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C:\Users\gallan\Desktop\crmms\Inflow Forecasts\"/>
    </mc:Choice>
  </mc:AlternateContent>
  <xr:revisionPtr revIDLastSave="0" documentId="8_{4D009138-752A-4429-BB69-C3B0CED9412C}" xr6:coauthVersionLast="47" xr6:coauthVersionMax="47" xr10:uidLastSave="{00000000-0000-0000-0000-000000000000}"/>
  <bookViews>
    <workbookView xWindow="-120" yWindow="-120" windowWidth="29040" windowHeight="15840" xr2:uid="{23A68454-7D80-4B0F-A19C-3EB77B04AA71}"/>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91">AnimasRiverTotalOutflow!$E$4:$E$80</definedName>
    <definedName name="ARFN5_IN_1992">AnimasRiverTotalOutflow!$F$4:$F$80</definedName>
    <definedName name="ARFN5_IN_1993">AnimasRiverTotalOutflow!$G$4:$G$80</definedName>
    <definedName name="ARFN5_IN_1994">AnimasRiverTotalOutflow!$H$4:$H$80</definedName>
    <definedName name="ARFN5_IN_1995">AnimasRiverTotalOutflow!$I$4:$I$80</definedName>
    <definedName name="ARFN5_IN_1996">AnimasRiverTotalOutflow!$J$4:$J$80</definedName>
    <definedName name="ARFN5_IN_1997">AnimasRiverTotalOutflow!$K$4:$K$80</definedName>
    <definedName name="ARFN5_IN_1998">AnimasRiverTotalOutflow!$L$4:$L$80</definedName>
    <definedName name="ARFN5_IN_1999">AnimasRiverTotalOutflow!$M$4:$M$80</definedName>
    <definedName name="ARFN5_IN_2000">AnimasRiverTotalOutflow!$N$4:$N$80</definedName>
    <definedName name="ARFN5_IN_2001">AnimasRiverTotalOutflow!$O$4:$O$80</definedName>
    <definedName name="ARFN5_IN_2002">AnimasRiverTotalOutflow!$P$4:$P$80</definedName>
    <definedName name="ARFN5_IN_2003">AnimasRiverTotalOutflow!$Q$4:$Q$80</definedName>
    <definedName name="ARFN5_IN_2004">AnimasRiverTotalOutflow!$R$4:$R$80</definedName>
    <definedName name="ARFN5_IN_2005">AnimasRiverTotalOutflow!$S$4:$S$80</definedName>
    <definedName name="ARFN5_IN_2006">AnimasRiverTotalOutflow!$T$4:$T$80</definedName>
    <definedName name="ARFN5_IN_2007">AnimasRiverTotalOutflow!$U$4:$U$80</definedName>
    <definedName name="ARFN5_IN_2008">AnimasRiverTotalOutflow!$V$4:$V$80</definedName>
    <definedName name="ARFN5_IN_2009">AnimasRiverTotalOutflow!$W$4:$W$80</definedName>
    <definedName name="ARFN5_IN_2010">AnimasRiverTotalOutflow!$X$4:$X$80</definedName>
    <definedName name="ARFN5_IN_2011">AnimasRiverTotalOutflow!$Y$4:$Y$80</definedName>
    <definedName name="ARFN5_IN_2012">AnimasRiverTotalOutflow!$Z$4:$Z$80</definedName>
    <definedName name="ARFN5_IN_2013">AnimasRiverTotalOutflow!$AA$4:$AA$80</definedName>
    <definedName name="ARFN5_IN_2014">AnimasRiverTotalOutflow!$AB$4:$AB$80</definedName>
    <definedName name="ARFN5_IN_2015">AnimasRiverTotalOutflow!$AC$4:$AC$80</definedName>
    <definedName name="ARFN5_IN_2016">AnimasRiverTotalOutflow!$AD$4:$AD$80</definedName>
    <definedName name="ARFN5_IN_2017">AnimasRiverTotalOutflow!$AE$4:$AE$80</definedName>
    <definedName name="ARFN5_IN_2018">AnimasRiverTotalOutflow!$AF$4:$AF$80</definedName>
    <definedName name="ARFN5_IN_2019">AnimasRiverTotalOutflow!$AG$4:$AG$80</definedName>
    <definedName name="ARFN5_IN_2020">AnimasRiverTotalOutflow!$AH$4:$AH$80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AnimasRiverTotalOutflow!$C$4:$C$80</definedName>
    <definedName name="ARFN5_IN_Min">AnimasRiverTotalOutflow!$B$4:$B$80</definedName>
    <definedName name="ARFN5_IN_Most">AnimasRiverTotalOutflow!$D$4:$D$80</definedName>
    <definedName name="ARFN5_IN_TIME">AnimasRiverTotalOutflow!$A$4:$A$80</definedName>
    <definedName name="BlwImpGainsAbvDavis">GainsAboveDavis!$A$4:$A$71</definedName>
    <definedName name="BMESA_IN_1991">BlueMesaInflow.Unregulated!$E$4:$E$80</definedName>
    <definedName name="BMESA_IN_1992">BlueMesaInflow.Unregulated!$F$4:$F$80</definedName>
    <definedName name="BMESA_IN_1993">BlueMesaInflow.Unregulated!$G$4:$G$80</definedName>
    <definedName name="BMESA_IN_1994">BlueMesaInflow.Unregulated!$H$4:$H$80</definedName>
    <definedName name="BMESA_IN_1995">BlueMesaInflow.Unregulated!$I$4:$I$80</definedName>
    <definedName name="BMESA_IN_1996">BlueMesaInflow.Unregulated!$J$4:$J$80</definedName>
    <definedName name="BMESA_IN_1997">BlueMesaInflow.Unregulated!$K$4:$K$80</definedName>
    <definedName name="BMESA_IN_1998">BlueMesaInflow.Unregulated!$L$4:$L$80</definedName>
    <definedName name="BMESA_IN_1999">BlueMesaInflow.Unregulated!$M$4:$M$80</definedName>
    <definedName name="BMESA_IN_2000">BlueMesaInflow.Unregulated!$N$4:$N$80</definedName>
    <definedName name="BMESA_IN_2001">BlueMesaInflow.Unregulated!$O$4:$O$80</definedName>
    <definedName name="BMESA_IN_2002">BlueMesaInflow.Unregulated!$P$4:$P$80</definedName>
    <definedName name="BMESA_IN_2003">BlueMesaInflow.Unregulated!$Q$4:$Q$80</definedName>
    <definedName name="BMESA_IN_2004">BlueMesaInflow.Unregulated!$R$4:$R$80</definedName>
    <definedName name="BMESA_IN_2005">BlueMesaInflow.Unregulated!$S$4:$S$80</definedName>
    <definedName name="BMESA_IN_2006">BlueMesaInflow.Unregulated!$T$4:$T$80</definedName>
    <definedName name="BMESA_IN_2007">BlueMesaInflow.Unregulated!$U$4:$U$80</definedName>
    <definedName name="BMESA_IN_2008">BlueMesaInflow.Unregulated!$V$4:$V$80</definedName>
    <definedName name="BMESA_IN_2009">BlueMesaInflow.Unregulated!$W$4:$W$80</definedName>
    <definedName name="BMESA_IN_2010">BlueMesaInflow.Unregulated!$X$4:$X$80</definedName>
    <definedName name="BMESA_IN_2011">BlueMesaInflow.Unregulated!$Y$4:$Y$80</definedName>
    <definedName name="BMESA_IN_2012">BlueMesaInflow.Unregulated!$Z$4:$Z$80</definedName>
    <definedName name="BMESA_IN_2013">BlueMesaInflow.Unregulated!$AA$4:$AA$80</definedName>
    <definedName name="BMESA_IN_2014">BlueMesaInflow.Unregulated!$AB$4:$AB$80</definedName>
    <definedName name="BMESA_IN_2015">BlueMesaInflow.Unregulated!$AC$4:$AC$80</definedName>
    <definedName name="BMESA_IN_2016">BlueMesaInflow.Unregulated!$AD$4:$AD$80</definedName>
    <definedName name="BMESA_IN_2017">BlueMesaInflow.Unregulated!$AE$4:$AE$80</definedName>
    <definedName name="BMESA_IN_2018">BlueMesaInflow.Unregulated!$AF$4:$AF$80</definedName>
    <definedName name="BMESA_IN_2019">BlueMesaInflow.Unregulated!$AG$4:$AG$80</definedName>
    <definedName name="BMESA_IN_2020">BlueMesaInflow.Unregulated!$AH$4:$AH$80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BlueMesaInflow.Unregulated!$C$4:$C$80</definedName>
    <definedName name="BMESA_IN_Min">BlueMesaInflow.Unregulated!$B$4:$B$80</definedName>
    <definedName name="BMESA_IN_Most">BlueMesaInflow.Unregulated!$D$4:$D$80</definedName>
    <definedName name="BMESA_IN_TIME">BlueMesaInflow.Unregulated!$A$4:$A$80</definedName>
    <definedName name="CRYST_IN_1991">'CrystalInflow.Unregulated'!$E$4:$E$80</definedName>
    <definedName name="CRYST_IN_1992">'CrystalInflow.Unregulated'!$F$4:$F$80</definedName>
    <definedName name="CRYST_IN_1993">'CrystalInflow.Unregulated'!$G$4:$G$80</definedName>
    <definedName name="CRYST_IN_1994">'CrystalInflow.Unregulated'!$H$4:$H$80</definedName>
    <definedName name="CRYST_IN_1995">'CrystalInflow.Unregulated'!$I$4:$I$80</definedName>
    <definedName name="CRYST_IN_1996">'CrystalInflow.Unregulated'!$J$4:$J$80</definedName>
    <definedName name="CRYST_IN_1997">'CrystalInflow.Unregulated'!$K$4:$K$80</definedName>
    <definedName name="CRYST_IN_1998">'CrystalInflow.Unregulated'!$L$4:$L$80</definedName>
    <definedName name="CRYST_IN_1999">'CrystalInflow.Unregulated'!$M$4:$M$80</definedName>
    <definedName name="CRYST_IN_2000">'CrystalInflow.Unregulated'!$N$4:$N$80</definedName>
    <definedName name="CRYST_IN_2001">'CrystalInflow.Unregulated'!$O$4:$O$80</definedName>
    <definedName name="CRYST_IN_2002">'CrystalInflow.Unregulated'!$P$4:$P$80</definedName>
    <definedName name="CRYST_IN_2003">'CrystalInflow.Unregulated'!$Q$4:$Q$80</definedName>
    <definedName name="CRYST_IN_2004">'CrystalInflow.Unregulated'!$R$4:$R$80</definedName>
    <definedName name="CRYST_IN_2005">'CrystalInflow.Unregulated'!$S$4:$S$80</definedName>
    <definedName name="CRYST_IN_2006">'CrystalInflow.Unregulated'!$T$4:$T$80</definedName>
    <definedName name="CRYST_IN_2007">'CrystalInflow.Unregulated'!$U$4:$U$80</definedName>
    <definedName name="CRYST_IN_2008">'CrystalInflow.Unregulated'!$V$4:$V$80</definedName>
    <definedName name="CRYST_IN_2009">'CrystalInflow.Unregulated'!$W$4:$W$80</definedName>
    <definedName name="CRYST_IN_2010">'CrystalInflow.Unregulated'!$X$4:$X$80</definedName>
    <definedName name="CRYST_IN_2011">'CrystalInflow.Unregulated'!$Y$4:$Y$80</definedName>
    <definedName name="CRYST_IN_2012">'CrystalInflow.Unregulated'!$Z$4:$Z$80</definedName>
    <definedName name="CRYST_IN_2013">'CrystalInflow.Unregulated'!$AA$4:$AA$80</definedName>
    <definedName name="CRYST_IN_2014">'CrystalInflow.Unregulated'!$AB$4:$AB$80</definedName>
    <definedName name="CRYST_IN_2015">'CrystalInflow.Unregulated'!$AC$4:$AC$80</definedName>
    <definedName name="CRYST_IN_2016">'CrystalInflow.Unregulated'!$AD$4:$AD$80</definedName>
    <definedName name="CRYST_IN_2017">'CrystalInflow.Unregulated'!$AE$4:$AE$80</definedName>
    <definedName name="CRYST_IN_2018">'CrystalInflow.Unregulated'!$AF$4:$AF$80</definedName>
    <definedName name="CRYST_IN_2019">'CrystalInflow.Unregulated'!$AG$4:$AG$80</definedName>
    <definedName name="CRYST_IN_2020">'CrystalInflow.Unregulated'!$AH$4:$AH$80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'CrystalInflow.Unregulated'!$C$4:$C$80</definedName>
    <definedName name="CRYST_IN_Min">'CrystalInflow.Unregulated'!$B$4:$B$80</definedName>
    <definedName name="CRYST_IN_Most">'CrystalInflow.Unregulated'!$D$4:$D$80</definedName>
    <definedName name="CRYST_IN_TIME">'CrystalInflow.Unregulated'!$A$4:$A$80</definedName>
    <definedName name="Duration">[1]RunInformation!$L$3:$L$52</definedName>
    <definedName name="DvsToPkr_In_1991">GainsAboveParker!$E$4:$E$71</definedName>
    <definedName name="DvsToPkr_In_1992">GainsAboveParker!$F$4:$F$71</definedName>
    <definedName name="DvsToPkr_In_1993">GainsAboveParker!$G$4:$G$71</definedName>
    <definedName name="DvsToPkr_In_1994">GainsAboveParker!$H$4:$H$71</definedName>
    <definedName name="DvsToPkr_In_1995">GainsAboveParker!$I$4:$I$71</definedName>
    <definedName name="DvsToPkr_In_1996">GainsAboveParker!$J$4:$J$71</definedName>
    <definedName name="DvsToPkr_In_1997">GainsAboveParker!$K$4:$K$71</definedName>
    <definedName name="DvsToPkr_In_1998">GainsAboveParker!$L$4:$L$71</definedName>
    <definedName name="DvsToPkr_In_1999">GainsAboveParker!$M$4:$M$71</definedName>
    <definedName name="DvsToPkr_In_2000">GainsAboveParker!$N$4:$N$71</definedName>
    <definedName name="DvsToPkr_In_2001">GainsAboveParker!$O$4:$O$71</definedName>
    <definedName name="DvsToPkr_In_2002">GainsAboveParker!$P$4:$P$71</definedName>
    <definedName name="DvsToPkr_In_2003">GainsAboveParker!$Q$4:$Q$71</definedName>
    <definedName name="DvsToPkr_In_2004">GainsAboveParker!$R$4:$R$71</definedName>
    <definedName name="DvsToPkr_In_2005">GainsAboveParker!$S$4:$S$71</definedName>
    <definedName name="DvsToPkr_In_2006">GainsAboveParker!$T$4:$T$71</definedName>
    <definedName name="DvsToPkr_In_2007">GainsAboveParker!$U$4:$U$71</definedName>
    <definedName name="DvsToPkr_In_2008">GainsAboveParker!$V$4:$V$71</definedName>
    <definedName name="DvsToPkr_In_2009">GainsAboveParker!$W$4:$W$71</definedName>
    <definedName name="DvsToPkr_In_2010">GainsAboveParker!$X$4:$X$71</definedName>
    <definedName name="DvsToPkr_In_2011">GainsAboveParker!$Y$4:$Y$71</definedName>
    <definedName name="DvsToPkr_In_2012">GainsAboveParker!$Z$4:$Z$71</definedName>
    <definedName name="DvsToPkr_In_2013">GainsAboveParker!$AA$4:$AA$71</definedName>
    <definedName name="DvsToPkr_In_2014">GainsAboveParker!$AB$4:$AB$71</definedName>
    <definedName name="DvsToPkr_In_2015">GainsAboveParker!$AC$4:$AC$71</definedName>
    <definedName name="DvsToPkr_In_2016">GainsAboveParker!$AD$4:$AD$71</definedName>
    <definedName name="DvsToPkr_In_2017">GainsAboveParker!$AE$4:AD$71</definedName>
    <definedName name="DvsToPkr_In_2018">GainsAboveParker!$AF$4:$AF$71</definedName>
    <definedName name="DvsToPkr_In_2019">GainsAboveParker!$AG$4:$AG$71</definedName>
    <definedName name="DvsToPkr_In_2020">GainsAboveParker!$AH$4:$AH$71</definedName>
    <definedName name="DvsToPkr_In_Max">GainsAboveParker!$C$4:$C$71</definedName>
    <definedName name="DvsToPkr_In_Min">GainsAboveParker!$B$4:$B$71</definedName>
    <definedName name="DvsToPkr_In_Most">GainsAboveParker!$D$4:$D$71</definedName>
    <definedName name="DvsToPkr_In_Time">GainsAboveParker!$A$4:$A$71</definedName>
    <definedName name="FGORG_IN_1991">FlamingGorgeInflow.Unregulated!$E$4:$E$80</definedName>
    <definedName name="FGORG_IN_1992">FlamingGorgeInflow.Unregulated!$F$4:$F$80</definedName>
    <definedName name="FGORG_IN_1993">FlamingGorgeInflow.Unregulated!$G$4:$G$80</definedName>
    <definedName name="FGORG_IN_1994">FlamingGorgeInflow.Unregulated!$H$4:$H$80</definedName>
    <definedName name="FGORG_IN_1995">FlamingGorgeInflow.Unregulated!$I$4:$I$80</definedName>
    <definedName name="FGORG_IN_1996">FlamingGorgeInflow.Unregulated!$J$4:$J$80</definedName>
    <definedName name="FGORG_IN_1997">FlamingGorgeInflow.Unregulated!$K$4:$K$80</definedName>
    <definedName name="FGORG_IN_1998">FlamingGorgeInflow.Unregulated!$L$4:$L$80</definedName>
    <definedName name="FGORG_IN_1999">FlamingGorgeInflow.Unregulated!$M$4:$M$80</definedName>
    <definedName name="FGORG_IN_2000">FlamingGorgeInflow.Unregulated!$N$4:$N$80</definedName>
    <definedName name="FGORG_IN_2001">FlamingGorgeInflow.Unregulated!$O$4:$O$80</definedName>
    <definedName name="FGORG_IN_2002">FlamingGorgeInflow.Unregulated!$P$4:$P$80</definedName>
    <definedName name="FGORG_IN_2003">FlamingGorgeInflow.Unregulated!$Q$4:$Q$80</definedName>
    <definedName name="FGORG_IN_2004">FlamingGorgeInflow.Unregulated!$R$4:$R$80</definedName>
    <definedName name="FGORG_IN_2005">FlamingGorgeInflow.Unregulated!$S$4:$S$80</definedName>
    <definedName name="FGORG_IN_2006">FlamingGorgeInflow.Unregulated!$T$4:$T$80</definedName>
    <definedName name="FGORG_IN_2007">FlamingGorgeInflow.Unregulated!$U$4:$U$80</definedName>
    <definedName name="FGORG_IN_2008">FlamingGorgeInflow.Unregulated!$V$4:$V$80</definedName>
    <definedName name="FGORG_IN_2009">FlamingGorgeInflow.Unregulated!$W$4:$W$80</definedName>
    <definedName name="FGORG_IN_2010">FlamingGorgeInflow.Unregulated!$X$4:$X$80</definedName>
    <definedName name="FGORG_IN_2011">FlamingGorgeInflow.Unregulated!$Y$4:$Y$80</definedName>
    <definedName name="FGORG_IN_2012">FlamingGorgeInflow.Unregulated!$Z$4:$Z$80</definedName>
    <definedName name="FGORG_IN_2013">FlamingGorgeInflow.Unregulated!$AA$4:$AA$80</definedName>
    <definedName name="FGORG_IN_2014">FlamingGorgeInflow.Unregulated!$AB$4:$AB$80</definedName>
    <definedName name="FGORG_IN_2015">FlamingGorgeInflow.Unregulated!$AC$4:$AC$80</definedName>
    <definedName name="FGORG_IN_2016">FlamingGorgeInflow.Unregulated!$AD$4:$AD$80</definedName>
    <definedName name="FGORG_IN_2017">FlamingGorgeInflow.Unregulated!$AE$4:$AE$80</definedName>
    <definedName name="FGORG_IN_2018">FlamingGorgeInflow.Unregulated!$AF$4:$AF$80</definedName>
    <definedName name="FGORG_IN_2019">FlamingGorgeInflow.Unregulated!$AG$4:$AG$80</definedName>
    <definedName name="FGORG_IN_2020">FlamingGorgeInflow.Unregulated!$AH$4:$AH$80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FlamingGorgeInflow.Unregulated!$C$4:$C$80</definedName>
    <definedName name="FGORG_IN_Min">FlamingGorgeInflow.Unregulated!$B$4:$B$80</definedName>
    <definedName name="FGORG_IN_Most">FlamingGorgeInflow.Unregulated!$D$4:$D$80</definedName>
    <definedName name="FGORG_IN_TIME">FlamingGorgeInflow.Unregulated!$A$4:$A$80</definedName>
    <definedName name="FONTE_IN_1991">Fontenelle.Inflow!$E$4:$E$80</definedName>
    <definedName name="FONTE_IN_1992">Fontenelle.Inflow!$F$4:$F$80</definedName>
    <definedName name="FONTE_IN_1993">Fontenelle.Inflow!$G$4:$G$80</definedName>
    <definedName name="FONTE_IN_1994">Fontenelle.Inflow!$H$4:$H$80</definedName>
    <definedName name="FONTE_IN_1995">Fontenelle.Inflow!$I$4:$I$80</definedName>
    <definedName name="FONTE_IN_1996">Fontenelle.Inflow!$J$4:$J$80</definedName>
    <definedName name="FONTE_IN_1997">Fontenelle.Inflow!$K$4:$K$80</definedName>
    <definedName name="FONTE_IN_1998">Fontenelle.Inflow!$L$4:$L$80</definedName>
    <definedName name="FONTE_IN_1999">Fontenelle.Inflow!$M$4:$M$80</definedName>
    <definedName name="FONTE_IN_2000">Fontenelle.Inflow!$N$4:$N$80</definedName>
    <definedName name="FONTE_IN_2001">Fontenelle.Inflow!$O$4:$O$80</definedName>
    <definedName name="FONTE_IN_2002">Fontenelle.Inflow!$P$4:$P$80</definedName>
    <definedName name="FONTE_IN_2003">Fontenelle.Inflow!$Q$4:$Q$80</definedName>
    <definedName name="FONTE_IN_2004">Fontenelle.Inflow!$R$4:$R$80</definedName>
    <definedName name="FONTE_IN_2005">Fontenelle.Inflow!$S$4:$S$80</definedName>
    <definedName name="FONTE_IN_2006">Fontenelle.Inflow!$T$4:$T$80</definedName>
    <definedName name="FONTE_IN_2007">Fontenelle.Inflow!$U$4:$U$80</definedName>
    <definedName name="FONTE_IN_2008">Fontenelle.Inflow!$V$4:$V$80</definedName>
    <definedName name="FONTE_IN_2009">Fontenelle.Inflow!$W$4:$W$80</definedName>
    <definedName name="FONTE_IN_2010">Fontenelle.Inflow!$X$4:$X$80</definedName>
    <definedName name="FONTE_IN_2011">Fontenelle.Inflow!$Y$4:$YI$80</definedName>
    <definedName name="FONTE_IN_2012">Fontenelle.Inflow!$Z$4:$Z$80</definedName>
    <definedName name="FONTE_IN_2013">Fontenelle.Inflow!$AA$4:$AA$80</definedName>
    <definedName name="FONTE_IN_2014">Fontenelle.Inflow!$AB$4:$AB$80</definedName>
    <definedName name="FONTE_IN_2015">Fontenelle.Inflow!$AC$4:$AC$80</definedName>
    <definedName name="FONTE_IN_2016">Fontenelle.Inflow!$AD$4:$AD$80</definedName>
    <definedName name="FONTE_IN_2017">Fontenelle.Inflow!$AE$4:$AE$80</definedName>
    <definedName name="FONTE_IN_2018">Fontenelle.Inflow!$AF$4:$AF$80</definedName>
    <definedName name="FONTE_IN_2019">Fontenelle.Inflow!$AG$4:$AG$80</definedName>
    <definedName name="FONTE_IN_2020">Fontenelle.Inflow!$AH$4:$AH$80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Fontenelle.Inflow!$C$4:$C$80</definedName>
    <definedName name="FONTE_IN_Min">Fontenelle.Inflow!$B$4:$B$80</definedName>
    <definedName name="FONTE_IN_Most">Fontenelle.Inflow!$D$4:$D$80</definedName>
    <definedName name="FONTE_IN_TIME">Fontenelle.Inflow!$A$4:$A$80</definedName>
    <definedName name="HvrToDvs_In_1991">GainsAboveDavis!$E$4:$E$71</definedName>
    <definedName name="HvrToDvs_In_1992">GainsAboveDavis!$F$4:$F$71</definedName>
    <definedName name="HvrToDvs_In_1993">GainsAboveDavis!$G$4:$G$71</definedName>
    <definedName name="HvrToDvs_In_1994">GainsAboveDavis!$H$4:$H$71</definedName>
    <definedName name="HvrToDvs_In_1995">GainsAboveDavis!$I$4:$I$71</definedName>
    <definedName name="HvrToDvs_In_1996">GainsAboveDavis!$J$4:$J$71</definedName>
    <definedName name="HvrToDvs_In_1997">GainsAboveDavis!$K$4:$K$71</definedName>
    <definedName name="HvrToDvs_In_1998">GainsAboveDavis!$L$4:$L$71</definedName>
    <definedName name="HvrToDvs_In_1999">GainsAboveDavis!$M$4:$M$71</definedName>
    <definedName name="HvrToDvs_In_2000">GainsAboveDavis!$N$4:$N$71</definedName>
    <definedName name="HvrToDvs_In_2001">GainsAboveDavis!$O$4:$O$71</definedName>
    <definedName name="HvrToDvs_In_2002">GainsAboveDavis!$P$4:$P$71</definedName>
    <definedName name="HvrToDvs_In_2003">GainsAboveDavis!$Q$4:$Q$71</definedName>
    <definedName name="HvrToDvs_In_2004">GainsAboveDavis!$R$4:$R$71</definedName>
    <definedName name="HvrToDvs_In_2005">GainsAboveDavis!$S$4:$S$71</definedName>
    <definedName name="HvrToDvs_In_2006">GainsAboveDavis!$T$4:$T$71</definedName>
    <definedName name="HvrToDvs_In_2007">GainsAboveDavis!$U$4:$U$71</definedName>
    <definedName name="HvrToDvs_In_2008">GainsAboveDavis!$V$4:$V$71</definedName>
    <definedName name="HvrToDvs_In_2009">GainsAboveDavis!$W$4:$W$71</definedName>
    <definedName name="HvrToDvs_In_2010">GainsAboveDavis!$X$4:$X$71</definedName>
    <definedName name="HvrToDvs_In_2011">GainsAboveDavis!$Y$4:$Y$71</definedName>
    <definedName name="HvrToDvs_In_2012">GainsAboveDavis!$Z$4:$Z$71</definedName>
    <definedName name="HvrToDvs_In_2013">GainsAboveDavis!$AA$4:$AA$71</definedName>
    <definedName name="HvrToDvs_In_2014">GainsAboveDavis!$AB$4:$AB$71</definedName>
    <definedName name="HvrToDvs_In_2015">GainsAboveDavis!$AC$4:$AC$71</definedName>
    <definedName name="HvrToDvs_In_2016">GainsAboveDavis!$AD$4:$AD$71</definedName>
    <definedName name="HvrToDvs_In_2017">GainsAboveDavis!$AE$4:$AE$71</definedName>
    <definedName name="HvrToDvs_In_2018">GainsAboveDavis!$AF$4:$AF$71</definedName>
    <definedName name="HvrToDvs_In_2019">GainsAboveDavis!$AG$4:$AG$71</definedName>
    <definedName name="HvrToDvs_In_2020">GainsAboveDavis!$AH$4:$AH$71</definedName>
    <definedName name="HvrToDvs_In_Max">GainsAboveDavis!$C$4:$C$71</definedName>
    <definedName name="HvrToDvs_In_Min">GainsAboveDavis!$B$4:$B$71</definedName>
    <definedName name="HvrToDvs_In_Most">GainsAboveDavis!$D$4:$D$71</definedName>
    <definedName name="HvrToDvs_In_Time">GainsAboveDavis!$A$4:$A$71</definedName>
    <definedName name="ImpToMex_In_1991">GainsImpToNIB!$E$4:$E$71</definedName>
    <definedName name="ImpToMex_In_1992">GainsImpToNIB!$F$4:$F$71</definedName>
    <definedName name="ImpToMex_In_1993">GainsImpToNIB!$G$4:$G$71</definedName>
    <definedName name="ImpToMex_In_1994">GainsImpToNIB!$H$4:$H$71</definedName>
    <definedName name="ImpToMex_In_1995">GainsImpToNIB!$I$4:$I$71</definedName>
    <definedName name="ImpToMex_In_1996">GainsImpToNIB!$J$4:$J$71</definedName>
    <definedName name="ImpToMex_In_1997">GainsImpToNIB!$K$4:$K$71</definedName>
    <definedName name="ImpToMex_In_1998">GainsImpToNIB!$L$4:$L$71</definedName>
    <definedName name="ImpToMex_In_1999">GainsImpToNIB!$M$4:$M$71</definedName>
    <definedName name="ImpToMex_In_2000">GainsImpToNIB!$N$4:$N$71</definedName>
    <definedName name="ImpToMex_In_2001">GainsImpToNIB!$O$4:$O$71</definedName>
    <definedName name="ImpToMex_In_2002">GainsImpToNIB!$P$4:$P$71</definedName>
    <definedName name="ImpToMex_In_2003">GainsImpToNIB!$Q$4:$Q$71</definedName>
    <definedName name="ImpToMex_In_2004">GainsImpToNIB!$R$4:$R$71</definedName>
    <definedName name="ImpToMex_In_2005">GainsImpToNIB!$S$4:$S$71</definedName>
    <definedName name="ImpToMex_In_2006">GainsImpToNIB!$T$4:$T$71</definedName>
    <definedName name="ImpToMex_In_2007">GainsImpToNIB!$U$4:$U$71</definedName>
    <definedName name="ImpToMex_In_2008">GainsImpToNIB!$V$4:$V$71</definedName>
    <definedName name="ImpToMex_In_2009">GainsImpToNIB!$W$4:$W$71</definedName>
    <definedName name="ImpToMex_In_2010">GainsImpToNIB!$X$4:$X$71</definedName>
    <definedName name="ImpToMex_In_2011">GainsImpToNIB!$Y$4:$Y$71</definedName>
    <definedName name="ImpToMex_In_2012">GainsImpToNIB!$Z$4:$Z$71</definedName>
    <definedName name="ImpToMex_In_2013">GainsImpToNIB!$AA$4:$AA$71</definedName>
    <definedName name="ImpToMex_In_2014">GainsImpToNIB!$AB$4:$AB$71</definedName>
    <definedName name="ImpToMex_In_2015">GainsImpToNIB!$AC$4:$AC$71</definedName>
    <definedName name="ImpToMex_In_2016">GainsImpToNIB!$AD$4:$AD$71</definedName>
    <definedName name="ImpToMex_In_2017">GainsImpToNIB!$AE$4:$AE$71</definedName>
    <definedName name="ImpToMex_In_2018">GainsImpToNIB!$AF$4:$AF$71</definedName>
    <definedName name="ImpToMex_In_2019">GainsImpToNIB!$AG$4:$AG$71</definedName>
    <definedName name="ImpToMex_In_2020">GainsImpToNIB!$AH$4:$AH$71</definedName>
    <definedName name="ImpToMex_In_Max">GainsImpToNIB!$C$4:$C$71</definedName>
    <definedName name="ImpToMex_In_Min">GainsImpToNIB!$B$4:$B$71</definedName>
    <definedName name="ImpToMex_In_Most">GainsImpToNIB!$D$4:$D$71</definedName>
    <definedName name="ImpToMex_In_Time">GainsImpToNIB!$A$4:$A$71</definedName>
    <definedName name="MPOIN_IN_1991">MorrowPointInflow.Unregulated!$E$4:$E$80</definedName>
    <definedName name="MPOIN_IN_1992">MorrowPointInflow.Unregulated!$F$4:$F$80</definedName>
    <definedName name="MPOIN_IN_1993">MorrowPointInflow.Unregulated!$G$4:$G$80</definedName>
    <definedName name="MPOIN_IN_1994">MorrowPointInflow.Unregulated!$H$4:$H$80</definedName>
    <definedName name="MPOIN_IN_1995">MorrowPointInflow.Unregulated!$I$4:$I$80</definedName>
    <definedName name="MPOIN_IN_1996">MorrowPointInflow.Unregulated!$J$4:$J$80</definedName>
    <definedName name="MPOIN_IN_1997">MorrowPointInflow.Unregulated!$K$4:$K$80</definedName>
    <definedName name="MPOIN_IN_1998">MorrowPointInflow.Unregulated!$L$4:$L$80</definedName>
    <definedName name="MPOIN_IN_1999">MorrowPointInflow.Unregulated!$M$4:$M$80</definedName>
    <definedName name="MPOIN_IN_2000">MorrowPointInflow.Unregulated!$N$4:$N$80</definedName>
    <definedName name="MPOIN_IN_2001">MorrowPointInflow.Unregulated!$O$4:$O$80</definedName>
    <definedName name="MPOIN_IN_2002">MorrowPointInflow.Unregulated!$P$4:$P$80</definedName>
    <definedName name="MPOIN_IN_2003">MorrowPointInflow.Unregulated!$Q$4:$Q$80</definedName>
    <definedName name="MPOIN_IN_2004">MorrowPointInflow.Unregulated!$R$4:$R$80</definedName>
    <definedName name="MPOIN_IN_2005">MorrowPointInflow.Unregulated!$S$4:$S$80</definedName>
    <definedName name="MPOIN_IN_2006">MorrowPointInflow.Unregulated!$T$4:$T$80</definedName>
    <definedName name="MPOIN_IN_2007">MorrowPointInflow.Unregulated!$U$4:$U$80</definedName>
    <definedName name="MPOIN_IN_2008">MorrowPointInflow.Unregulated!$V$4:$V$80</definedName>
    <definedName name="MPOIN_IN_2009">MorrowPointInflow.Unregulated!$W$4:$W$80</definedName>
    <definedName name="MPOIN_IN_2010">MorrowPointInflow.Unregulated!$X$4:$X$80</definedName>
    <definedName name="MPOIN_IN_2011">MorrowPointInflow.Unregulated!$Y$4:$Y$80</definedName>
    <definedName name="MPOIN_IN_2012">MorrowPointInflow.Unregulated!$Z$4:$Z$80</definedName>
    <definedName name="MPOIN_IN_2013">MorrowPointInflow.Unregulated!$AA$4:$AA$80</definedName>
    <definedName name="MPOIN_IN_2014">MorrowPointInflow.Unregulated!$AB$4:$AB$80</definedName>
    <definedName name="MPOIN_IN_2015">MorrowPointInflow.Unregulated!$AC$4:$AC$80</definedName>
    <definedName name="MPOIN_IN_2016">MorrowPointInflow.Unregulated!$AD$4:$AD80</definedName>
    <definedName name="MPOIN_IN_2017">MorrowPointInflow.Unregulated!$AE$4:$AE$80</definedName>
    <definedName name="MPOIN_IN_2018">MorrowPointInflow.Unregulated!$AF$4:$AF$80</definedName>
    <definedName name="MPOIN_IN_2019">MorrowPointInflow.Unregulated!$AG$4:$AG$80</definedName>
    <definedName name="MPOIN_IN_2020">MorrowPointInflow.Unregulated!$AH$4:$AH$80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MorrowPointInflow.Unregulated!$C$4:$C$80</definedName>
    <definedName name="MPOIN_IN_Min">MorrowPointInflow.Unregulated!$B$4:$B$80</definedName>
    <definedName name="MPOIN_IN_Most">MorrowPointInflow.Unregulated!$D$4:$D$80</definedName>
    <definedName name="MPOIN_IN_TIME">MorrowPointInflow.Unregulated!$A$4:$A$80</definedName>
    <definedName name="NAVAJ_IN_1991">NavajoInflow.ModUnregulated!$E$4:$E$80</definedName>
    <definedName name="NAVAJ_IN_1992">NavajoInflow.ModUnregulated!$F$4:$F$80</definedName>
    <definedName name="NAVAJ_IN_1993">NavajoInflow.ModUnregulated!$G$4:$G$80</definedName>
    <definedName name="NAVAJ_IN_1994">NavajoInflow.ModUnregulated!$H$4:$H$80</definedName>
    <definedName name="NAVAJ_IN_1995">NavajoInflow.ModUnregulated!$I$4:$I$80</definedName>
    <definedName name="NAVAJ_IN_1996">NavajoInflow.ModUnregulated!$J$4:$J$80</definedName>
    <definedName name="NAVAJ_IN_1997">NavajoInflow.ModUnregulated!$K$4:$K$80</definedName>
    <definedName name="NAVAJ_IN_1998">NavajoInflow.ModUnregulated!$L$4:$L$80</definedName>
    <definedName name="NAVAJ_IN_1999">NavajoInflow.ModUnregulated!$M$4:$M$80</definedName>
    <definedName name="NAVAJ_IN_2000">NavajoInflow.ModUnregulated!$N$4:$N$80</definedName>
    <definedName name="NAVAJ_IN_2001">NavajoInflow.ModUnregulated!$O$4:$O$80</definedName>
    <definedName name="NAVAJ_IN_2002">NavajoInflow.ModUnregulated!$P$4:$P$80</definedName>
    <definedName name="NAVAJ_IN_2003">NavajoInflow.ModUnregulated!$Q$4:$Q$80</definedName>
    <definedName name="NAVAJ_IN_2004">NavajoInflow.ModUnregulated!$R$4:$R$80</definedName>
    <definedName name="NAVAJ_IN_2005">NavajoInflow.ModUnregulated!$S$4:$S$80</definedName>
    <definedName name="NAVAJ_IN_2006">NavajoInflow.ModUnregulated!$T$4:$T$80</definedName>
    <definedName name="NAVAJ_IN_2007">NavajoInflow.ModUnregulated!$U$4:$U$80</definedName>
    <definedName name="NAVAJ_IN_2008">NavajoInflow.ModUnregulated!$V$4:$V$80</definedName>
    <definedName name="NAVAJ_IN_2009">NavajoInflow.ModUnregulated!$W$4:$W$80</definedName>
    <definedName name="NAVAJ_IN_2010">NavajoInflow.ModUnregulated!$X$4:$X$80</definedName>
    <definedName name="NAVAJ_IN_2011">NavajoInflow.ModUnregulated!$Y$4:$Y$80</definedName>
    <definedName name="NAVAJ_IN_2012">NavajoInflow.ModUnregulated!$Z$4:$Z$80</definedName>
    <definedName name="NAVAJ_IN_2013">NavajoInflow.ModUnregulated!$AA$4:$AA$80</definedName>
    <definedName name="NAVAJ_IN_2014">NavajoInflow.ModUnregulated!$AB$4:$AB$80</definedName>
    <definedName name="NAVAJ_IN_2015">NavajoInflow.ModUnregulated!$AC$4:$AC$80</definedName>
    <definedName name="NAVAJ_IN_2016">NavajoInflow.ModUnregulated!$AD$4:$AD$80</definedName>
    <definedName name="NAVAJ_IN_2017">NavajoInflow.ModUnregulated!$AE$4:$AE$80</definedName>
    <definedName name="NAVAJ_IN_2018">NavajoInflow.ModUnregulated!$AF$4:$AF$80</definedName>
    <definedName name="NAVAJ_IN_2019">NavajoInflow.ModUnregulated!$AG$4:$AG$80</definedName>
    <definedName name="NAVAJ_IN_2020">NavajoInflow.ModUnregulated!$AH$4:$AH$80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NavajoInflow.ModUnregulated!$C$4:$C$80</definedName>
    <definedName name="NAVAJ_IN_Min">NavajoInflow.ModUnregulated!$B$4:$B$80</definedName>
    <definedName name="NAVAJ_IN_Most">NavajoInflow.ModUnregulated!$D$4:$D$80</definedName>
    <definedName name="NAVAJ_IN_TIME">NavajoInflow.ModUnregulated!$A$4:$A$80</definedName>
    <definedName name="NFTOF_IN_1991">GainsCrystalToGJ!$E$4:$E$80</definedName>
    <definedName name="NFTOF_IN_1992">GainsCrystalToGJ!$F$4:$F$80</definedName>
    <definedName name="NFTOF_IN_1993">GainsCrystalToGJ!$G$4:$G$80</definedName>
    <definedName name="NFTOF_IN_1994">GainsCrystalToGJ!$H$4:$H$80</definedName>
    <definedName name="NFTOF_IN_1995">GainsCrystalToGJ!$I$4:$I$80</definedName>
    <definedName name="NFTOF_IN_1996">GainsCrystalToGJ!$J$4:$J$80</definedName>
    <definedName name="NFTOF_IN_1997">GainsCrystalToGJ!$K$4:$K$80</definedName>
    <definedName name="NFTOF_IN_1998">GainsCrystalToGJ!$L$4:$L$80</definedName>
    <definedName name="NFTOF_IN_1999">GainsCrystalToGJ!$M$4:$M$80</definedName>
    <definedName name="NFTOF_IN_2000">GainsCrystalToGJ!$N$4:$N$80</definedName>
    <definedName name="NFTOF_IN_2001">GainsCrystalToGJ!$O$4:$O$80</definedName>
    <definedName name="NFTOF_IN_2002">GainsCrystalToGJ!$P$4:$P$80</definedName>
    <definedName name="NFTOF_IN_2003">GainsCrystalToGJ!$Q$4:$Q$80</definedName>
    <definedName name="NFTOF_IN_2004">GainsCrystalToGJ!$R$4:$R$80</definedName>
    <definedName name="NFTOF_IN_2005">GainsCrystalToGJ!$S$4:$S$80</definedName>
    <definedName name="NFTOF_IN_2006">GainsCrystalToGJ!$T$4:$T$80</definedName>
    <definedName name="NFTOF_IN_2007">GainsCrystalToGJ!$U$4:$U$80</definedName>
    <definedName name="NFTOF_IN_2008">GainsCrystalToGJ!$V$4:$V$80</definedName>
    <definedName name="NFTOF_IN_2009">GainsCrystalToGJ!$W$4:$W$80</definedName>
    <definedName name="NFTOF_IN_2010">GainsCrystalToGJ!$X$4:$X$80</definedName>
    <definedName name="NFTOF_IN_2011">GainsCrystalToGJ!$Y$4:$Y$80</definedName>
    <definedName name="NFTOF_IN_2012">GainsCrystalToGJ!$Z$4:$Z$80</definedName>
    <definedName name="NFTOF_IN_2013">GainsCrystalToGJ!$AA$4:$AA$80</definedName>
    <definedName name="NFTOF_IN_2014">GainsCrystalToGJ!$AB$4:$AB$80</definedName>
    <definedName name="NFTOF_IN_2015">GainsCrystalToGJ!$AC$4:$AC$80</definedName>
    <definedName name="NFTOF_IN_2016">GainsCrystalToGJ!$AD$4:$AD$80</definedName>
    <definedName name="NFTOF_IN_2017">GainsCrystalToGJ!$AE$4:$AE$80</definedName>
    <definedName name="NFTOF_IN_2018">GainsCrystalToGJ!$F$4:$F$80</definedName>
    <definedName name="NFTOF_IN_2019">GainsCrystalToGJ!$AG$4:$AG$80</definedName>
    <definedName name="NFTOF_IN_2020">GainsCrystalToGJ!$AH$4:$AH$80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GainsCrystalToGJ!$C$4:$C$80</definedName>
    <definedName name="NFTOF_IN_Min">GainsCrystalToGJ!$B$4:$B$80</definedName>
    <definedName name="NFTOF_IN_Most">GainsCrystalToGJ!$D$4:$D$80</definedName>
    <definedName name="NFTOF_IN_Time">GainsCrystalToGJ!$A$4:$A$80</definedName>
    <definedName name="NodeID">[1]RunInformation!$B$3:$B$21</definedName>
    <definedName name="PkrToImp_In_1991">GainsPkrToImp!$E$4:$E$71</definedName>
    <definedName name="PkrToImp_In_1992">GainsPkrToImp!$F$4:$F$71</definedName>
    <definedName name="PkrToImp_In_1993">GainsPkrToImp!$G$4:$G$71</definedName>
    <definedName name="PkrToImp_In_1994">GainsPkrToImp!$H$4:$H$71</definedName>
    <definedName name="PkrToImp_In_1995">GainsPkrToImp!$I$4:$I$71</definedName>
    <definedName name="PkrToImp_In_1996">GainsPkrToImp!$J$4:$J$71</definedName>
    <definedName name="PkrToImp_In_1997">GainsPkrToImp!$K$4:$K$71</definedName>
    <definedName name="PkrToImp_In_1998">GainsPkrToImp!$L$4:$L$71</definedName>
    <definedName name="PkrToImp_In_1999">GainsPkrToImp!$M$4:$M$71</definedName>
    <definedName name="PkrToImp_In_2000">GainsPkrToImp!$N$4:$N$71</definedName>
    <definedName name="PkrToImp_In_2001">GainsPkrToImp!$O$4:$O$71</definedName>
    <definedName name="PkrToImp_In_2002">GainsPkrToImp!$P$4:$P$71</definedName>
    <definedName name="PkrToImp_In_2003">GainsPkrToImp!$Q$4:$Q$71</definedName>
    <definedName name="PkrToImp_In_2004">GainsPkrToImp!$R$4:$R$71</definedName>
    <definedName name="PkrToImp_In_2005">GainsPkrToImp!$S$4:$S$71</definedName>
    <definedName name="PkrToImp_In_2006">GainsPkrToImp!$T$4:$T$71</definedName>
    <definedName name="PkrToImp_In_2007">GainsPkrToImp!$U$4:$U$71</definedName>
    <definedName name="PkrToImp_In_2008">GainsPkrToImp!$V$4:$V$71</definedName>
    <definedName name="PkrToImp_In_2009">GainsPkrToImp!$W$4:$W$71</definedName>
    <definedName name="PkrToImp_In_2010">GainsPkrToImp!$X$4:$X$71</definedName>
    <definedName name="PkrToImp_In_2011">GainsPkrToImp!$Y$4:$Y$71</definedName>
    <definedName name="PkrToImp_In_2012">GainsPkrToImp!$Z$4:$Z$71</definedName>
    <definedName name="PkrToImp_In_2013">GainsPkrToImp!$AA$4:$AA$71</definedName>
    <definedName name="PkrToImp_In_2014">GainsPkrToImp!$AB$4:$AB$71</definedName>
    <definedName name="PkrToImp_In_2015">GainsPkrToImp!$AC$4:$AC$71</definedName>
    <definedName name="PkrToImp_In_2016">GainsPkrToImp!$AD$4:$AD$71</definedName>
    <definedName name="PkrToImp_In_2017">GainsPkrToImp!$AE$4:$AE$71</definedName>
    <definedName name="PkrToImp_In_2018">GainsPkrToImp!$AE$4:$AE$71</definedName>
    <definedName name="PkrToImp_In_2019">GainsPkrToImp!$AG$4:$AG$71</definedName>
    <definedName name="PkrToImp_In_2020">GainsPkrToImp!$AH$4:$AH$71</definedName>
    <definedName name="PkrToImp_In_Max">GainsPkrToImp!$C$4:$C$71</definedName>
    <definedName name="PkrToImp_In_Min">GainsPkrToImp!$B$4:$B$71</definedName>
    <definedName name="PkrToImp_In_Most">GainsPkrToImp!$D$4:$D$71</definedName>
    <definedName name="PkrToImp_In_Time">GainsPkrToImp!$A$4:$A$71</definedName>
    <definedName name="POWEL_IN_1991">PowellInflow.Unregulated!$E$4:$E$80</definedName>
    <definedName name="POWEL_IN_1992">PowellInflow.Unregulated!$F$4:$F$80</definedName>
    <definedName name="POWEL_IN_1993">PowellInflow.Unregulated!$G$4:$G$80</definedName>
    <definedName name="POWEL_IN_1994">PowellInflow.Unregulated!$H$4:$H$80</definedName>
    <definedName name="POWEL_IN_1995">PowellInflow.Unregulated!$I$4:$I$80</definedName>
    <definedName name="POWEL_IN_1996">PowellInflow.Unregulated!$J$4:$J$80</definedName>
    <definedName name="POWEL_IN_1997">PowellInflow.Unregulated!$K$4:$K$80</definedName>
    <definedName name="POWEL_IN_1998">PowellInflow.Unregulated!$L$4:$L$80</definedName>
    <definedName name="POWEL_IN_1999">PowellInflow.Unregulated!$M$4:$M$80</definedName>
    <definedName name="POWEL_IN_2000">PowellInflow.Unregulated!$N$4:$N$80</definedName>
    <definedName name="POWEL_IN_2001">PowellInflow.Unregulated!$O$4:$O$80</definedName>
    <definedName name="POWEL_IN_2002">PowellInflow.Unregulated!$P$4:$P$80</definedName>
    <definedName name="POWEL_IN_2003">PowellInflow.Unregulated!$Q$4:$Q$80</definedName>
    <definedName name="POWEL_IN_2004">PowellInflow.Unregulated!$R$4:$R$80</definedName>
    <definedName name="POWEL_IN_2005">PowellInflow.Unregulated!$S$4:$S$80</definedName>
    <definedName name="POWEL_IN_2006">PowellInflow.Unregulated!$T$4:$T$80</definedName>
    <definedName name="POWEL_IN_2007">PowellInflow.Unregulated!$U$4:$U$80</definedName>
    <definedName name="POWEL_IN_2008">PowellInflow.Unregulated!$V$4:$V$80</definedName>
    <definedName name="POWEL_IN_2009">PowellInflow.Unregulated!$W$4:$W$80</definedName>
    <definedName name="POWEL_IN_2010">PowellInflow.Unregulated!$X$4:$X$80</definedName>
    <definedName name="POWEL_IN_2011">PowellInflow.Unregulated!$Y$4:$Y$80</definedName>
    <definedName name="POWEL_IN_2012">PowellInflow.Unregulated!$Z$4:$Z$80</definedName>
    <definedName name="POWEL_IN_2013">PowellInflow.Unregulated!$AA$4:$AA$80</definedName>
    <definedName name="POWEL_IN_2014">PowellInflow.Unregulated!$AB$4:$AB$80</definedName>
    <definedName name="POWEL_IN_2015">PowellInflow.Unregulated!$AC$4:$AC$80</definedName>
    <definedName name="POWEL_IN_2016">PowellInflow.Unregulated!$AD$4:$AD$80</definedName>
    <definedName name="POWEL_IN_2017">PowellInflow.Unregulated!$AE$4:$AE$80</definedName>
    <definedName name="POWEL_IN_2018">PowellInflow.Unregulated!$AF$4:$AF$80</definedName>
    <definedName name="POWEL_IN_2019">PowellInflow.Unregulated!$AG$4:$AG$80</definedName>
    <definedName name="POWEL_IN_2020">PowellInflow.Unregulated!$AH$4:$AH$80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PowellInflow.Unregulated!$C$4:$C$80</definedName>
    <definedName name="POWEL_IN_Min">PowellInflow.Unregulated!$B$4:$B$80</definedName>
    <definedName name="POWEL_IN_Most">PowellInflow.Unregulated!$D$4:$D$80</definedName>
    <definedName name="POWEL_IN_TIME">PowellInflow.Unregulated!$A$4:$A$80</definedName>
    <definedName name="PTMGAL_IN_1991">PowellToMeadGainsAbvLeesFerry!$E$4:$E$71</definedName>
    <definedName name="PTMGAL_IN_1992">PowellToMeadGainsAbvLeesFerry!$F$4:$F$71</definedName>
    <definedName name="PTMGAL_IN_1993">PowellToMeadGainsAbvLeesFerry!$G$4:$G$71</definedName>
    <definedName name="PTMGAL_IN_1994">PowellToMeadGainsAbvLeesFerry!$H$4:$H$71</definedName>
    <definedName name="PTMGAL_IN_1995">PowellToMeadGainsAbvLeesFerry!$I$4:$I$71</definedName>
    <definedName name="PTMGAL_IN_1996">PowellToMeadGainsAbvLeesFerry!$J$4:$J$71</definedName>
    <definedName name="PTMGAL_IN_1997">PowellToMeadGainsAbvLeesFerry!$K$4:$K$71</definedName>
    <definedName name="PTMGAL_IN_1998">PowellToMeadGainsAbvLeesFerry!$L$4:$L$71</definedName>
    <definedName name="PTMGAL_IN_1999">PowellToMeadGainsAbvLeesFerry!$M$4:$M$71</definedName>
    <definedName name="PTMGAL_IN_2000">PowellToMeadGainsAbvLeesFerry!$N$4:$N$71</definedName>
    <definedName name="PTMGAL_IN_2001">PowellToMeadGainsAbvLeesFerry!$O$4:$O$71</definedName>
    <definedName name="PTMGAL_IN_2002">PowellToMeadGainsAbvLeesFerry!$P$4:$P$71</definedName>
    <definedName name="PTMGAL_IN_2003">PowellToMeadGainsAbvLeesFerry!$Q$4:$Q$71</definedName>
    <definedName name="PTMGAL_IN_2004">PowellToMeadGainsAbvLeesFerry!$R$4:$R$71</definedName>
    <definedName name="PTMGAL_IN_2005">PowellToMeadGainsAbvLeesFerry!$S$4:$S$71</definedName>
    <definedName name="PTMGAL_IN_2006">PowellToMeadGainsAbvLeesFerry!$T$4:$T$71</definedName>
    <definedName name="PTMGAL_IN_2007">PowellToMeadGainsAbvLeesFerry!$U$4:$U$71</definedName>
    <definedName name="PTMGAL_IN_2008">PowellToMeadGainsAbvLeesFerry!$V$4:$V$71</definedName>
    <definedName name="PTMGAL_IN_2009">PowellToMeadGainsAbvLeesFerry!$W$4:$W$71</definedName>
    <definedName name="PTMGAL_IN_2010">PowellToMeadGainsAbvLeesFerry!$X$4:$X$71</definedName>
    <definedName name="PTMGAL_IN_2011">PowellToMeadGainsAbvLeesFerry!$Y$4:$Y$71</definedName>
    <definedName name="PTMGAL_IN_2012">PowellToMeadGainsAbvLeesFerry!$Z$4:$Z$71</definedName>
    <definedName name="PTMGAL_IN_2013">PowellToMeadGainsAbvLeesFerry!$AA$4:$AA$71</definedName>
    <definedName name="PTMGAL_IN_2014">PowellToMeadGainsAbvLeesFerry!$AB$4:$AB$71</definedName>
    <definedName name="PTMGAL_IN_2015">PowellToMeadGainsAbvLeesFerry!$AC$4:$AC$71</definedName>
    <definedName name="PTMGAL_IN_2016">PowellToMeadGainsAbvLeesFerry!$AD$4:$AD$71</definedName>
    <definedName name="PTMGAL_IN_2017">PowellToMeadGainsAbvLeesFerry!$AE$4:$AE$71</definedName>
    <definedName name="PTMGAL_IN_2018">PowellToMeadGainsAbvLeesFerry!$AF$4:$AF$71</definedName>
    <definedName name="PTMGAL_IN_2019">PowellToMeadGainsAbvLeesFerry!$AG$4:$AG$71</definedName>
    <definedName name="PTMGAL_IN_2020">PowellToMeadGainsAbvLeesFerry!$AH$4:$AH$71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PowellToMeadGainsAbvLeesFerry!$C$4:$C$71</definedName>
    <definedName name="PTMGAL_IN_Min">PowellToMeadGainsAbvLeesFerry!$B$4:$B$71</definedName>
    <definedName name="PTMGAL_IN_Most">PowellToMeadGainsAbvLeesFerry!$D$4:$D$71</definedName>
    <definedName name="PTMGAL_IN_Time">PowellToMeadGainsAbvLeesFerry!$A$4:$A$71</definedName>
    <definedName name="PTMGC_IN_1991">PowellToMeadGainsGrandCanyon!$E$4:$E$71</definedName>
    <definedName name="PTMGC_IN_1992">PowellToMeadGainsGrandCanyon!$F$4:$F$71</definedName>
    <definedName name="PTMGC_IN_1993">PowellToMeadGainsGrandCanyon!$G$4:$G$71</definedName>
    <definedName name="PTMGC_IN_1994">PowellToMeadGainsGrandCanyon!$H$4:$H$71</definedName>
    <definedName name="PTMGC_IN_1995">PowellToMeadGainsGrandCanyon!$I$4:$I$71</definedName>
    <definedName name="PTMGC_IN_1996">PowellToMeadGainsGrandCanyon!$J$4:$J$71</definedName>
    <definedName name="PTMGC_IN_1997">PowellToMeadGainsGrandCanyon!$K$4:$K$71</definedName>
    <definedName name="PTMGC_IN_1998">PowellToMeadGainsGrandCanyon!$L$4:$L$71</definedName>
    <definedName name="PTMGC_IN_1999">PowellToMeadGainsGrandCanyon!$M$4:$M$71</definedName>
    <definedName name="PTMGC_IN_2000">PowellToMeadGainsGrandCanyon!$N$4:$N$71</definedName>
    <definedName name="PTMGC_IN_2001">PowellToMeadGainsGrandCanyon!$O$4:$O$71</definedName>
    <definedName name="PTMGC_IN_2002">PowellToMeadGainsGrandCanyon!$P$4:$P$71</definedName>
    <definedName name="PTMGC_IN_2003">PowellToMeadGainsGrandCanyon!$Q$4:$Q$71</definedName>
    <definedName name="PTMGC_IN_2004">PowellToMeadGainsGrandCanyon!$R$4:$R$71</definedName>
    <definedName name="PTMGC_IN_2005">PowellToMeadGainsGrandCanyon!$S$4:$S$71</definedName>
    <definedName name="PTMGC_IN_2006">PowellToMeadGainsGrandCanyon!$T$4:$T$71</definedName>
    <definedName name="PTMGC_IN_2007">PowellToMeadGainsGrandCanyon!$U$4:$U$71</definedName>
    <definedName name="PTMGC_IN_2008">PowellToMeadGainsGrandCanyon!$V$4:$V$71</definedName>
    <definedName name="PTMGC_IN_2009">PowellToMeadGainsGrandCanyon!$W$4:$W$71</definedName>
    <definedName name="PTMGC_IN_2010">PowellToMeadGainsGrandCanyon!$X$4:$X$71</definedName>
    <definedName name="PTMGC_IN_2011">PowellToMeadGainsGrandCanyon!$Y$4:$Y$71</definedName>
    <definedName name="PTMGC_IN_2012">PowellToMeadGainsGrandCanyon!$Z$4:$Z$71</definedName>
    <definedName name="PTMGC_IN_2013">PowellToMeadGainsGrandCanyon!$AA$4:$AA$71</definedName>
    <definedName name="PTMGC_IN_2014">PowellToMeadGainsGrandCanyon!$AB$4:$AB$71</definedName>
    <definedName name="PTMGC_IN_2015">PowellToMeadGainsGrandCanyon!$AC$4:$AC$71</definedName>
    <definedName name="PTMGC_IN_2016">PowellToMeadGainsGrandCanyon!$AD$4:$AD$71</definedName>
    <definedName name="PTMGC_IN_2017">PowellToMeadGainsGrandCanyon!$AE$4:$AE$71</definedName>
    <definedName name="PTMGC_IN_2018">PowellToMeadGainsGrandCanyon!$AF$4:$AF$71</definedName>
    <definedName name="PTMGC_IN_2019">PowellToMeadGainsGrandCanyon!$AG$4:$AG$71</definedName>
    <definedName name="PTMGC_IN_2020">PowellToMeadGainsGrandCanyon!$AH$4:$AH$71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PowellToMeadGainsGrandCanyon!$C$4:$C$71</definedName>
    <definedName name="PTMGC_IN_Min">PowellToMeadGainsGrandCanyon!$B$4:$B$71</definedName>
    <definedName name="PTMGC_IN_Most">PowellToMeadGainsGrandCanyon!$D$4:$D$71</definedName>
    <definedName name="PTMGC_IN_Time">PowellToMeadGainsGrandCanyon!$A$4:$A$71</definedName>
    <definedName name="PTMGH_IN_1991">PowellToMeadGainsAboveHoover!$E$4:$E$71</definedName>
    <definedName name="PTMGH_IN_1992">PowellToMeadGainsAboveHoover!$F$4:$F$71</definedName>
    <definedName name="PTMGH_IN_1993">PowellToMeadGainsAboveHoover!$G$4:$G$71</definedName>
    <definedName name="PTMGH_IN_1994">PowellToMeadGainsAboveHoover!$H$4:$H$71</definedName>
    <definedName name="PTMGH_IN_1995">PowellToMeadGainsAboveHoover!$I$4:$I$71</definedName>
    <definedName name="PTMGH_IN_1996">PowellToMeadGainsAboveHoover!$J$4:$J$71</definedName>
    <definedName name="PTMGH_IN_1997">PowellToMeadGainsAboveHoover!$K$4:$K$71</definedName>
    <definedName name="PTMGH_IN_1998">PowellToMeadGainsAboveHoover!$L$4:$L$71</definedName>
    <definedName name="PTMGH_IN_1999">PowellToMeadGainsAboveHoover!$M$4:$M$71</definedName>
    <definedName name="PTMGH_IN_2000">PowellToMeadGainsAboveHoover!$N$4:$N$71</definedName>
    <definedName name="PTMGH_IN_2001">PowellToMeadGainsAboveHoover!$O$4:$O$71</definedName>
    <definedName name="PTMGH_IN_2002">PowellToMeadGainsAboveHoover!$P$4:$P$71</definedName>
    <definedName name="PTMGH_IN_2003">PowellToMeadGainsAboveHoover!$Q$4:$Q$71</definedName>
    <definedName name="PTMGH_IN_2004">PowellToMeadGainsAboveHoover!$R$4:$R$71</definedName>
    <definedName name="PTMGH_IN_2005">PowellToMeadGainsAboveHoover!$S$4:$S$71</definedName>
    <definedName name="PTMGH_IN_2006">PowellToMeadGainsAboveHoover!$T$4:$T$71</definedName>
    <definedName name="PTMGH_IN_2007">PowellToMeadGainsAboveHoover!$U$4:$U$71</definedName>
    <definedName name="PTMGH_IN_2008">PowellToMeadGainsAboveHoover!$V$4:$V$71</definedName>
    <definedName name="PTMGH_IN_2009">PowellToMeadGainsAboveHoover!$W$4:$W$71</definedName>
    <definedName name="PTMGH_IN_2010">PowellToMeadGainsAboveHoover!$X$4:$X$71</definedName>
    <definedName name="PTMGH_IN_2011">PowellToMeadGainsAboveHoover!$Y$4:$Y$71</definedName>
    <definedName name="PTMGH_IN_2012">PowellToMeadGainsAboveHoover!$Z$4:$Z$71</definedName>
    <definedName name="PTMGH_IN_2013">PowellToMeadGainsAboveHoover!$AA$4:$AA$71</definedName>
    <definedName name="PTMGH_IN_2014">PowellToMeadGainsAboveHoover!$AB$4:$AB$71</definedName>
    <definedName name="PTMGH_IN_2015">PowellToMeadGainsAboveHoover!$AC$4:$AC$71</definedName>
    <definedName name="PTMGH_IN_2016">PowellToMeadGainsAboveHoover!$AD$4:$AD$71</definedName>
    <definedName name="PTMGH_IN_2017">PowellToMeadGainsAboveHoover!$AE$4:$AE$71</definedName>
    <definedName name="PTMGH_IN_2018">PowellToMeadGainsAboveHoover!$AF$4:$AF$71</definedName>
    <definedName name="PTMGH_IN_2019">PowellToMeadGainsAboveHoover!$AG$4:$AG$71</definedName>
    <definedName name="PTMGH_IN_2020">PowellToMeadGainsAboveHoover!$AH$4:$AH$71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PowellToMeadGainsAboveHoover!$C$4:$C$71</definedName>
    <definedName name="PTMGH_IN_Min">PowellToMeadGainsAboveHoover!$B$4:$B$71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91">TaylorPark.Inflow!$E$4:$E$80</definedName>
    <definedName name="TPARK_IN_1992">TaylorPark.Inflow!$F$4:$F$80</definedName>
    <definedName name="TPARK_IN_1993">TaylorPark.Inflow!$G$4:$G$80</definedName>
    <definedName name="TPARK_IN_1994">TaylorPark.Inflow!$H$4:$H$80</definedName>
    <definedName name="TPARK_IN_1995">TaylorPark.Inflow!$I$4:$I$80</definedName>
    <definedName name="TPARK_IN_1996">TaylorPark.Inflow!$J$4:$J$80</definedName>
    <definedName name="TPARK_IN_1997">TaylorPark.Inflow!$K$4:$K$80</definedName>
    <definedName name="TPARK_IN_1998">TaylorPark.Inflow!$L$4:$L$80</definedName>
    <definedName name="TPARK_IN_1999">TaylorPark.Inflow!$M$4:$M$80</definedName>
    <definedName name="TPARK_IN_2000">TaylorPark.Inflow!$N$4:$N$80</definedName>
    <definedName name="TPARK_IN_2001">TaylorPark.Inflow!$O$4:$O$80</definedName>
    <definedName name="TPARK_IN_2002">TaylorPark.Inflow!$P$4:$P$80</definedName>
    <definedName name="TPARK_IN_2003">TaylorPark.Inflow!$Q$4:$Q$80</definedName>
    <definedName name="TPARK_IN_2004">TaylorPark.Inflow!$R$4:$R$80</definedName>
    <definedName name="TPARK_IN_2005">TaylorPark.Inflow!$S$4:$S$80</definedName>
    <definedName name="TPARK_IN_2006">TaylorPark.Inflow!$T$4:$T$80</definedName>
    <definedName name="TPARK_IN_2007">TaylorPark.Inflow!$U$4:$U$80</definedName>
    <definedName name="TPARK_IN_2008">TaylorPark.Inflow!$V$4:$V$80</definedName>
    <definedName name="TPARK_IN_2009">TaylorPark.Inflow!$W$4:$W$80</definedName>
    <definedName name="TPARK_IN_2010">TaylorPark.Inflow!$X$4:$X$80</definedName>
    <definedName name="TPARK_IN_2011">TaylorPark.Inflow!$Y$4:$Y$80</definedName>
    <definedName name="TPARK_IN_2012">TaylorPark.Inflow!$Z$4:$Z$80</definedName>
    <definedName name="TPARK_IN_2013">TaylorPark.Inflow!$AA$4:$AA$80</definedName>
    <definedName name="TPARK_IN_2014">TaylorPark.Inflow!$AB$4:$AB$80</definedName>
    <definedName name="TPARK_IN_2015">TaylorPark.Inflow!$AC$4:$AC$80</definedName>
    <definedName name="TPARK_IN_2016">TaylorPark.Inflow!$AD$4:$AD$80</definedName>
    <definedName name="TPARK_IN_2017">TaylorPark.Inflow!$AE$4:$AE$80</definedName>
    <definedName name="TPARK_IN_2018">TaylorPark.Inflow!$AF$4:$AF$80</definedName>
    <definedName name="TPARK_IN_2019">TaylorPark.Inflow!$AG$4:$AG$80</definedName>
    <definedName name="TPARK_IN_2020">TaylorPark.Inflow!$AH$4:$AH$80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TaylorPark.Inflow!$C$4:$C$80</definedName>
    <definedName name="TPARK_IN_Min">TaylorPark.Inflow!$B$4:$B$80</definedName>
    <definedName name="TPARK_IN_Most">TaylorPark.Inflow!$D$4:$D$80</definedName>
    <definedName name="TPARK_IN_TIME">TaylorPark.Inflow!$A$4:$A$80</definedName>
    <definedName name="VALLE_IN_1991">Vallecito.Inflow!$E$4:$E$80</definedName>
    <definedName name="VALLE_IN_1992">Vallecito.Inflow!$F$4:$F$80</definedName>
    <definedName name="VALLE_IN_1993">Vallecito.Inflow!$G$4:$G$80</definedName>
    <definedName name="VALLE_IN_1994">Vallecito.Inflow!$H$4:$H$80</definedName>
    <definedName name="VALLE_IN_1995">Vallecito.Inflow!$I$4:$I$80</definedName>
    <definedName name="VALLE_IN_1996">Vallecito.Inflow!$J$4:$J$80</definedName>
    <definedName name="VALLE_IN_1997">Vallecito.Inflow!$K$4:$K$80</definedName>
    <definedName name="VALLE_IN_1998">Vallecito.Inflow!$L$4:$L$80</definedName>
    <definedName name="VALLE_IN_1999">Vallecito.Inflow!$M$4:$M$80</definedName>
    <definedName name="VALLE_IN_2000">Vallecito.Inflow!$N$4:$N$80</definedName>
    <definedName name="VALLE_IN_2001">Vallecito.Inflow!$O$4:$O$80</definedName>
    <definedName name="VALLE_IN_2002">Vallecito.Inflow!$P$4:$P$80</definedName>
    <definedName name="VALLE_IN_2003">Vallecito.Inflow!$Q$4:$Q$80</definedName>
    <definedName name="VALLE_IN_2004">Vallecito.Inflow!$R$4:$R$80</definedName>
    <definedName name="VALLE_IN_2005">Vallecito.Inflow!$S$4:$S$80</definedName>
    <definedName name="VALLE_IN_2006">Vallecito.Inflow!$T$4:$T$80</definedName>
    <definedName name="VALLE_IN_2007">Vallecito.Inflow!$U$4:$U$80</definedName>
    <definedName name="VALLE_IN_2008">Vallecito.Inflow!$V$4:$V$80</definedName>
    <definedName name="VALLE_IN_2009">Vallecito.Inflow!$W$4:$W$80</definedName>
    <definedName name="VALLE_IN_2010">Vallecito.Inflow!$X$4:$X$80</definedName>
    <definedName name="VALLE_IN_2011">Vallecito.Inflow!$Y$4:$Y$80</definedName>
    <definedName name="VALLE_IN_2012">Vallecito.Inflow!$Z$4:$Z$80</definedName>
    <definedName name="VALLE_IN_2013">Vallecito.Inflow!$AA$4:$AA$80</definedName>
    <definedName name="VALLE_IN_2014">Vallecito.Inflow!$AB$4:$AB$80</definedName>
    <definedName name="VALLE_IN_2015">Vallecito.Inflow!$AC$4:$AC$80</definedName>
    <definedName name="VALLE_IN_2016">Vallecito.Inflow!$AD$4:$AD$80</definedName>
    <definedName name="VALLE_IN_2017">Vallecito.Inflow!$AE$4:$AE$80</definedName>
    <definedName name="VALLE_IN_2018">Vallecito.Inflow!$AF$4:$AF$80</definedName>
    <definedName name="VALLE_IN_2019">Vallecito.Inflow!$AG$4:$AG$80</definedName>
    <definedName name="VALLE_IN_2020">Vallecito.Inflow!$AH$4:$AH$80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Vallecito.Inflow!$C$4:$C$80</definedName>
    <definedName name="VALLE_IN_Min">Vallecito.Inflow!$B$4:$B$80</definedName>
    <definedName name="VALLE_IN_Most">Vallecito.Inflow!$D$4:$D$80</definedName>
    <definedName name="VALLE_IN_TIME">Vallecito.Inflow!$A$4:$A$80</definedName>
    <definedName name="YRITO_IN_1991">YampaRiverInflow.TotalOutflow!$E$4:$E$80</definedName>
    <definedName name="YRITO_IN_1992">YampaRiverInflow.TotalOutflow!$F$4:$F$80</definedName>
    <definedName name="YRITO_IN_1993">YampaRiverInflow.TotalOutflow!$G$4:$G$80</definedName>
    <definedName name="YRITO_IN_1994">YampaRiverInflow.TotalOutflow!$H$4:$H$80</definedName>
    <definedName name="YRITO_IN_1995">YampaRiverInflow.TotalOutflow!$I$4:$I$80</definedName>
    <definedName name="YRITO_IN_1996">YampaRiverInflow.TotalOutflow!$J$4:$J$80</definedName>
    <definedName name="YRITO_IN_1997">YampaRiverInflow.TotalOutflow!$K$4:$K$80</definedName>
    <definedName name="YRITO_IN_1998">YampaRiverInflow.TotalOutflow!$L$4:$L$80</definedName>
    <definedName name="YRITO_IN_1999">YampaRiverInflow.TotalOutflow!$M$4:$M$80</definedName>
    <definedName name="YRITO_IN_2000">YampaRiverInflow.TotalOutflow!$N$4:$N$80</definedName>
    <definedName name="YRITO_IN_2001">YampaRiverInflow.TotalOutflow!$O$4:$O$80</definedName>
    <definedName name="YRITO_IN_2002">YampaRiverInflow.TotalOutflow!$P$4:$P$80</definedName>
    <definedName name="YRITO_IN_2003">YampaRiverInflow.TotalOutflow!$Q$4:$Q$80</definedName>
    <definedName name="YRITO_IN_2004">YampaRiverInflow.TotalOutflow!$R$4:$R$80</definedName>
    <definedName name="YRITO_IN_2005">YampaRiverInflow.TotalOutflow!$S$4:$S$80</definedName>
    <definedName name="YRITO_IN_2006">YampaRiverInflow.TotalOutflow!$T$4:$T$80</definedName>
    <definedName name="YRITO_IN_2007">YampaRiverInflow.TotalOutflow!$U$4:$U$80</definedName>
    <definedName name="YRITO_IN_2008">YampaRiverInflow.TotalOutflow!$V$4:$V$80</definedName>
    <definedName name="YRITO_IN_2009">YampaRiverInflow.TotalOutflow!$W$4:$W$80</definedName>
    <definedName name="YRITO_IN_2010">YampaRiverInflow.TotalOutflow!$X$4:$X$80</definedName>
    <definedName name="YRITO_IN_2011">YampaRiverInflow.TotalOutflow!$Y$4:$Y$80</definedName>
    <definedName name="YRITO_IN_2012">YampaRiverInflow.TotalOutflow!$Z$4:$Z$80</definedName>
    <definedName name="YRITO_IN_2013">YampaRiverInflow.TotalOutflow!$AA$4:$AA$80</definedName>
    <definedName name="YRITO_IN_2014">YampaRiverInflow.TotalOutflow!$AB$4:$AB$80</definedName>
    <definedName name="YRITO_IN_2015">YampaRiverInflow.TotalOutflow!$AC$4:$AC$80</definedName>
    <definedName name="YRITO_IN_2016">YampaRiverInflow.TotalOutflow!$AD$4:$AD$80</definedName>
    <definedName name="YRITO_IN_2017">YampaRiverInflow.TotalOutflow!$AE$4:$AE$80</definedName>
    <definedName name="YRITO_IN_2018">YampaRiverInflow.TotalOutflow!$AF$4:$AF$80</definedName>
    <definedName name="YRITO_IN_2019">YampaRiverInflow.TotalOutflow!$AG$4:$AG$80</definedName>
    <definedName name="YRITO_IN_2020">YampaRiverInflow.TotalOutflow!$AH$4:$AH$80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AnimasRiverTotalOutflow!$C$4:$C$80</definedName>
    <definedName name="YRITO_IN_Max">YampaRiverInflow.TotalOutflow!$C$4:$C$80</definedName>
    <definedName name="YRITO_IN_Min" localSheetId="10">AnimasRiverTotalOutflow!$B$4:$B$80</definedName>
    <definedName name="YRITO_IN_Min">YampaRiverInflow.TotalOutflow!$B$4:$B$80</definedName>
    <definedName name="YRITO_IN_Most" localSheetId="10">AnimasRiverTotalOutflow!$D$4:$D$80</definedName>
    <definedName name="YRITO_IN_Most">YampaRiverInflow.TotalOutflow!$D$4:$D$80</definedName>
    <definedName name="YRITO_IN_TIME">YampaRiverInflow.TotalOutflow!$A$4:$A$80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22" l="1"/>
  <c r="A5" i="22" s="1"/>
  <c r="A6" i="22" s="1"/>
  <c r="A7" i="22" s="1"/>
  <c r="A8" i="22" s="1"/>
  <c r="A9" i="22" s="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71" i="20"/>
  <c r="A70" i="20"/>
  <c r="A69" i="20"/>
  <c r="A68" i="20"/>
  <c r="A67" i="20"/>
  <c r="A66" i="20"/>
  <c r="A65" i="20"/>
  <c r="A64" i="20"/>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71" i="19"/>
  <c r="A70" i="19"/>
  <c r="A69" i="19"/>
  <c r="A68" i="19"/>
  <c r="A67" i="19"/>
  <c r="A66" i="19"/>
  <c r="A65" i="19"/>
  <c r="A64" i="19"/>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71" i="18"/>
  <c r="A70" i="18"/>
  <c r="A69" i="18"/>
  <c r="A68" i="18"/>
  <c r="A67" i="18"/>
  <c r="A66" i="18"/>
  <c r="A65" i="18"/>
  <c r="A64" i="18"/>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71" i="17"/>
  <c r="A70" i="17"/>
  <c r="A69" i="17"/>
  <c r="A68" i="17"/>
  <c r="A67" i="17"/>
  <c r="A66" i="17"/>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71" i="16"/>
  <c r="A70" i="16"/>
  <c r="A69" i="16"/>
  <c r="A68" i="16"/>
  <c r="A67" i="16"/>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71" i="15"/>
  <c r="A70" i="15"/>
  <c r="A69" i="15"/>
  <c r="A68" i="15"/>
  <c r="A67" i="15"/>
  <c r="A66" i="15"/>
  <c r="A65" i="15"/>
  <c r="A64" i="15"/>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9A6D0838-C9A7-404A-9560-1D76E1A25DC2}">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3894A3C5-8EFD-44C3-ABAA-3C697B76E094}">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949B8CE7-E738-4A47-9C4C-2F2278E56496}">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E067408F-236A-46A5-9511-1EFC51697AC4}">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41F802B5-D152-4656-9AB5-EB24EE92E304}">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D7741CE6-5CBB-4DD7-A96F-F716F615ACC7}">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A7E283F2-E6EC-4498-B61B-197482FA4F9E}">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31218EBA-713E-4598-95E6-BD0357A2518F}">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5DFACE83-D834-4574-8A88-8923E658866A}">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C0505E42-C5A8-44B7-8890-F738A44BC939}">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<sst xmlns="http://schemas.openxmlformats.org/spreadsheetml/2006/main" count="789" uniqueCount="69">
  <si>
    <t>Min</t>
  </si>
  <si>
    <t>Max</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</si>
  <si>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</si>
  <si>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</si>
  <si>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</si>
  <si>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</si>
  <si>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</si>
  <si>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</si>
  <si>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</si>
  <si>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</si>
  <si>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</si>
  <si>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</si>
  <si>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</si>
  <si>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</si>
  <si>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</si>
  <si>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</si>
  <si>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</si>
  <si>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</si>
  <si>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</si>
  <si>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</si>
  <si>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</si>
  <si>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</si>
  <si>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</si>
  <si>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</si>
  <si>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</si>
  <si>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</si>
  <si>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</si>
  <si>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</si>
  <si>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</si>
  <si>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</si>
  <si>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</si>
  <si>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</si>
  <si>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</si>
  <si>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</si>
  <si>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</si>
  <si>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</si>
  <si>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MPOIN_IN_</t>
  </si>
  <si>
    <t>Gains Crystal to Grand Junction</t>
  </si>
  <si>
    <t>ImpToMex_In</t>
  </si>
  <si>
    <t>HvrToDvs_In</t>
  </si>
  <si>
    <t>PkrToImp_In</t>
  </si>
  <si>
    <t>DvsToPkr_In</t>
  </si>
  <si>
    <t>Determination of Deterministic or Ensemble run for lower basin demads.  These values should never change</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</si>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</sst>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D9D9D9"/>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rgb="FF76933C"/>
        <bgColor indexed="64"/>
      </patternFill>
    </fill>
    <fill>
      <patternFill patternType="solid">
        <fgColor theme="0" tint="-0.14999847407452621"/>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12">
    <border>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146">
    <xf numFmtId="0" fontId="0" fillId="0" borderId="0" xfId="0"/>
    <xf numFmtId="164" fontId="2" fillId="2" borderId="1" xfId="0" applyNumberFormat="1" applyFont="1" applyFill="1" applyBorder="1" applyAlignment="1">
      <alignment horizontal="center"/>
    </xf>
    <xf numFmtId="0" fontId="2" fillId="2" borderId="0" xfId="0" applyFont="1" applyFill="1" applyAlignment="1">
      <alignment horizontal="center"/>
    </xf>
    <xf numFmtId="0" fontId="2" fillId="0" borderId="0" xfId="0" applyFont="1" applyAlignment="1">
      <alignment horizontal="center"/>
    </xf>
    <xf numFmtId="0" fontId="0" fillId="0" borderId="0" xfId="0" applyAlignment="1">
      <alignment horizontal="center"/>
    </xf>
    <xf numFmtId="0" fontId="2" fillId="2" borderId="0" xfId="0" applyFont="1" applyFill="1" applyAlignment="1">
      <alignment horizontal="center"/>
    </xf>
    <xf numFmtId="0" fontId="2" fillId="2" borderId="2" xfId="0" applyFont="1" applyFill="1" applyBorder="1" applyAlignment="1">
      <alignment horizontal="center"/>
    </xf>
    <xf numFmtId="164" fontId="2" fillId="2" borderId="3" xfId="0" applyNumberFormat="1" applyFont="1" applyFill="1" applyBorder="1" applyAlignment="1">
      <alignment horizontal="center"/>
    </xf>
    <xf numFmtId="0" fontId="0" fillId="3" borderId="0" xfId="0" applyFill="1"/>
    <xf numFmtId="0" fontId="0" fillId="3" borderId="4" xfId="0" applyFill="1" applyBorder="1"/>
    <xf numFmtId="164" fontId="2" fillId="2" borderId="5" xfId="0" applyNumberFormat="1" applyFont="1" applyFill="1" applyBorder="1" applyAlignment="1">
      <alignment horizontal="center"/>
    </xf>
    <xf numFmtId="0" fontId="0" fillId="3" borderId="1" xfId="0" applyFill="1" applyBorder="1"/>
    <xf numFmtId="2" fontId="0" fillId="3" borderId="0" xfId="0" applyNumberFormat="1" applyFill="1" applyAlignment="1">
      <alignment horizontal="center"/>
    </xf>
    <xf numFmtId="0" fontId="0" fillId="3" borderId="0" xfId="0" applyFill="1" applyAlignment="1">
      <alignment horizontal="center"/>
    </xf>
    <xf numFmtId="0" fontId="0" fillId="3" borderId="1" xfId="0" applyFill="1" applyBorder="1" applyAlignment="1">
      <alignment horizontal="center"/>
    </xf>
    <xf numFmtId="0" fontId="0" fillId="3" borderId="6" xfId="0" applyFill="1" applyBorder="1" applyAlignment="1">
      <alignment horizontal="center"/>
    </xf>
    <xf numFmtId="2" fontId="0" fillId="0" borderId="0" xfId="0" applyNumberFormat="1"/>
    <xf numFmtId="164" fontId="2" fillId="2" borderId="0" xfId="0" applyNumberFormat="1" applyFont="1" applyFill="1" applyAlignment="1">
      <alignment horizontal="center"/>
    </xf>
    <xf numFmtId="0" fontId="2" fillId="3" borderId="6" xfId="0" applyFont="1" applyFill="1" applyBorder="1" applyAlignment="1">
      <alignment horizontal="center"/>
    </xf>
    <xf numFmtId="0" fontId="2" fillId="3" borderId="0" xfId="0" applyFont="1" applyFill="1" applyAlignment="1">
      <alignment horizontal="center"/>
    </xf>
    <xf numFmtId="0" fontId="2" fillId="3" borderId="1" xfId="0" applyFont="1" applyFill="1" applyBorder="1" applyAlignment="1">
      <alignment horizontal="center"/>
    </xf>
    <xf numFmtId="164" fontId="2" fillId="0" borderId="0" xfId="0" applyNumberFormat="1" applyFont="1" applyAlignment="1">
      <alignment horizontal="center"/>
    </xf>
    <xf numFmtId="0" fontId="2" fillId="0" borderId="1" xfId="0" applyFont="1" applyBorder="1" applyAlignment="1">
      <alignment horizontal="center"/>
    </xf>
    <xf numFmtId="0" fontId="2" fillId="4" borderId="0" xfId="0" applyFont="1" applyFill="1" applyAlignment="1">
      <alignment horizontal="center"/>
    </xf>
    <xf numFmtId="0" fontId="2" fillId="0" borderId="0" xfId="0" applyFont="1" applyAlignment="1">
      <alignment horizontal="center"/>
    </xf>
    <xf numFmtId="0" fontId="2" fillId="4" borderId="0" xfId="0" applyFont="1" applyFill="1" applyAlignment="1">
      <alignment horizontal="center"/>
    </xf>
    <xf numFmtId="0" fontId="2" fillId="4" borderId="0" xfId="0" applyFont="1" applyFill="1" applyAlignment="1">
      <alignment horizontal="right"/>
    </xf>
    <xf numFmtId="0" fontId="2" fillId="0" borderId="7" xfId="0" applyFont="1" applyBorder="1" applyAlignment="1">
      <alignment horizontal="center"/>
    </xf>
    <xf numFmtId="0" fontId="2" fillId="4" borderId="2" xfId="0" applyFont="1" applyFill="1" applyBorder="1" applyAlignment="1">
      <alignment horizontal="center"/>
    </xf>
    <xf numFmtId="17" fontId="2" fillId="0" borderId="1" xfId="0" applyNumberFormat="1" applyFont="1" applyBorder="1" applyAlignment="1">
      <alignment horizontal="center"/>
    </xf>
    <xf numFmtId="0" fontId="0" fillId="3" borderId="8" xfId="0" applyFill="1" applyBorder="1"/>
    <xf numFmtId="0" fontId="0" fillId="3" borderId="9" xfId="0" applyFill="1" applyBorder="1"/>
    <xf numFmtId="0" fontId="0" fillId="0" borderId="0" xfId="0" applyAlignment="1">
      <alignment horizontal="right"/>
    </xf>
    <xf numFmtId="0" fontId="0" fillId="3" borderId="6" xfId="0" applyFill="1" applyBorder="1"/>
    <xf numFmtId="2" fontId="0" fillId="3" borderId="6" xfId="0" applyNumberFormat="1" applyFill="1" applyBorder="1" applyAlignment="1">
      <alignment horizontal="center"/>
    </xf>
    <xf numFmtId="17" fontId="2" fillId="0" borderId="0" xfId="0" applyNumberFormat="1" applyFont="1" applyAlignment="1">
      <alignment horizontal="center"/>
    </xf>
    <xf numFmtId="0" fontId="2" fillId="5" borderId="1" xfId="0" applyFont="1" applyFill="1" applyBorder="1" applyAlignment="1">
      <alignment horizontal="center"/>
    </xf>
    <xf numFmtId="0" fontId="2" fillId="5" borderId="0" xfId="0" applyFont="1" applyFill="1" applyAlignment="1">
      <alignment horizontal="center"/>
    </xf>
    <xf numFmtId="0" fontId="2" fillId="5" borderId="0" xfId="0" applyFont="1" applyFill="1" applyAlignment="1">
      <alignment horizontal="center"/>
    </xf>
    <xf numFmtId="0" fontId="2" fillId="5" borderId="7" xfId="0" applyFont="1" applyFill="1" applyBorder="1" applyAlignment="1">
      <alignment horizontal="center"/>
    </xf>
    <xf numFmtId="0" fontId="2" fillId="5" borderId="2" xfId="0" applyFont="1" applyFill="1" applyBorder="1" applyAlignment="1">
      <alignment horizontal="center"/>
    </xf>
    <xf numFmtId="17" fontId="2" fillId="5" borderId="1" xfId="0" applyNumberFormat="1" applyFont="1" applyFill="1" applyBorder="1" applyAlignment="1">
      <alignment horizontal="center"/>
    </xf>
    <xf numFmtId="2" fontId="0" fillId="3" borderId="4" xfId="0" applyNumberFormat="1" applyFill="1" applyBorder="1"/>
    <xf numFmtId="2" fontId="0" fillId="0" borderId="0" xfId="0" applyNumberFormat="1" applyAlignment="1">
      <alignment horizontal="right"/>
    </xf>
    <xf numFmtId="2" fontId="0" fillId="3" borderId="1" xfId="0" applyNumberFormat="1" applyFill="1" applyBorder="1"/>
    <xf numFmtId="2" fontId="0" fillId="3" borderId="1" xfId="0" applyNumberFormat="1" applyFill="1" applyBorder="1" applyAlignment="1">
      <alignment horizontal="center"/>
    </xf>
    <xf numFmtId="2" fontId="0" fillId="0" borderId="0" xfId="0" applyNumberFormat="1" applyAlignment="1">
      <alignment horizontal="center"/>
    </xf>
    <xf numFmtId="0" fontId="2" fillId="6" borderId="1" xfId="0" applyFont="1" applyFill="1" applyBorder="1" applyAlignment="1">
      <alignment horizontal="center"/>
    </xf>
    <xf numFmtId="0" fontId="2" fillId="6" borderId="0" xfId="0" applyFont="1" applyFill="1" applyAlignment="1">
      <alignment horizontal="center"/>
    </xf>
    <xf numFmtId="0" fontId="2" fillId="6" borderId="0" xfId="0" applyFont="1" applyFill="1" applyAlignment="1">
      <alignment horizontal="center"/>
    </xf>
    <xf numFmtId="0" fontId="2" fillId="6" borderId="0" xfId="0" applyFont="1" applyFill="1" applyAlignment="1">
      <alignment horizontal="right"/>
    </xf>
    <xf numFmtId="0" fontId="2" fillId="6" borderId="7" xfId="0" applyFont="1" applyFill="1" applyBorder="1" applyAlignment="1">
      <alignment horizontal="center"/>
    </xf>
    <xf numFmtId="0" fontId="2" fillId="6" borderId="2" xfId="0" applyFont="1" applyFill="1" applyBorder="1" applyAlignment="1">
      <alignment horizontal="center"/>
    </xf>
    <xf numFmtId="17" fontId="2" fillId="6"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0" xfId="0" applyFont="1" applyFill="1" applyAlignment="1">
      <alignment horizontal="center"/>
    </xf>
    <xf numFmtId="0" fontId="2" fillId="7" borderId="0" xfId="0" applyFont="1" applyFill="1" applyAlignment="1">
      <alignment horizontal="center"/>
    </xf>
    <xf numFmtId="0" fontId="2" fillId="7" borderId="0" xfId="0" applyFont="1" applyFill="1" applyAlignment="1">
      <alignment horizontal="right"/>
    </xf>
    <xf numFmtId="0" fontId="2" fillId="7" borderId="7" xfId="0" applyFont="1" applyFill="1" applyBorder="1" applyAlignment="1">
      <alignment horizontal="center"/>
    </xf>
    <xf numFmtId="0" fontId="2" fillId="7" borderId="2" xfId="0" applyFont="1" applyFill="1" applyBorder="1" applyAlignment="1">
      <alignment horizontal="center"/>
    </xf>
    <xf numFmtId="17" fontId="2" fillId="7" borderId="1" xfId="0" applyNumberFormat="1" applyFont="1" applyFill="1" applyBorder="1" applyAlignment="1">
      <alignment horizontal="center"/>
    </xf>
    <xf numFmtId="0" fontId="2" fillId="8" borderId="1" xfId="0" applyFont="1" applyFill="1" applyBorder="1" applyAlignment="1">
      <alignment horizontal="center"/>
    </xf>
    <xf numFmtId="0" fontId="2" fillId="8" borderId="0" xfId="0" applyFont="1" applyFill="1" applyAlignment="1">
      <alignment horizontal="center"/>
    </xf>
    <xf numFmtId="0" fontId="2" fillId="8" borderId="0" xfId="0" applyFont="1" applyFill="1" applyAlignment="1">
      <alignment horizontal="center"/>
    </xf>
    <xf numFmtId="0" fontId="2" fillId="8" borderId="7" xfId="0" applyFont="1" applyFill="1" applyBorder="1" applyAlignment="1">
      <alignment horizontal="center"/>
    </xf>
    <xf numFmtId="0" fontId="2" fillId="8" borderId="2" xfId="0" applyFont="1" applyFill="1" applyBorder="1" applyAlignment="1">
      <alignment horizontal="center"/>
    </xf>
    <xf numFmtId="17" fontId="2" fillId="8" borderId="1" xfId="0" applyNumberFormat="1" applyFont="1" applyFill="1" applyBorder="1" applyAlignment="1">
      <alignment horizontal="center"/>
    </xf>
    <xf numFmtId="2" fontId="3" fillId="3" borderId="6" xfId="0" applyNumberFormat="1" applyFont="1" applyFill="1" applyBorder="1" applyAlignment="1">
      <alignment horizontal="center"/>
    </xf>
    <xf numFmtId="2" fontId="3" fillId="3" borderId="0" xfId="0" applyNumberFormat="1" applyFont="1" applyFill="1" applyAlignment="1">
      <alignment horizontal="center"/>
    </xf>
    <xf numFmtId="0" fontId="2" fillId="3" borderId="0" xfId="0" applyFont="1" applyFill="1" applyAlignment="1">
      <alignment horizontal="center"/>
    </xf>
    <xf numFmtId="0" fontId="2" fillId="3" borderId="0" xfId="0" applyFont="1" applyFill="1"/>
    <xf numFmtId="0" fontId="2" fillId="3" borderId="7" xfId="0" applyFont="1" applyFill="1" applyBorder="1" applyAlignment="1">
      <alignment horizontal="center"/>
    </xf>
    <xf numFmtId="0" fontId="2" fillId="3" borderId="2" xfId="0" applyFont="1" applyFill="1" applyBorder="1" applyAlignment="1">
      <alignment horizontal="center"/>
    </xf>
    <xf numFmtId="17" fontId="2" fillId="3" borderId="1" xfId="0" applyNumberFormat="1" applyFont="1" applyFill="1" applyBorder="1" applyAlignment="1">
      <alignment horizontal="center"/>
    </xf>
    <xf numFmtId="0" fontId="2" fillId="9" borderId="1" xfId="0" applyFont="1" applyFill="1" applyBorder="1" applyAlignment="1">
      <alignment horizontal="center"/>
    </xf>
    <xf numFmtId="0" fontId="2" fillId="9" borderId="0" xfId="0" applyFont="1" applyFill="1" applyAlignment="1">
      <alignment horizontal="center"/>
    </xf>
    <xf numFmtId="0" fontId="2" fillId="9" borderId="0" xfId="0" applyFont="1" applyFill="1" applyAlignment="1">
      <alignment horizontal="center"/>
    </xf>
    <xf numFmtId="0" fontId="2" fillId="9" borderId="0" xfId="0" applyFont="1" applyFill="1"/>
    <xf numFmtId="0" fontId="2" fillId="9" borderId="7" xfId="0" applyFont="1" applyFill="1" applyBorder="1" applyAlignment="1">
      <alignment horizontal="center"/>
    </xf>
    <xf numFmtId="0" fontId="2" fillId="9" borderId="2" xfId="0" applyFont="1" applyFill="1" applyBorder="1" applyAlignment="1">
      <alignment horizontal="center"/>
    </xf>
    <xf numFmtId="17" fontId="2" fillId="9" borderId="1" xfId="0" applyNumberFormat="1" applyFont="1" applyFill="1" applyBorder="1" applyAlignment="1">
      <alignment horizontal="center"/>
    </xf>
    <xf numFmtId="2" fontId="0" fillId="3" borderId="8" xfId="0" applyNumberFormat="1" applyFill="1" applyBorder="1" applyAlignment="1">
      <alignment horizontal="center"/>
    </xf>
    <xf numFmtId="2" fontId="0" fillId="3" borderId="9" xfId="0" applyNumberFormat="1" applyFill="1" applyBorder="1" applyAlignment="1">
      <alignment horizontal="center"/>
    </xf>
    <xf numFmtId="0" fontId="2" fillId="10" borderId="1" xfId="0" applyFont="1" applyFill="1" applyBorder="1" applyAlignment="1">
      <alignment horizontal="center"/>
    </xf>
    <xf numFmtId="0" fontId="2" fillId="10" borderId="0" xfId="0" applyFont="1" applyFill="1" applyAlignment="1">
      <alignment horizontal="center"/>
    </xf>
    <xf numFmtId="0" fontId="2" fillId="10" borderId="0" xfId="0" applyFont="1" applyFill="1" applyAlignment="1">
      <alignment horizontal="center"/>
    </xf>
    <xf numFmtId="0" fontId="2" fillId="10" borderId="7" xfId="0" applyFont="1" applyFill="1" applyBorder="1" applyAlignment="1">
      <alignment horizontal="center"/>
    </xf>
    <xf numFmtId="0" fontId="2" fillId="10" borderId="2" xfId="0" applyFont="1" applyFill="1" applyBorder="1" applyAlignment="1">
      <alignment horizontal="center"/>
    </xf>
    <xf numFmtId="17" fontId="2" fillId="10" borderId="0" xfId="0" applyNumberFormat="1" applyFont="1" applyFill="1" applyAlignment="1">
      <alignment horizontal="center"/>
    </xf>
    <xf numFmtId="0" fontId="2" fillId="11" borderId="3" xfId="0" applyFont="1" applyFill="1" applyBorder="1" applyAlignment="1">
      <alignment horizontal="center"/>
    </xf>
    <xf numFmtId="0" fontId="2" fillId="11" borderId="8" xfId="0" applyFont="1" applyFill="1" applyBorder="1" applyAlignment="1">
      <alignment horizontal="center"/>
    </xf>
    <xf numFmtId="0" fontId="2" fillId="11" borderId="9" xfId="0" applyFont="1" applyFill="1" applyBorder="1" applyAlignment="1">
      <alignment horizontal="center"/>
    </xf>
    <xf numFmtId="0" fontId="2" fillId="11" borderId="5" xfId="0" applyFont="1" applyFill="1" applyBorder="1" applyAlignment="1">
      <alignment horizontal="center"/>
    </xf>
    <xf numFmtId="0" fontId="2" fillId="11" borderId="6" xfId="0" applyFont="1" applyFill="1" applyBorder="1" applyAlignment="1">
      <alignment horizontal="center"/>
    </xf>
    <xf numFmtId="0" fontId="2" fillId="11" borderId="0" xfId="0" applyFont="1" applyFill="1" applyAlignment="1">
      <alignment horizontal="center"/>
    </xf>
    <xf numFmtId="0" fontId="2" fillId="11" borderId="10" xfId="0" applyFont="1" applyFill="1" applyBorder="1" applyAlignment="1">
      <alignment horizontal="center"/>
    </xf>
    <xf numFmtId="0" fontId="2" fillId="11" borderId="11" xfId="0" applyFont="1" applyFill="1" applyBorder="1" applyAlignment="1">
      <alignment horizontal="center"/>
    </xf>
    <xf numFmtId="0" fontId="2" fillId="11" borderId="2" xfId="0" applyFont="1" applyFill="1" applyBorder="1" applyAlignment="1">
      <alignment horizontal="center"/>
    </xf>
    <xf numFmtId="17" fontId="2" fillId="11" borderId="5" xfId="0" applyNumberFormat="1" applyFont="1" applyFill="1" applyBorder="1" applyAlignment="1">
      <alignment horizontal="center"/>
    </xf>
    <xf numFmtId="17" fontId="2" fillId="11" borderId="1" xfId="0" applyNumberFormat="1" applyFont="1" applyFill="1" applyBorder="1" applyAlignment="1">
      <alignment horizontal="center"/>
    </xf>
    <xf numFmtId="0" fontId="2" fillId="12" borderId="1" xfId="0" applyFont="1" applyFill="1" applyBorder="1" applyAlignment="1">
      <alignment horizontal="center"/>
    </xf>
    <xf numFmtId="0" fontId="2" fillId="12" borderId="0" xfId="0" applyFont="1" applyFill="1" applyAlignment="1">
      <alignment horizontal="center"/>
    </xf>
    <xf numFmtId="0" fontId="2" fillId="12" borderId="0" xfId="0" applyFont="1" applyFill="1" applyAlignment="1">
      <alignment horizontal="center"/>
    </xf>
    <xf numFmtId="0" fontId="2" fillId="12" borderId="7" xfId="0" applyFont="1" applyFill="1" applyBorder="1" applyAlignment="1">
      <alignment horizontal="center"/>
    </xf>
    <xf numFmtId="0" fontId="2" fillId="12" borderId="2" xfId="0" applyFont="1" applyFill="1" applyBorder="1" applyAlignment="1">
      <alignment horizontal="center"/>
    </xf>
    <xf numFmtId="17" fontId="2" fillId="12" borderId="1" xfId="0" applyNumberFormat="1" applyFont="1" applyFill="1" applyBorder="1" applyAlignment="1">
      <alignment horizontal="center"/>
    </xf>
    <xf numFmtId="2" fontId="0" fillId="13" borderId="0" xfId="0" applyNumberFormat="1" applyFill="1"/>
    <xf numFmtId="2" fontId="0" fillId="13" borderId="1" xfId="0" applyNumberFormat="1" applyFill="1" applyBorder="1"/>
    <xf numFmtId="0" fontId="2" fillId="14" borderId="1" xfId="0" applyFont="1" applyFill="1" applyBorder="1" applyAlignment="1">
      <alignment horizontal="center"/>
    </xf>
    <xf numFmtId="0" fontId="2" fillId="14" borderId="0" xfId="0" applyFont="1" applyFill="1" applyAlignment="1">
      <alignment horizontal="center"/>
    </xf>
    <xf numFmtId="0" fontId="2" fillId="14" borderId="0" xfId="0" applyFont="1" applyFill="1" applyAlignment="1">
      <alignment horizontal="center"/>
    </xf>
    <xf numFmtId="0" fontId="2" fillId="14" borderId="7" xfId="0" applyFont="1" applyFill="1" applyBorder="1" applyAlignment="1">
      <alignment horizontal="center"/>
    </xf>
    <xf numFmtId="0" fontId="2" fillId="14" borderId="2" xfId="0" applyFont="1" applyFill="1" applyBorder="1" applyAlignment="1">
      <alignment horizontal="center"/>
    </xf>
    <xf numFmtId="17" fontId="2" fillId="14" borderId="1" xfId="0" applyNumberFormat="1" applyFont="1" applyFill="1" applyBorder="1" applyAlignment="1">
      <alignment horizontal="center"/>
    </xf>
    <xf numFmtId="2" fontId="0" fillId="3" borderId="8" xfId="0" applyNumberFormat="1" applyFill="1" applyBorder="1"/>
    <xf numFmtId="2" fontId="0" fillId="3" borderId="9" xfId="0" applyNumberFormat="1" applyFill="1" applyBorder="1"/>
    <xf numFmtId="2" fontId="0" fillId="3" borderId="6" xfId="0" applyNumberFormat="1" applyFill="1" applyBorder="1"/>
    <xf numFmtId="2" fontId="0" fillId="3" borderId="0" xfId="0" applyNumberFormat="1" applyFill="1"/>
    <xf numFmtId="0" fontId="2" fillId="15" borderId="0" xfId="0" applyFont="1" applyFill="1" applyAlignment="1">
      <alignment horizontal="center"/>
    </xf>
    <xf numFmtId="0" fontId="2" fillId="15" borderId="0" xfId="0" applyFont="1" applyFill="1" applyAlignment="1">
      <alignment horizontal="center"/>
    </xf>
    <xf numFmtId="0" fontId="2" fillId="15" borderId="0" xfId="0" applyFont="1" applyFill="1"/>
    <xf numFmtId="17" fontId="2" fillId="15" borderId="0" xfId="0" applyNumberFormat="1" applyFont="1" applyFill="1" applyAlignment="1">
      <alignment horizontal="center"/>
    </xf>
    <xf numFmtId="2" fontId="0" fillId="13" borderId="6" xfId="0" applyNumberFormat="1" applyFill="1" applyBorder="1" applyAlignment="1">
      <alignment horizontal="center"/>
    </xf>
    <xf numFmtId="2" fontId="0" fillId="13" borderId="0" xfId="0" applyNumberFormat="1" applyFill="1" applyAlignment="1">
      <alignment horizontal="center"/>
    </xf>
    <xf numFmtId="2" fontId="0" fillId="13" borderId="1" xfId="0" applyNumberFormat="1" applyFill="1" applyBorder="1" applyAlignment="1">
      <alignment horizontal="center"/>
    </xf>
    <xf numFmtId="17" fontId="2" fillId="15" borderId="1" xfId="0" applyNumberFormat="1" applyFont="1" applyFill="1" applyBorder="1" applyAlignment="1">
      <alignment horizontal="center"/>
    </xf>
    <xf numFmtId="0" fontId="2" fillId="15" borderId="1" xfId="0" applyFont="1" applyFill="1" applyBorder="1" applyAlignment="1">
      <alignment horizontal="center"/>
    </xf>
    <xf numFmtId="0" fontId="2" fillId="15" borderId="7" xfId="0" applyFont="1" applyFill="1" applyBorder="1" applyAlignment="1">
      <alignment horizontal="center"/>
    </xf>
    <xf numFmtId="0" fontId="2" fillId="15" borderId="2" xfId="0" applyFont="1" applyFill="1" applyBorder="1" applyAlignment="1">
      <alignment horizontal="center"/>
    </xf>
    <xf numFmtId="2" fontId="0" fillId="3" borderId="4" xfId="0" applyNumberFormat="1" applyFill="1" applyBorder="1" applyAlignment="1">
      <alignment horizontal="center"/>
    </xf>
    <xf numFmtId="0" fontId="2" fillId="16" borderId="1" xfId="0" applyFont="1" applyFill="1" applyBorder="1" applyAlignment="1">
      <alignment horizontal="center"/>
    </xf>
    <xf numFmtId="0" fontId="2" fillId="16" borderId="0" xfId="0" applyFont="1" applyFill="1" applyAlignment="1">
      <alignment horizontal="center"/>
    </xf>
    <xf numFmtId="0" fontId="2" fillId="16" borderId="0" xfId="0" applyFont="1" applyFill="1" applyAlignment="1">
      <alignment horizontal="center"/>
    </xf>
    <xf numFmtId="0" fontId="2" fillId="16" borderId="0" xfId="0" applyFont="1" applyFill="1"/>
    <xf numFmtId="0" fontId="2" fillId="16" borderId="7" xfId="0" applyFont="1" applyFill="1" applyBorder="1" applyAlignment="1">
      <alignment horizontal="center"/>
    </xf>
    <xf numFmtId="0" fontId="2" fillId="16" borderId="2" xfId="0" applyFont="1" applyFill="1" applyBorder="1" applyAlignment="1">
      <alignment horizontal="center"/>
    </xf>
    <xf numFmtId="17" fontId="2" fillId="16" borderId="1" xfId="0" applyNumberFormat="1" applyFont="1" applyFill="1" applyBorder="1" applyAlignment="1">
      <alignment horizontal="center"/>
    </xf>
    <xf numFmtId="17" fontId="2" fillId="16" borderId="0" xfId="0" applyNumberFormat="1" applyFont="1" applyFill="1" applyAlignment="1">
      <alignment horizontal="center"/>
    </xf>
    <xf numFmtId="0" fontId="2" fillId="17" borderId="1" xfId="0" applyFont="1" applyFill="1" applyBorder="1" applyAlignment="1">
      <alignment horizontal="center"/>
    </xf>
    <xf numFmtId="0" fontId="2" fillId="17" borderId="0" xfId="0" applyFont="1" applyFill="1" applyAlignment="1">
      <alignment horizontal="center"/>
    </xf>
    <xf numFmtId="0" fontId="2" fillId="17" borderId="0" xfId="0" applyFont="1" applyFill="1" applyAlignment="1">
      <alignment horizontal="center"/>
    </xf>
    <xf numFmtId="0" fontId="2" fillId="17" borderId="7" xfId="0" applyFont="1" applyFill="1" applyBorder="1" applyAlignment="1">
      <alignment horizontal="center"/>
    </xf>
    <xf numFmtId="0" fontId="2" fillId="17" borderId="2" xfId="0" applyFont="1" applyFill="1" applyBorder="1" applyAlignment="1">
      <alignment horizontal="center"/>
    </xf>
    <xf numFmtId="17" fontId="2" fillId="17" borderId="1" xfId="0" applyNumberFormat="1" applyFont="1" applyFill="1" applyBorder="1" applyAlignment="1">
      <alignment horizontal="center"/>
    </xf>
    <xf numFmtId="0" fontId="1" fillId="0" borderId="0" xfId="0" applyFont="1"/>
    <xf numFmtId="17" fontId="2" fillId="1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RFC_EnsembleForecast_Not%20work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26CBA-FC8A-459E-B312-84C66484A3A2}">
  <sheetPr codeName="Sheet3">
    <tabColor rgb="FF8DD3C7"/>
  </sheetPr>
  <dimension ref="A1:ALQ84"/>
  <sheetViews>
    <sheetView tabSelected="1" topLeftCell="A10" workbookViewId="0">
      <selection activeCell="D4" sqref="D4"/>
    </sheetView>
  </sheetViews>
  <sheetFormatPr defaultColWidth="18.7109375" defaultRowHeight="12.75" customHeight="1" x14ac:dyDescent="0.25"/>
  <cols>
    <col min="1" max="1" width="7.5703125" style="21" customWidth="1"/>
    <col min="2" max="4" width="7.5703125" style="3" customWidth="1"/>
    <col min="5" max="5" width="9.140625" style="4" customWidth="1"/>
    <col min="6" max="30" width="8" style="4" customWidth="1"/>
    <col min="31" max="31" width="8" style="4" bestFit="1" customWidth="1"/>
    <col min="32" max="32" width="8.28515625" style="4" customWidth="1"/>
    <col min="33" max="54" width="8.85546875" style="4" customWidth="1"/>
    <col min="55" max="16384" width="18.7109375" style="4"/>
  </cols>
  <sheetData>
    <row r="1" spans="1:39" ht="15" x14ac:dyDescent="0.25">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row>
    <row r="2" spans="1:39" s="3" customFormat="1" ht="15" x14ac:dyDescent="0.25">
      <c r="A2" s="1"/>
      <c r="B2" s="5" t="s">
        <v>0</v>
      </c>
      <c r="C2" s="5" t="s">
        <v>1</v>
      </c>
      <c r="D2" s="5" t="s">
        <v>2</v>
      </c>
      <c r="E2" s="5">
        <v>1991</v>
      </c>
      <c r="F2" s="5">
        <v>1992</v>
      </c>
      <c r="G2" s="5">
        <v>1993</v>
      </c>
      <c r="H2" s="5">
        <v>1994</v>
      </c>
      <c r="I2" s="5">
        <v>1995</v>
      </c>
      <c r="J2" s="5">
        <v>1996</v>
      </c>
      <c r="K2" s="5">
        <v>1997</v>
      </c>
      <c r="L2" s="5">
        <v>1998</v>
      </c>
      <c r="M2" s="5">
        <v>1999</v>
      </c>
      <c r="N2" s="5">
        <v>2000</v>
      </c>
      <c r="O2" s="5">
        <v>2001</v>
      </c>
      <c r="P2" s="5">
        <v>2002</v>
      </c>
      <c r="Q2" s="5">
        <v>2003</v>
      </c>
      <c r="R2" s="5">
        <v>2004</v>
      </c>
      <c r="S2" s="5">
        <v>2005</v>
      </c>
      <c r="T2" s="5">
        <v>2006</v>
      </c>
      <c r="U2" s="5">
        <v>2007</v>
      </c>
      <c r="V2" s="5">
        <v>2008</v>
      </c>
      <c r="W2" s="5">
        <v>2009</v>
      </c>
      <c r="X2" s="5">
        <v>2010</v>
      </c>
      <c r="Y2" s="5">
        <v>2011</v>
      </c>
      <c r="Z2" s="5">
        <v>2012</v>
      </c>
      <c r="AA2" s="5">
        <v>2013</v>
      </c>
      <c r="AB2" s="5">
        <v>2014</v>
      </c>
      <c r="AC2" s="5">
        <v>2015</v>
      </c>
      <c r="AD2" s="5">
        <v>2016</v>
      </c>
      <c r="AE2" s="5">
        <v>2017</v>
      </c>
      <c r="AF2" s="5">
        <v>2018</v>
      </c>
      <c r="AG2" s="5">
        <v>2019</v>
      </c>
      <c r="AH2" s="5">
        <v>2020</v>
      </c>
    </row>
    <row r="3" spans="1:39" s="3" customFormat="1" ht="15" x14ac:dyDescent="0.25">
      <c r="A3" s="1"/>
      <c r="B3" s="6" t="s">
        <v>3</v>
      </c>
      <c r="C3" s="6" t="s">
        <v>4</v>
      </c>
      <c r="D3" s="6" t="s">
        <v>5</v>
      </c>
      <c r="E3" s="6" t="s">
        <v>6</v>
      </c>
      <c r="F3" s="6" t="s">
        <v>7</v>
      </c>
      <c r="G3" s="6" t="s">
        <v>8</v>
      </c>
      <c r="H3" s="6" t="s">
        <v>9</v>
      </c>
      <c r="I3" s="6" t="s">
        <v>10</v>
      </c>
      <c r="J3" s="6" t="s">
        <v>11</v>
      </c>
      <c r="K3" s="6" t="s">
        <v>12</v>
      </c>
      <c r="L3" s="6" t="s">
        <v>13</v>
      </c>
      <c r="M3" s="6" t="s">
        <v>14</v>
      </c>
      <c r="N3" s="6" t="s">
        <v>15</v>
      </c>
      <c r="O3" s="6" t="s">
        <v>16</v>
      </c>
      <c r="P3" s="6" t="s">
        <v>17</v>
      </c>
      <c r="Q3" s="6" t="s">
        <v>18</v>
      </c>
      <c r="R3" s="6" t="s">
        <v>19</v>
      </c>
      <c r="S3" s="6" t="s">
        <v>20</v>
      </c>
      <c r="T3" s="6" t="s">
        <v>21</v>
      </c>
      <c r="U3" s="6" t="s">
        <v>22</v>
      </c>
      <c r="V3" s="6" t="s">
        <v>23</v>
      </c>
      <c r="W3" s="6" t="s">
        <v>24</v>
      </c>
      <c r="X3" s="6" t="s">
        <v>25</v>
      </c>
      <c r="Y3" s="6" t="s">
        <v>26</v>
      </c>
      <c r="Z3" s="6" t="s">
        <v>27</v>
      </c>
      <c r="AA3" s="6" t="s">
        <v>28</v>
      </c>
      <c r="AB3" s="6" t="s">
        <v>29</v>
      </c>
      <c r="AC3" s="6" t="s">
        <v>30</v>
      </c>
      <c r="AD3" s="6" t="s">
        <v>31</v>
      </c>
      <c r="AE3" s="6" t="s">
        <v>32</v>
      </c>
      <c r="AF3" s="6" t="s">
        <v>33</v>
      </c>
      <c r="AG3" s="6" t="s">
        <v>34</v>
      </c>
      <c r="AH3" s="6" t="s">
        <v>35</v>
      </c>
    </row>
    <row r="4" spans="1:39" ht="15" x14ac:dyDescent="0.25">
      <c r="A4" s="7">
        <v>44593</v>
      </c>
      <c r="B4" s="8">
        <v>18</v>
      </c>
      <c r="C4" s="8">
        <v>18</v>
      </c>
      <c r="D4" s="9">
        <v>18</v>
      </c>
      <c r="E4">
        <v>19.376999999999999</v>
      </c>
      <c r="F4">
        <v>17.952999999999999</v>
      </c>
      <c r="G4">
        <v>17.707000000000001</v>
      </c>
      <c r="H4">
        <v>17.324999999999999</v>
      </c>
      <c r="I4">
        <v>21.908000000000001</v>
      </c>
      <c r="J4">
        <v>21.878</v>
      </c>
      <c r="K4">
        <v>17.475000000000001</v>
      </c>
      <c r="L4">
        <v>17.658000000000001</v>
      </c>
      <c r="M4">
        <v>20.501000000000001</v>
      </c>
      <c r="N4">
        <v>19.265000000000001</v>
      </c>
      <c r="O4">
        <v>18.457000000000001</v>
      </c>
      <c r="P4">
        <v>17.347000000000001</v>
      </c>
      <c r="Q4">
        <v>19.263000000000002</v>
      </c>
      <c r="R4">
        <v>17.635000000000002</v>
      </c>
      <c r="S4">
        <v>18.047000000000001</v>
      </c>
      <c r="T4">
        <v>17.274000000000001</v>
      </c>
      <c r="U4">
        <v>19.53</v>
      </c>
      <c r="V4">
        <v>17.302</v>
      </c>
      <c r="W4">
        <v>18.332000000000001</v>
      </c>
      <c r="X4">
        <v>17.262</v>
      </c>
      <c r="Y4">
        <v>17.806999999999999</v>
      </c>
      <c r="Z4">
        <v>17.427</v>
      </c>
      <c r="AA4">
        <v>17.282</v>
      </c>
      <c r="AB4">
        <v>20.242999999999999</v>
      </c>
      <c r="AC4">
        <v>22.713000000000001</v>
      </c>
      <c r="AD4">
        <v>19.824999999999999</v>
      </c>
      <c r="AE4">
        <v>23.905999999999999</v>
      </c>
      <c r="AF4">
        <v>21.46</v>
      </c>
      <c r="AG4">
        <v>17.346</v>
      </c>
      <c r="AH4">
        <v>17.850000000000001</v>
      </c>
    </row>
    <row r="5" spans="1:39" ht="15" x14ac:dyDescent="0.25">
      <c r="A5" s="10">
        <v>44621</v>
      </c>
      <c r="B5" s="8">
        <v>28</v>
      </c>
      <c r="C5" s="8">
        <v>28</v>
      </c>
      <c r="D5" s="11">
        <v>28</v>
      </c>
      <c r="E5">
        <v>24.369</v>
      </c>
      <c r="F5">
        <v>30.687999999999999</v>
      </c>
      <c r="G5">
        <v>28.478999999999999</v>
      </c>
      <c r="H5">
        <v>30.902000000000001</v>
      </c>
      <c r="I5">
        <v>42.122</v>
      </c>
      <c r="J5">
        <v>27.472999999999999</v>
      </c>
      <c r="K5">
        <v>31.282</v>
      </c>
      <c r="L5">
        <v>28.079000000000001</v>
      </c>
      <c r="M5">
        <v>31.030999999999999</v>
      </c>
      <c r="N5">
        <v>24.186</v>
      </c>
      <c r="O5">
        <v>27.920999999999999</v>
      </c>
      <c r="P5">
        <v>20.280999999999999</v>
      </c>
      <c r="Q5">
        <v>30.724</v>
      </c>
      <c r="R5">
        <v>40.798000000000002</v>
      </c>
      <c r="S5">
        <v>22.312000000000001</v>
      </c>
      <c r="T5">
        <v>22.673999999999999</v>
      </c>
      <c r="U5">
        <v>40.393000000000001</v>
      </c>
      <c r="V5">
        <v>17.649999999999999</v>
      </c>
      <c r="W5">
        <v>30.617000000000001</v>
      </c>
      <c r="X5">
        <v>19.814</v>
      </c>
      <c r="Y5">
        <v>26.663</v>
      </c>
      <c r="Z5">
        <v>32.018999999999998</v>
      </c>
      <c r="AA5">
        <v>22.85</v>
      </c>
      <c r="AB5">
        <v>24.963999999999999</v>
      </c>
      <c r="AC5">
        <v>37.628</v>
      </c>
      <c r="AD5">
        <v>28.707999999999998</v>
      </c>
      <c r="AE5">
        <v>43.183999999999997</v>
      </c>
      <c r="AF5">
        <v>24.565999999999999</v>
      </c>
      <c r="AG5">
        <v>21.273</v>
      </c>
      <c r="AH5">
        <v>25.379000000000001</v>
      </c>
    </row>
    <row r="6" spans="1:39" ht="15" x14ac:dyDescent="0.25">
      <c r="A6" s="10">
        <v>44652</v>
      </c>
      <c r="B6" s="8">
        <v>55.09</v>
      </c>
      <c r="C6" s="8">
        <v>108.92</v>
      </c>
      <c r="D6" s="11">
        <v>55</v>
      </c>
      <c r="E6">
        <v>48.155000000000001</v>
      </c>
      <c r="F6">
        <v>82.894999999999996</v>
      </c>
      <c r="G6">
        <v>59.223999999999997</v>
      </c>
      <c r="H6">
        <v>69.44</v>
      </c>
      <c r="I6">
        <v>51.036000000000001</v>
      </c>
      <c r="J6">
        <v>62.118000000000002</v>
      </c>
      <c r="K6">
        <v>48.436999999999998</v>
      </c>
      <c r="L6">
        <v>43.674999999999997</v>
      </c>
      <c r="M6">
        <v>44.496000000000002</v>
      </c>
      <c r="N6">
        <v>81.52</v>
      </c>
      <c r="O6">
        <v>69.713999999999999</v>
      </c>
      <c r="P6">
        <v>64.872</v>
      </c>
      <c r="Q6">
        <v>59.877000000000002</v>
      </c>
      <c r="R6">
        <v>96.328999999999994</v>
      </c>
      <c r="S6">
        <v>51.396999999999998</v>
      </c>
      <c r="T6">
        <v>65.016000000000005</v>
      </c>
      <c r="U6">
        <v>63.244999999999997</v>
      </c>
      <c r="V6">
        <v>33.695</v>
      </c>
      <c r="W6">
        <v>47.957999999999998</v>
      </c>
      <c r="X6">
        <v>52.795000000000002</v>
      </c>
      <c r="Y6">
        <v>52.529000000000003</v>
      </c>
      <c r="Z6">
        <v>97.418999999999997</v>
      </c>
      <c r="AA6">
        <v>44.551000000000002</v>
      </c>
      <c r="AB6">
        <v>45.866</v>
      </c>
      <c r="AC6">
        <v>57.204999999999998</v>
      </c>
      <c r="AD6">
        <v>49.055</v>
      </c>
      <c r="AE6">
        <v>78.054000000000002</v>
      </c>
      <c r="AF6">
        <v>52.253</v>
      </c>
      <c r="AG6">
        <v>74.138999999999996</v>
      </c>
      <c r="AH6">
        <v>42.61</v>
      </c>
    </row>
    <row r="7" spans="1:39" ht="15" x14ac:dyDescent="0.25">
      <c r="A7" s="10">
        <v>44682</v>
      </c>
      <c r="B7" s="8">
        <v>143</v>
      </c>
      <c r="C7" s="8">
        <v>282.70999999999998</v>
      </c>
      <c r="D7" s="11">
        <v>195</v>
      </c>
      <c r="E7">
        <v>136.119</v>
      </c>
      <c r="F7">
        <v>253.82400000000001</v>
      </c>
      <c r="G7">
        <v>260.03199999999998</v>
      </c>
      <c r="H7">
        <v>225.99299999999999</v>
      </c>
      <c r="I7">
        <v>217.142</v>
      </c>
      <c r="J7">
        <v>256.63799999999998</v>
      </c>
      <c r="K7">
        <v>181.79300000000001</v>
      </c>
      <c r="L7">
        <v>157.774</v>
      </c>
      <c r="M7">
        <v>181.55099999999999</v>
      </c>
      <c r="N7">
        <v>281.10500000000002</v>
      </c>
      <c r="O7">
        <v>293.61900000000003</v>
      </c>
      <c r="P7">
        <v>131.91300000000001</v>
      </c>
      <c r="Q7">
        <v>206.32300000000001</v>
      </c>
      <c r="R7">
        <v>222.25</v>
      </c>
      <c r="S7">
        <v>212.32400000000001</v>
      </c>
      <c r="T7">
        <v>183.678</v>
      </c>
      <c r="U7">
        <v>209.22399999999999</v>
      </c>
      <c r="V7">
        <v>134.21700000000001</v>
      </c>
      <c r="W7">
        <v>269.90499999999997</v>
      </c>
      <c r="X7">
        <v>125.559</v>
      </c>
      <c r="Y7">
        <v>124.786</v>
      </c>
      <c r="Z7">
        <v>179.87</v>
      </c>
      <c r="AA7">
        <v>176.26499999999999</v>
      </c>
      <c r="AB7">
        <v>170.56200000000001</v>
      </c>
      <c r="AC7">
        <v>131.36799999999999</v>
      </c>
      <c r="AD7">
        <v>150.72900000000001</v>
      </c>
      <c r="AE7">
        <v>177.80600000000001</v>
      </c>
      <c r="AF7">
        <v>231.15100000000001</v>
      </c>
      <c r="AG7">
        <v>220.93299999999999</v>
      </c>
      <c r="AH7">
        <v>209.983</v>
      </c>
    </row>
    <row r="8" spans="1:39" ht="15" x14ac:dyDescent="0.25">
      <c r="A8" s="10">
        <v>44713</v>
      </c>
      <c r="B8" s="8">
        <v>176.08</v>
      </c>
      <c r="C8" s="8">
        <v>348.12</v>
      </c>
      <c r="D8" s="11">
        <v>250</v>
      </c>
      <c r="E8">
        <v>320.00599999999997</v>
      </c>
      <c r="F8">
        <v>192.15899999999999</v>
      </c>
      <c r="G8">
        <v>404.74900000000002</v>
      </c>
      <c r="H8">
        <v>258.95499999999998</v>
      </c>
      <c r="I8">
        <v>571.26900000000001</v>
      </c>
      <c r="J8">
        <v>244.179</v>
      </c>
      <c r="K8">
        <v>277.93299999999999</v>
      </c>
      <c r="L8">
        <v>211.24600000000001</v>
      </c>
      <c r="M8">
        <v>323.78199999999998</v>
      </c>
      <c r="N8">
        <v>237.47399999999999</v>
      </c>
      <c r="O8">
        <v>235.11099999999999</v>
      </c>
      <c r="P8">
        <v>122.449</v>
      </c>
      <c r="Q8">
        <v>285.43099999999998</v>
      </c>
      <c r="R8">
        <v>140.91399999999999</v>
      </c>
      <c r="S8">
        <v>212.64099999999999</v>
      </c>
      <c r="T8">
        <v>155.69399999999999</v>
      </c>
      <c r="U8">
        <v>179.494</v>
      </c>
      <c r="V8">
        <v>332.92099999999999</v>
      </c>
      <c r="W8">
        <v>224.69900000000001</v>
      </c>
      <c r="X8">
        <v>301.73700000000002</v>
      </c>
      <c r="Y8">
        <v>374.375</v>
      </c>
      <c r="Z8">
        <v>85.296999999999997</v>
      </c>
      <c r="AA8">
        <v>255.821</v>
      </c>
      <c r="AB8">
        <v>302.35399999999998</v>
      </c>
      <c r="AC8">
        <v>358.34500000000003</v>
      </c>
      <c r="AD8">
        <v>265.08199999999999</v>
      </c>
      <c r="AE8">
        <v>233.76</v>
      </c>
      <c r="AF8">
        <v>154.381</v>
      </c>
      <c r="AG8">
        <v>453.18099999999998</v>
      </c>
      <c r="AH8">
        <v>215.386</v>
      </c>
    </row>
    <row r="9" spans="1:39" ht="15" x14ac:dyDescent="0.25">
      <c r="A9" s="10">
        <v>44743</v>
      </c>
      <c r="B9" s="8">
        <v>60.83</v>
      </c>
      <c r="C9" s="8">
        <v>120.26</v>
      </c>
      <c r="D9" s="11">
        <v>85</v>
      </c>
      <c r="E9">
        <v>146.33699999999999</v>
      </c>
      <c r="F9">
        <v>84.891000000000005</v>
      </c>
      <c r="G9">
        <v>173.62299999999999</v>
      </c>
      <c r="H9">
        <v>75.783000000000001</v>
      </c>
      <c r="I9">
        <v>429.29500000000002</v>
      </c>
      <c r="J9">
        <v>94.352000000000004</v>
      </c>
      <c r="K9">
        <v>91.421999999999997</v>
      </c>
      <c r="L9">
        <v>108.27</v>
      </c>
      <c r="M9">
        <v>208.30699999999999</v>
      </c>
      <c r="N9">
        <v>71.626999999999995</v>
      </c>
      <c r="O9">
        <v>75.790000000000006</v>
      </c>
      <c r="P9">
        <v>39.216000000000001</v>
      </c>
      <c r="Q9">
        <v>78.290999999999997</v>
      </c>
      <c r="R9">
        <v>55.043999999999997</v>
      </c>
      <c r="S9">
        <v>84.218999999999994</v>
      </c>
      <c r="T9">
        <v>63.18</v>
      </c>
      <c r="U9">
        <v>70.444000000000003</v>
      </c>
      <c r="V9">
        <v>151.887</v>
      </c>
      <c r="W9">
        <v>113.997</v>
      </c>
      <c r="X9">
        <v>85.108999999999995</v>
      </c>
      <c r="Y9">
        <v>193.37100000000001</v>
      </c>
      <c r="Z9">
        <v>35.558999999999997</v>
      </c>
      <c r="AA9">
        <v>91.146000000000001</v>
      </c>
      <c r="AB9">
        <v>95.59</v>
      </c>
      <c r="AC9">
        <v>144.85300000000001</v>
      </c>
      <c r="AD9">
        <v>84.771000000000001</v>
      </c>
      <c r="AE9">
        <v>80.875</v>
      </c>
      <c r="AF9">
        <v>50.067999999999998</v>
      </c>
      <c r="AG9">
        <v>281.21899999999999</v>
      </c>
      <c r="AH9">
        <v>64.962000000000003</v>
      </c>
    </row>
    <row r="10" spans="1:39" ht="15" x14ac:dyDescent="0.25">
      <c r="A10" s="10">
        <v>44774</v>
      </c>
      <c r="B10" s="8">
        <v>42.45</v>
      </c>
      <c r="C10" s="8">
        <v>72.55</v>
      </c>
      <c r="D10" s="11">
        <v>50</v>
      </c>
      <c r="E10">
        <v>59.728999999999999</v>
      </c>
      <c r="F10">
        <v>58.195</v>
      </c>
      <c r="G10">
        <v>64.759</v>
      </c>
      <c r="H10">
        <v>44.536999999999999</v>
      </c>
      <c r="I10">
        <v>124.941</v>
      </c>
      <c r="J10">
        <v>44.121000000000002</v>
      </c>
      <c r="K10">
        <v>53.771000000000001</v>
      </c>
      <c r="L10">
        <v>48.332000000000001</v>
      </c>
      <c r="M10">
        <v>85.05</v>
      </c>
      <c r="N10">
        <v>50.927</v>
      </c>
      <c r="O10">
        <v>58.875</v>
      </c>
      <c r="P10">
        <v>29.143999999999998</v>
      </c>
      <c r="Q10">
        <v>49.073</v>
      </c>
      <c r="R10">
        <v>37.401000000000003</v>
      </c>
      <c r="S10">
        <v>48.976999999999997</v>
      </c>
      <c r="T10">
        <v>44.725000000000001</v>
      </c>
      <c r="U10">
        <v>46.64</v>
      </c>
      <c r="V10">
        <v>60.902000000000001</v>
      </c>
      <c r="W10">
        <v>47.868000000000002</v>
      </c>
      <c r="X10">
        <v>52.933</v>
      </c>
      <c r="Y10">
        <v>62.697000000000003</v>
      </c>
      <c r="Z10">
        <v>31.076000000000001</v>
      </c>
      <c r="AA10">
        <v>53.173000000000002</v>
      </c>
      <c r="AB10">
        <v>52.609000000000002</v>
      </c>
      <c r="AC10">
        <v>55.212000000000003</v>
      </c>
      <c r="AD10">
        <v>48.692999999999998</v>
      </c>
      <c r="AE10">
        <v>46.887999999999998</v>
      </c>
      <c r="AF10">
        <v>33.649000000000001</v>
      </c>
      <c r="AG10">
        <v>85.593999999999994</v>
      </c>
      <c r="AH10">
        <v>39.21</v>
      </c>
    </row>
    <row r="11" spans="1:39" ht="15" x14ac:dyDescent="0.25">
      <c r="A11" s="10">
        <v>44805</v>
      </c>
      <c r="B11" s="8">
        <v>29.04</v>
      </c>
      <c r="C11" s="8">
        <v>42.97</v>
      </c>
      <c r="D11" s="11">
        <v>34</v>
      </c>
      <c r="E11">
        <v>34.252000000000002</v>
      </c>
      <c r="F11">
        <v>40.142000000000003</v>
      </c>
      <c r="G11">
        <v>44.609000000000002</v>
      </c>
      <c r="H11">
        <v>32.798999999999999</v>
      </c>
      <c r="I11">
        <v>58.823999999999998</v>
      </c>
      <c r="J11">
        <v>30.571000000000002</v>
      </c>
      <c r="K11">
        <v>37.972000000000001</v>
      </c>
      <c r="L11">
        <v>28.672000000000001</v>
      </c>
      <c r="M11">
        <v>43.481999999999999</v>
      </c>
      <c r="N11">
        <v>34.838999999999999</v>
      </c>
      <c r="O11">
        <v>32.488999999999997</v>
      </c>
      <c r="P11">
        <v>24.31</v>
      </c>
      <c r="Q11">
        <v>58.356999999999999</v>
      </c>
      <c r="R11">
        <v>30.762</v>
      </c>
      <c r="S11">
        <v>31.489000000000001</v>
      </c>
      <c r="T11">
        <v>31.704000000000001</v>
      </c>
      <c r="U11">
        <v>38.634999999999998</v>
      </c>
      <c r="V11">
        <v>33.747999999999998</v>
      </c>
      <c r="W11">
        <v>30.873999999999999</v>
      </c>
      <c r="X11">
        <v>28.765999999999998</v>
      </c>
      <c r="Y11">
        <v>34.744</v>
      </c>
      <c r="Z11">
        <v>23.373999999999999</v>
      </c>
      <c r="AA11">
        <v>60.667999999999999</v>
      </c>
      <c r="AB11">
        <v>45.866999999999997</v>
      </c>
      <c r="AC11">
        <v>37.165999999999997</v>
      </c>
      <c r="AD11">
        <v>31.356999999999999</v>
      </c>
      <c r="AE11">
        <v>27.783000000000001</v>
      </c>
      <c r="AF11">
        <v>23.745000000000001</v>
      </c>
      <c r="AG11">
        <v>43.15</v>
      </c>
      <c r="AH11">
        <v>34.844000000000001</v>
      </c>
    </row>
    <row r="12" spans="1:39" ht="15" x14ac:dyDescent="0.25">
      <c r="A12" s="10">
        <v>44835</v>
      </c>
      <c r="B12" s="8">
        <v>31.78</v>
      </c>
      <c r="C12" s="8">
        <v>40.729999999999997</v>
      </c>
      <c r="D12" s="11">
        <v>35.15</v>
      </c>
      <c r="E12">
        <v>29.542999999999999</v>
      </c>
      <c r="F12">
        <v>29.681000000000001</v>
      </c>
      <c r="G12">
        <v>42.100999999999999</v>
      </c>
      <c r="H12">
        <v>39.868000000000002</v>
      </c>
      <c r="I12">
        <v>58.491999999999997</v>
      </c>
      <c r="J12">
        <v>38.286000000000001</v>
      </c>
      <c r="K12">
        <v>42.329000000000001</v>
      </c>
      <c r="L12">
        <v>38.012999999999998</v>
      </c>
      <c r="M12">
        <v>36.344000000000001</v>
      </c>
      <c r="N12">
        <v>31.079000000000001</v>
      </c>
      <c r="O12">
        <v>31.245000000000001</v>
      </c>
      <c r="P12">
        <v>33.110999999999997</v>
      </c>
      <c r="Q12">
        <v>37.423999999999999</v>
      </c>
      <c r="R12">
        <v>30.748000000000001</v>
      </c>
      <c r="S12">
        <v>44.753</v>
      </c>
      <c r="T12">
        <v>52.935000000000002</v>
      </c>
      <c r="U12">
        <v>39.728000000000002</v>
      </c>
      <c r="V12">
        <v>32.503</v>
      </c>
      <c r="W12">
        <v>34.101999999999997</v>
      </c>
      <c r="X12">
        <v>30.082000000000001</v>
      </c>
      <c r="Y12">
        <v>35.301000000000002</v>
      </c>
      <c r="Z12">
        <v>23.515999999999998</v>
      </c>
      <c r="AA12">
        <v>54.695</v>
      </c>
      <c r="AB12">
        <v>55.284999999999997</v>
      </c>
      <c r="AC12">
        <v>31.81</v>
      </c>
      <c r="AD12">
        <v>28.021999999999998</v>
      </c>
      <c r="AE12">
        <v>31.24</v>
      </c>
      <c r="AF12">
        <v>26.568000000000001</v>
      </c>
      <c r="AG12">
        <v>38.311</v>
      </c>
      <c r="AH12">
        <v>28.890999999999998</v>
      </c>
    </row>
    <row r="13" spans="1:39" ht="15" x14ac:dyDescent="0.25">
      <c r="A13" s="10">
        <v>44866</v>
      </c>
      <c r="B13" s="8">
        <v>29.44</v>
      </c>
      <c r="C13" s="8">
        <v>31.51</v>
      </c>
      <c r="D13" s="11">
        <v>30.49</v>
      </c>
      <c r="E13">
        <v>27.812000000000001</v>
      </c>
      <c r="F13">
        <v>25.51</v>
      </c>
      <c r="G13">
        <v>34.213000000000001</v>
      </c>
      <c r="H13">
        <v>31.131</v>
      </c>
      <c r="I13">
        <v>43.113999999999997</v>
      </c>
      <c r="J13">
        <v>33.097999999999999</v>
      </c>
      <c r="K13">
        <v>31.850999999999999</v>
      </c>
      <c r="L13">
        <v>31.692</v>
      </c>
      <c r="M13">
        <v>28.966000000000001</v>
      </c>
      <c r="N13">
        <v>27.09</v>
      </c>
      <c r="O13">
        <v>30.515999999999998</v>
      </c>
      <c r="P13">
        <v>22.106999999999999</v>
      </c>
      <c r="Q13">
        <v>27.777999999999999</v>
      </c>
      <c r="R13">
        <v>27.725999999999999</v>
      </c>
      <c r="S13">
        <v>34.856000000000002</v>
      </c>
      <c r="T13">
        <v>38.142000000000003</v>
      </c>
      <c r="U13">
        <v>33.097000000000001</v>
      </c>
      <c r="V13">
        <v>28.004000000000001</v>
      </c>
      <c r="W13">
        <v>30.329000000000001</v>
      </c>
      <c r="X13">
        <v>30.234000000000002</v>
      </c>
      <c r="Y13">
        <v>29.31</v>
      </c>
      <c r="Z13">
        <v>19.579999999999998</v>
      </c>
      <c r="AA13">
        <v>35.609000000000002</v>
      </c>
      <c r="AB13">
        <v>34.511000000000003</v>
      </c>
      <c r="AC13">
        <v>28.44</v>
      </c>
      <c r="AD13">
        <v>24.140999999999998</v>
      </c>
      <c r="AE13">
        <v>26.542000000000002</v>
      </c>
      <c r="AF13">
        <v>24.817</v>
      </c>
      <c r="AG13">
        <v>33.220999999999997</v>
      </c>
      <c r="AH13">
        <v>25.988</v>
      </c>
    </row>
    <row r="14" spans="1:39" ht="15" x14ac:dyDescent="0.25">
      <c r="A14" s="10">
        <v>44896</v>
      </c>
      <c r="B14" s="8">
        <v>25.53</v>
      </c>
      <c r="C14" s="8">
        <v>26.37</v>
      </c>
      <c r="D14" s="11">
        <v>26.31</v>
      </c>
      <c r="E14">
        <v>25.172000000000001</v>
      </c>
      <c r="F14">
        <v>22.716000000000001</v>
      </c>
      <c r="G14">
        <v>28.78</v>
      </c>
      <c r="H14">
        <v>25.495999999999999</v>
      </c>
      <c r="I14">
        <v>39.207999999999998</v>
      </c>
      <c r="J14">
        <v>27.337</v>
      </c>
      <c r="K14">
        <v>25.302</v>
      </c>
      <c r="L14">
        <v>28.702999999999999</v>
      </c>
      <c r="M14">
        <v>25.506</v>
      </c>
      <c r="N14">
        <v>23.751000000000001</v>
      </c>
      <c r="O14">
        <v>24.721</v>
      </c>
      <c r="P14">
        <v>19.021000000000001</v>
      </c>
      <c r="Q14">
        <v>24.957999999999998</v>
      </c>
      <c r="R14">
        <v>22.701000000000001</v>
      </c>
      <c r="S14">
        <v>25.585999999999999</v>
      </c>
      <c r="T14">
        <v>26.372</v>
      </c>
      <c r="U14">
        <v>24.023</v>
      </c>
      <c r="V14">
        <v>24.402000000000001</v>
      </c>
      <c r="W14">
        <v>24.652000000000001</v>
      </c>
      <c r="X14">
        <v>25.244</v>
      </c>
      <c r="Y14">
        <v>25.449000000000002</v>
      </c>
      <c r="Z14">
        <v>17.591000000000001</v>
      </c>
      <c r="AA14">
        <v>27.420999999999999</v>
      </c>
      <c r="AB14">
        <v>27.439</v>
      </c>
      <c r="AC14">
        <v>24.904</v>
      </c>
      <c r="AD14">
        <v>21.963000000000001</v>
      </c>
      <c r="AE14">
        <v>24.706</v>
      </c>
      <c r="AF14">
        <v>20.196000000000002</v>
      </c>
      <c r="AG14">
        <v>30.452999999999999</v>
      </c>
      <c r="AH14">
        <v>23.905999999999999</v>
      </c>
    </row>
    <row r="15" spans="1:39" ht="15" x14ac:dyDescent="0.25">
      <c r="A15" s="10">
        <v>44927</v>
      </c>
      <c r="B15" s="8">
        <v>24.35</v>
      </c>
      <c r="C15" s="8">
        <v>24.8</v>
      </c>
      <c r="D15" s="11">
        <v>25.02</v>
      </c>
      <c r="E15">
        <v>22.591999999999999</v>
      </c>
      <c r="F15">
        <v>21.151</v>
      </c>
      <c r="G15">
        <v>26.151</v>
      </c>
      <c r="H15">
        <v>23.048999999999999</v>
      </c>
      <c r="I15">
        <v>33.35</v>
      </c>
      <c r="J15">
        <v>23.22</v>
      </c>
      <c r="K15">
        <v>22.585999999999999</v>
      </c>
      <c r="L15">
        <v>24.733000000000001</v>
      </c>
      <c r="M15">
        <v>25.183</v>
      </c>
      <c r="N15">
        <v>21.917000000000002</v>
      </c>
      <c r="O15">
        <v>21.605</v>
      </c>
      <c r="P15">
        <v>17.911000000000001</v>
      </c>
      <c r="Q15">
        <v>22.498999999999999</v>
      </c>
      <c r="R15">
        <v>21.579000000000001</v>
      </c>
      <c r="S15">
        <v>22.093</v>
      </c>
      <c r="T15">
        <v>22.37</v>
      </c>
      <c r="U15">
        <v>20.067</v>
      </c>
      <c r="V15">
        <v>22.21</v>
      </c>
      <c r="W15">
        <v>21.913</v>
      </c>
      <c r="X15">
        <v>23.119</v>
      </c>
      <c r="Y15">
        <v>24.033999999999999</v>
      </c>
      <c r="Z15">
        <v>16.213999999999999</v>
      </c>
      <c r="AA15">
        <v>24.119</v>
      </c>
      <c r="AB15">
        <v>24.027000000000001</v>
      </c>
      <c r="AC15">
        <v>22.956</v>
      </c>
      <c r="AD15">
        <v>20.213000000000001</v>
      </c>
      <c r="AE15">
        <v>21.289000000000001</v>
      </c>
      <c r="AF15">
        <v>18.460999999999999</v>
      </c>
      <c r="AG15">
        <v>27.738</v>
      </c>
      <c r="AH15">
        <v>22.652999999999999</v>
      </c>
    </row>
    <row r="16" spans="1:39" ht="15" x14ac:dyDescent="0.25">
      <c r="A16" s="10">
        <v>44958</v>
      </c>
      <c r="B16" s="8">
        <v>22.84</v>
      </c>
      <c r="C16" s="8">
        <v>23.41</v>
      </c>
      <c r="D16" s="11">
        <v>23.37</v>
      </c>
      <c r="E16">
        <v>20.469000000000001</v>
      </c>
      <c r="F16">
        <v>19.050999999999998</v>
      </c>
      <c r="G16">
        <v>21.882000000000001</v>
      </c>
      <c r="H16">
        <v>24.423999999999999</v>
      </c>
      <c r="I16">
        <v>31.582999999999998</v>
      </c>
      <c r="J16">
        <v>19.013000000000002</v>
      </c>
      <c r="K16">
        <v>19.600999999999999</v>
      </c>
      <c r="L16">
        <v>23.36</v>
      </c>
      <c r="M16">
        <v>24.783999999999999</v>
      </c>
      <c r="N16">
        <v>20.311</v>
      </c>
      <c r="O16">
        <v>18.145</v>
      </c>
      <c r="P16">
        <v>19.626000000000001</v>
      </c>
      <c r="Q16">
        <v>19.128</v>
      </c>
      <c r="R16">
        <v>19.029</v>
      </c>
      <c r="S16">
        <v>18.059999999999999</v>
      </c>
      <c r="T16">
        <v>20.670999999999999</v>
      </c>
      <c r="U16">
        <v>16.318999999999999</v>
      </c>
      <c r="V16">
        <v>19.225000000000001</v>
      </c>
      <c r="W16">
        <v>18.122</v>
      </c>
      <c r="X16">
        <v>19.254999999999999</v>
      </c>
      <c r="Y16">
        <v>20.058</v>
      </c>
      <c r="Z16">
        <v>14.089</v>
      </c>
      <c r="AA16">
        <v>22.823</v>
      </c>
      <c r="AB16">
        <v>27.564</v>
      </c>
      <c r="AC16">
        <v>20.934999999999999</v>
      </c>
      <c r="AD16">
        <v>23.876999999999999</v>
      </c>
      <c r="AE16">
        <v>22.367999999999999</v>
      </c>
      <c r="AF16">
        <v>15.68</v>
      </c>
      <c r="AG16">
        <v>23.963000000000001</v>
      </c>
      <c r="AH16">
        <v>19.190999999999999</v>
      </c>
    </row>
    <row r="17" spans="1:1005" ht="15" x14ac:dyDescent="0.25">
      <c r="A17" s="10">
        <v>44986</v>
      </c>
      <c r="B17" s="8">
        <v>35.01</v>
      </c>
      <c r="C17" s="8">
        <v>40.409999999999997</v>
      </c>
      <c r="D17" s="11">
        <v>37.51</v>
      </c>
      <c r="E17">
        <v>32.223999999999997</v>
      </c>
      <c r="F17">
        <v>30.864999999999998</v>
      </c>
      <c r="G17">
        <v>38.597000000000001</v>
      </c>
      <c r="H17">
        <v>45.24</v>
      </c>
      <c r="I17">
        <v>40.677</v>
      </c>
      <c r="J17">
        <v>37.097999999999999</v>
      </c>
      <c r="K17">
        <v>33.905999999999999</v>
      </c>
      <c r="L17">
        <v>33.414999999999999</v>
      </c>
      <c r="M17">
        <v>29.904</v>
      </c>
      <c r="N17">
        <v>29.497</v>
      </c>
      <c r="O17">
        <v>22.538</v>
      </c>
      <c r="P17">
        <v>29.585999999999999</v>
      </c>
      <c r="Q17">
        <v>45.856999999999999</v>
      </c>
      <c r="R17">
        <v>24.358000000000001</v>
      </c>
      <c r="S17">
        <v>26.093</v>
      </c>
      <c r="T17">
        <v>48.720999999999997</v>
      </c>
      <c r="U17">
        <v>17.082000000000001</v>
      </c>
      <c r="V17">
        <v>35.738</v>
      </c>
      <c r="W17">
        <v>21.346</v>
      </c>
      <c r="X17">
        <v>30.626000000000001</v>
      </c>
      <c r="Y17">
        <v>34.302999999999997</v>
      </c>
      <c r="Z17">
        <v>20.294</v>
      </c>
      <c r="AA17">
        <v>29.375</v>
      </c>
      <c r="AB17">
        <v>46.154000000000003</v>
      </c>
      <c r="AC17">
        <v>35.441000000000003</v>
      </c>
      <c r="AD17">
        <v>53.19</v>
      </c>
      <c r="AE17">
        <v>24.286999999999999</v>
      </c>
      <c r="AF17">
        <v>20.638999999999999</v>
      </c>
      <c r="AG17">
        <v>35.334000000000003</v>
      </c>
      <c r="AH17">
        <v>23.327999999999999</v>
      </c>
    </row>
    <row r="18" spans="1:1005" ht="15" x14ac:dyDescent="0.25">
      <c r="A18" s="10">
        <v>45017</v>
      </c>
      <c r="B18" s="8">
        <v>63.86</v>
      </c>
      <c r="C18" s="8">
        <v>93.19</v>
      </c>
      <c r="D18" s="11">
        <v>78.28</v>
      </c>
      <c r="E18">
        <v>67.77</v>
      </c>
      <c r="F18">
        <v>64.516999999999996</v>
      </c>
      <c r="G18">
        <v>70.141999999999996</v>
      </c>
      <c r="H18">
        <v>54.862000000000002</v>
      </c>
      <c r="I18">
        <v>93.096000000000004</v>
      </c>
      <c r="J18">
        <v>68.480999999999995</v>
      </c>
      <c r="K18">
        <v>50.743000000000002</v>
      </c>
      <c r="L18">
        <v>45.518000000000001</v>
      </c>
      <c r="M18">
        <v>78.927000000000007</v>
      </c>
      <c r="N18">
        <v>57.411999999999999</v>
      </c>
      <c r="O18">
        <v>55.604999999999997</v>
      </c>
      <c r="P18">
        <v>51.777999999999999</v>
      </c>
      <c r="Q18">
        <v>94.703999999999994</v>
      </c>
      <c r="R18">
        <v>57.366</v>
      </c>
      <c r="S18">
        <v>80.930000000000007</v>
      </c>
      <c r="T18">
        <v>79.960999999999999</v>
      </c>
      <c r="U18">
        <v>44.606000000000002</v>
      </c>
      <c r="V18">
        <v>52.106000000000002</v>
      </c>
      <c r="W18">
        <v>49.182000000000002</v>
      </c>
      <c r="X18">
        <v>63.207000000000001</v>
      </c>
      <c r="Y18">
        <v>76.448999999999998</v>
      </c>
      <c r="Z18">
        <v>36.710999999999999</v>
      </c>
      <c r="AA18">
        <v>69.356999999999999</v>
      </c>
      <c r="AB18">
        <v>72.864000000000004</v>
      </c>
      <c r="AC18">
        <v>57.112000000000002</v>
      </c>
      <c r="AD18">
        <v>104.161</v>
      </c>
      <c r="AE18">
        <v>39.81</v>
      </c>
      <c r="AF18">
        <v>71.266999999999996</v>
      </c>
      <c r="AG18">
        <v>49.338999999999999</v>
      </c>
      <c r="AH18">
        <v>49.332999999999998</v>
      </c>
    </row>
    <row r="19" spans="1:1005" ht="15" x14ac:dyDescent="0.25">
      <c r="A19" s="10">
        <v>45047</v>
      </c>
      <c r="B19" s="8">
        <v>159.11000000000001</v>
      </c>
      <c r="C19" s="8">
        <v>246.31</v>
      </c>
      <c r="D19" s="11">
        <v>203.17</v>
      </c>
      <c r="E19">
        <v>206.09800000000001</v>
      </c>
      <c r="F19">
        <v>254.91900000000001</v>
      </c>
      <c r="G19">
        <v>200.98099999999999</v>
      </c>
      <c r="H19">
        <v>233.55099999999999</v>
      </c>
      <c r="I19">
        <v>346.358</v>
      </c>
      <c r="J19">
        <v>285.71100000000001</v>
      </c>
      <c r="K19">
        <v>165.94200000000001</v>
      </c>
      <c r="L19">
        <v>192.04300000000001</v>
      </c>
      <c r="M19">
        <v>235.91</v>
      </c>
      <c r="N19">
        <v>236.51</v>
      </c>
      <c r="O19">
        <v>94.631</v>
      </c>
      <c r="P19">
        <v>160.596</v>
      </c>
      <c r="Q19">
        <v>223.34899999999999</v>
      </c>
      <c r="R19">
        <v>238.39699999999999</v>
      </c>
      <c r="S19">
        <v>221.13499999999999</v>
      </c>
      <c r="T19">
        <v>213.714</v>
      </c>
      <c r="U19">
        <v>220.72200000000001</v>
      </c>
      <c r="V19">
        <v>270.37</v>
      </c>
      <c r="W19">
        <v>108.67700000000001</v>
      </c>
      <c r="X19">
        <v>140.834</v>
      </c>
      <c r="Y19">
        <v>137.41900000000001</v>
      </c>
      <c r="Z19">
        <v>100.437</v>
      </c>
      <c r="AA19">
        <v>236.93199999999999</v>
      </c>
      <c r="AB19">
        <v>148.941</v>
      </c>
      <c r="AC19">
        <v>152.46700000000001</v>
      </c>
      <c r="AD19">
        <v>228.23</v>
      </c>
      <c r="AE19">
        <v>148.15299999999999</v>
      </c>
      <c r="AF19">
        <v>184.77099999999999</v>
      </c>
      <c r="AG19">
        <v>173.63399999999999</v>
      </c>
      <c r="AH19">
        <v>124.258</v>
      </c>
    </row>
    <row r="20" spans="1:1005" ht="15" x14ac:dyDescent="0.25">
      <c r="A20" s="10">
        <v>45078</v>
      </c>
      <c r="B20" s="8">
        <v>163.98</v>
      </c>
      <c r="C20" s="8">
        <v>334.22</v>
      </c>
      <c r="D20" s="11">
        <v>250.18</v>
      </c>
      <c r="E20">
        <v>162.18100000000001</v>
      </c>
      <c r="F20">
        <v>414.74099999999999</v>
      </c>
      <c r="G20">
        <v>213.76499999999999</v>
      </c>
      <c r="H20">
        <v>565.32500000000005</v>
      </c>
      <c r="I20">
        <v>306.40699999999998</v>
      </c>
      <c r="J20">
        <v>469.82799999999997</v>
      </c>
      <c r="K20">
        <v>198.62</v>
      </c>
      <c r="L20">
        <v>314.90100000000001</v>
      </c>
      <c r="M20">
        <v>155.12299999999999</v>
      </c>
      <c r="N20">
        <v>192.64699999999999</v>
      </c>
      <c r="O20">
        <v>58.807000000000002</v>
      </c>
      <c r="P20">
        <v>217.173</v>
      </c>
      <c r="Q20">
        <v>141.102</v>
      </c>
      <c r="R20">
        <v>283.34300000000002</v>
      </c>
      <c r="S20">
        <v>179.42</v>
      </c>
      <c r="T20">
        <v>162.05099999999999</v>
      </c>
      <c r="U20">
        <v>468.255</v>
      </c>
      <c r="V20">
        <v>249.53200000000001</v>
      </c>
      <c r="W20">
        <v>256.58499999999998</v>
      </c>
      <c r="X20">
        <v>416.21600000000001</v>
      </c>
      <c r="Y20">
        <v>52.847999999999999</v>
      </c>
      <c r="Z20">
        <v>154.078</v>
      </c>
      <c r="AA20">
        <v>337.11700000000002</v>
      </c>
      <c r="AB20">
        <v>337.80099999999999</v>
      </c>
      <c r="AC20">
        <v>281.517</v>
      </c>
      <c r="AD20">
        <v>379.661</v>
      </c>
      <c r="AE20">
        <v>71.411000000000001</v>
      </c>
      <c r="AF20">
        <v>395.95600000000002</v>
      </c>
      <c r="AG20">
        <v>194.39500000000001</v>
      </c>
      <c r="AH20">
        <v>132.834</v>
      </c>
    </row>
    <row r="21" spans="1:1005" ht="15" x14ac:dyDescent="0.25">
      <c r="A21" s="10">
        <v>45108</v>
      </c>
      <c r="B21" s="8">
        <v>53.27</v>
      </c>
      <c r="C21" s="8">
        <v>140.19</v>
      </c>
      <c r="D21" s="11">
        <v>86.42</v>
      </c>
      <c r="E21">
        <v>66.162999999999997</v>
      </c>
      <c r="F21">
        <v>192.864</v>
      </c>
      <c r="G21">
        <v>64.819999999999993</v>
      </c>
      <c r="H21">
        <v>435.56599999999997</v>
      </c>
      <c r="I21">
        <v>113.075</v>
      </c>
      <c r="J21">
        <v>173.14400000000001</v>
      </c>
      <c r="K21">
        <v>95.340999999999994</v>
      </c>
      <c r="L21">
        <v>212.63</v>
      </c>
      <c r="M21">
        <v>50.216000000000001</v>
      </c>
      <c r="N21">
        <v>59.35</v>
      </c>
      <c r="O21">
        <v>24.983000000000001</v>
      </c>
      <c r="P21">
        <v>57.674999999999997</v>
      </c>
      <c r="Q21">
        <v>54.308</v>
      </c>
      <c r="R21">
        <v>116.639</v>
      </c>
      <c r="S21">
        <v>68.665999999999997</v>
      </c>
      <c r="T21">
        <v>62.344999999999999</v>
      </c>
      <c r="U21">
        <v>216.548</v>
      </c>
      <c r="V21">
        <v>133.91399999999999</v>
      </c>
      <c r="W21">
        <v>69.081000000000003</v>
      </c>
      <c r="X21">
        <v>229.125</v>
      </c>
      <c r="Y21">
        <v>26.974</v>
      </c>
      <c r="Z21">
        <v>55.753999999999998</v>
      </c>
      <c r="AA21">
        <v>103.12</v>
      </c>
      <c r="AB21">
        <v>117.583</v>
      </c>
      <c r="AC21">
        <v>92.387</v>
      </c>
      <c r="AD21">
        <v>131.887</v>
      </c>
      <c r="AE21">
        <v>29.401</v>
      </c>
      <c r="AF21">
        <v>261.42700000000002</v>
      </c>
      <c r="AG21">
        <v>60.19</v>
      </c>
      <c r="AH21">
        <v>56.332999999999998</v>
      </c>
    </row>
    <row r="22" spans="1:1005" ht="15" x14ac:dyDescent="0.25">
      <c r="A22" s="10">
        <v>45139</v>
      </c>
      <c r="B22" s="8">
        <v>42.11</v>
      </c>
      <c r="C22" s="8">
        <v>69.47</v>
      </c>
      <c r="D22" s="11">
        <v>55.63</v>
      </c>
      <c r="E22">
        <v>53.220999999999997</v>
      </c>
      <c r="F22">
        <v>69.436999999999998</v>
      </c>
      <c r="G22">
        <v>41.944000000000003</v>
      </c>
      <c r="H22">
        <v>127.13800000000001</v>
      </c>
      <c r="I22">
        <v>54.343000000000004</v>
      </c>
      <c r="J22">
        <v>82.13</v>
      </c>
      <c r="K22">
        <v>47.636000000000003</v>
      </c>
      <c r="L22">
        <v>88.3</v>
      </c>
      <c r="M22">
        <v>44.02</v>
      </c>
      <c r="N22">
        <v>52.304000000000002</v>
      </c>
      <c r="O22">
        <v>21.841999999999999</v>
      </c>
      <c r="P22">
        <v>42.418999999999997</v>
      </c>
      <c r="Q22">
        <v>38.353000000000002</v>
      </c>
      <c r="R22">
        <v>58.253999999999998</v>
      </c>
      <c r="S22">
        <v>48.447000000000003</v>
      </c>
      <c r="T22">
        <v>45.466000000000001</v>
      </c>
      <c r="U22">
        <v>79.066000000000003</v>
      </c>
      <c r="V22">
        <v>53.156999999999996</v>
      </c>
      <c r="W22">
        <v>48.384999999999998</v>
      </c>
      <c r="X22">
        <v>70.783000000000001</v>
      </c>
      <c r="Y22">
        <v>27.440999999999999</v>
      </c>
      <c r="Z22">
        <v>41.427</v>
      </c>
      <c r="AA22">
        <v>57.851999999999997</v>
      </c>
      <c r="AB22">
        <v>52.841999999999999</v>
      </c>
      <c r="AC22">
        <v>52.445999999999998</v>
      </c>
      <c r="AD22">
        <v>64.971999999999994</v>
      </c>
      <c r="AE22">
        <v>24.536000000000001</v>
      </c>
      <c r="AF22">
        <v>82.730999999999995</v>
      </c>
      <c r="AG22">
        <v>39.901000000000003</v>
      </c>
      <c r="AH22">
        <v>34.618000000000002</v>
      </c>
    </row>
    <row r="23" spans="1:1005" ht="15" x14ac:dyDescent="0.25">
      <c r="A23" s="10">
        <v>45170</v>
      </c>
      <c r="B23" s="8">
        <v>28.8</v>
      </c>
      <c r="C23" s="8">
        <v>41.13</v>
      </c>
      <c r="D23" s="11">
        <v>35.31</v>
      </c>
      <c r="E23">
        <v>39.173999999999999</v>
      </c>
      <c r="F23">
        <v>49.253</v>
      </c>
      <c r="G23">
        <v>33.292999999999999</v>
      </c>
      <c r="H23">
        <v>62.813000000000002</v>
      </c>
      <c r="I23">
        <v>38.972999999999999</v>
      </c>
      <c r="J23">
        <v>53.776000000000003</v>
      </c>
      <c r="K23">
        <v>29.943000000000001</v>
      </c>
      <c r="L23">
        <v>46.331000000000003</v>
      </c>
      <c r="M23">
        <v>32.881</v>
      </c>
      <c r="N23">
        <v>30.972000000000001</v>
      </c>
      <c r="O23">
        <v>20.872</v>
      </c>
      <c r="P23">
        <v>54.884999999999998</v>
      </c>
      <c r="Q23">
        <v>33.058</v>
      </c>
      <c r="R23">
        <v>35.817</v>
      </c>
      <c r="S23">
        <v>35.555</v>
      </c>
      <c r="T23">
        <v>38.97</v>
      </c>
      <c r="U23">
        <v>43.976999999999997</v>
      </c>
      <c r="V23">
        <v>34.444000000000003</v>
      </c>
      <c r="W23">
        <v>27.706</v>
      </c>
      <c r="X23">
        <v>40.015999999999998</v>
      </c>
      <c r="Y23">
        <v>22.338999999999999</v>
      </c>
      <c r="Z23">
        <v>51.783000000000001</v>
      </c>
      <c r="AA23">
        <v>51.506999999999998</v>
      </c>
      <c r="AB23">
        <v>37.814999999999998</v>
      </c>
      <c r="AC23">
        <v>34.603000000000002</v>
      </c>
      <c r="AD23">
        <v>38.146999999999998</v>
      </c>
      <c r="AE23">
        <v>19.652999999999999</v>
      </c>
      <c r="AF23">
        <v>43.124000000000002</v>
      </c>
      <c r="AG23">
        <v>36.969000000000001</v>
      </c>
      <c r="AH23">
        <v>25.905999999999999</v>
      </c>
    </row>
    <row r="24" spans="1:1005" ht="15" x14ac:dyDescent="0.25">
      <c r="A24" s="10">
        <v>45200</v>
      </c>
      <c r="B24" s="8">
        <v>32.1</v>
      </c>
      <c r="C24" s="8">
        <v>40.69</v>
      </c>
      <c r="D24" s="11">
        <v>36.049999999999997</v>
      </c>
      <c r="E24">
        <v>28.422999999999998</v>
      </c>
      <c r="F24">
        <v>44.29</v>
      </c>
      <c r="G24">
        <v>39.429000000000002</v>
      </c>
      <c r="H24">
        <v>59.679000000000002</v>
      </c>
      <c r="I24">
        <v>45.688000000000002</v>
      </c>
      <c r="J24">
        <v>55.052</v>
      </c>
      <c r="K24">
        <v>38.768999999999998</v>
      </c>
      <c r="L24">
        <v>37.210999999999999</v>
      </c>
      <c r="M24">
        <v>28.94</v>
      </c>
      <c r="N24">
        <v>29.039000000000001</v>
      </c>
      <c r="O24">
        <v>29.05</v>
      </c>
      <c r="P24">
        <v>33.924999999999997</v>
      </c>
      <c r="Q24">
        <v>32.018999999999998</v>
      </c>
      <c r="R24">
        <v>49.912999999999997</v>
      </c>
      <c r="S24">
        <v>56.841999999999999</v>
      </c>
      <c r="T24">
        <v>39.322000000000003</v>
      </c>
      <c r="U24">
        <v>39.807000000000002</v>
      </c>
      <c r="V24">
        <v>36.037999999999997</v>
      </c>
      <c r="W24">
        <v>28.527000000000001</v>
      </c>
      <c r="X24">
        <v>38.646999999999998</v>
      </c>
      <c r="Y24">
        <v>21.771999999999998</v>
      </c>
      <c r="Z24">
        <v>49.320999999999998</v>
      </c>
      <c r="AA24">
        <v>59.706000000000003</v>
      </c>
      <c r="AB24">
        <v>32.341000000000001</v>
      </c>
      <c r="AC24">
        <v>29.928000000000001</v>
      </c>
      <c r="AD24">
        <v>39.362000000000002</v>
      </c>
      <c r="AE24">
        <v>22.03</v>
      </c>
      <c r="AF24">
        <v>37.008000000000003</v>
      </c>
      <c r="AG24">
        <v>30.338000000000001</v>
      </c>
      <c r="AH24">
        <v>27.161000000000001</v>
      </c>
    </row>
    <row r="25" spans="1:1005" ht="15" x14ac:dyDescent="0.25">
      <c r="A25" s="10">
        <v>45231</v>
      </c>
      <c r="B25" s="8">
        <v>30.03</v>
      </c>
      <c r="C25" s="8">
        <v>31.46</v>
      </c>
      <c r="D25" s="11">
        <v>30.88</v>
      </c>
      <c r="E25">
        <v>24.343</v>
      </c>
      <c r="F25">
        <v>36.329000000000001</v>
      </c>
      <c r="G25">
        <v>30.978999999999999</v>
      </c>
      <c r="H25">
        <v>43.798999999999999</v>
      </c>
      <c r="I25">
        <v>39.404000000000003</v>
      </c>
      <c r="J25">
        <v>41.860999999999997</v>
      </c>
      <c r="K25">
        <v>32.183</v>
      </c>
      <c r="L25">
        <v>29.581</v>
      </c>
      <c r="M25">
        <v>25.498000000000001</v>
      </c>
      <c r="N25">
        <v>28.83</v>
      </c>
      <c r="O25">
        <v>19.285</v>
      </c>
      <c r="P25">
        <v>25.145</v>
      </c>
      <c r="Q25">
        <v>28.847000000000001</v>
      </c>
      <c r="R25">
        <v>38.268999999999998</v>
      </c>
      <c r="S25">
        <v>40.938000000000002</v>
      </c>
      <c r="T25">
        <v>32.683</v>
      </c>
      <c r="U25">
        <v>33.954999999999998</v>
      </c>
      <c r="V25">
        <v>32.243000000000002</v>
      </c>
      <c r="W25">
        <v>28.827999999999999</v>
      </c>
      <c r="X25">
        <v>31.911000000000001</v>
      </c>
      <c r="Y25">
        <v>18.009</v>
      </c>
      <c r="Z25">
        <v>31.57</v>
      </c>
      <c r="AA25">
        <v>37.738</v>
      </c>
      <c r="AB25">
        <v>29.131</v>
      </c>
      <c r="AC25">
        <v>25.693000000000001</v>
      </c>
      <c r="AD25">
        <v>33.095999999999997</v>
      </c>
      <c r="AE25">
        <v>20.623999999999999</v>
      </c>
      <c r="AF25">
        <v>31.998000000000001</v>
      </c>
      <c r="AG25">
        <v>27.344999999999999</v>
      </c>
      <c r="AH25">
        <v>25.271000000000001</v>
      </c>
    </row>
    <row r="26" spans="1:1005" ht="15" x14ac:dyDescent="0.25">
      <c r="A26" s="10">
        <v>45261</v>
      </c>
      <c r="B26" s="8">
        <v>26.31</v>
      </c>
      <c r="C26" s="8">
        <v>26.31</v>
      </c>
      <c r="D26" s="11">
        <v>26.31</v>
      </c>
      <c r="E26">
        <v>21.702000000000002</v>
      </c>
      <c r="F26">
        <v>30.452999999999999</v>
      </c>
      <c r="G26">
        <v>25.398</v>
      </c>
      <c r="H26">
        <v>39.781999999999996</v>
      </c>
      <c r="I26">
        <v>32.86</v>
      </c>
      <c r="J26">
        <v>33.216000000000001</v>
      </c>
      <c r="K26">
        <v>29.146999999999998</v>
      </c>
      <c r="L26">
        <v>26.044</v>
      </c>
      <c r="M26">
        <v>22.350999999999999</v>
      </c>
      <c r="N26">
        <v>23.256</v>
      </c>
      <c r="O26">
        <v>16.617000000000001</v>
      </c>
      <c r="P26">
        <v>22.574999999999999</v>
      </c>
      <c r="Q26">
        <v>23.658999999999999</v>
      </c>
      <c r="R26">
        <v>28.106000000000002</v>
      </c>
      <c r="S26">
        <v>28.483000000000001</v>
      </c>
      <c r="T26">
        <v>23.533000000000001</v>
      </c>
      <c r="U26">
        <v>29.81</v>
      </c>
      <c r="V26">
        <v>26.216000000000001</v>
      </c>
      <c r="W26">
        <v>24.036000000000001</v>
      </c>
      <c r="X26">
        <v>27.8</v>
      </c>
      <c r="Y26">
        <v>16.212</v>
      </c>
      <c r="Z26">
        <v>23.8</v>
      </c>
      <c r="AA26">
        <v>30.206</v>
      </c>
      <c r="AB26">
        <v>25.582999999999998</v>
      </c>
      <c r="AC26">
        <v>23.404</v>
      </c>
      <c r="AD26">
        <v>30.945</v>
      </c>
      <c r="AE26">
        <v>16.611000000000001</v>
      </c>
      <c r="AF26">
        <v>29.268000000000001</v>
      </c>
      <c r="AG26">
        <v>25.213000000000001</v>
      </c>
      <c r="AH26">
        <v>20.878</v>
      </c>
    </row>
    <row r="27" spans="1:1005" ht="15" x14ac:dyDescent="0.25">
      <c r="A27" s="10">
        <v>45292</v>
      </c>
      <c r="B27" s="8">
        <v>25.02</v>
      </c>
      <c r="C27" s="8">
        <v>25.02</v>
      </c>
      <c r="D27" s="11">
        <v>25.02</v>
      </c>
      <c r="E27">
        <v>20.248000000000001</v>
      </c>
      <c r="F27">
        <v>27.632999999999999</v>
      </c>
      <c r="G27">
        <v>22.978000000000002</v>
      </c>
      <c r="H27">
        <v>33.838000000000001</v>
      </c>
      <c r="I27">
        <v>28.067</v>
      </c>
      <c r="J27">
        <v>29.309000000000001</v>
      </c>
      <c r="K27">
        <v>25.161999999999999</v>
      </c>
      <c r="L27">
        <v>25.661000000000001</v>
      </c>
      <c r="M27">
        <v>20.684999999999999</v>
      </c>
      <c r="N27">
        <v>20.242999999999999</v>
      </c>
      <c r="O27">
        <v>15.816000000000001</v>
      </c>
      <c r="P27">
        <v>20.364999999999998</v>
      </c>
      <c r="Q27">
        <v>22.454999999999998</v>
      </c>
      <c r="R27">
        <v>24.193999999999999</v>
      </c>
      <c r="S27">
        <v>24.123999999999999</v>
      </c>
      <c r="T27">
        <v>19.59</v>
      </c>
      <c r="U27">
        <v>27.085999999999999</v>
      </c>
      <c r="V27">
        <v>23.248000000000001</v>
      </c>
      <c r="W27">
        <v>22.048999999999999</v>
      </c>
      <c r="X27">
        <v>26.175999999999998</v>
      </c>
      <c r="Y27">
        <v>14.989000000000001</v>
      </c>
      <c r="Z27">
        <v>20.797999999999998</v>
      </c>
      <c r="AA27">
        <v>26.452999999999999</v>
      </c>
      <c r="AB27">
        <v>23.562999999999999</v>
      </c>
      <c r="AC27">
        <v>21.512</v>
      </c>
      <c r="AD27">
        <v>26.591000000000001</v>
      </c>
      <c r="AE27">
        <v>15.249000000000001</v>
      </c>
      <c r="AF27">
        <v>26.64</v>
      </c>
      <c r="AG27">
        <v>23.872</v>
      </c>
      <c r="AH27">
        <v>18.286000000000001</v>
      </c>
    </row>
    <row r="28" spans="1:1005" ht="15" x14ac:dyDescent="0.25">
      <c r="A28" s="10">
        <v>45323</v>
      </c>
      <c r="B28" s="8">
        <v>23.37</v>
      </c>
      <c r="C28" s="8">
        <v>23.37</v>
      </c>
      <c r="D28" s="11">
        <v>23.37</v>
      </c>
      <c r="E28">
        <v>18.981000000000002</v>
      </c>
      <c r="F28">
        <v>23.866</v>
      </c>
      <c r="G28">
        <v>25.515000000000001</v>
      </c>
      <c r="H28">
        <v>33.274999999999999</v>
      </c>
      <c r="I28">
        <v>23.75</v>
      </c>
      <c r="J28">
        <v>25.867000000000001</v>
      </c>
      <c r="K28">
        <v>24.616</v>
      </c>
      <c r="L28">
        <v>26.12</v>
      </c>
      <c r="M28">
        <v>20.047999999999998</v>
      </c>
      <c r="N28">
        <v>17.626000000000001</v>
      </c>
      <c r="O28">
        <v>18.527999999999999</v>
      </c>
      <c r="P28">
        <v>18.074999999999999</v>
      </c>
      <c r="Q28">
        <v>20.498000000000001</v>
      </c>
      <c r="R28">
        <v>20.408000000000001</v>
      </c>
      <c r="S28">
        <v>22.914999999999999</v>
      </c>
      <c r="T28">
        <v>16.469000000000001</v>
      </c>
      <c r="U28">
        <v>24.332999999999998</v>
      </c>
      <c r="V28">
        <v>19.841999999999999</v>
      </c>
      <c r="W28">
        <v>19.053999999999998</v>
      </c>
      <c r="X28">
        <v>22.59</v>
      </c>
      <c r="Y28">
        <v>13.542999999999999</v>
      </c>
      <c r="Z28">
        <v>20.673999999999999</v>
      </c>
      <c r="AA28">
        <v>30.791</v>
      </c>
      <c r="AB28">
        <v>22.34</v>
      </c>
      <c r="AC28">
        <v>26.116</v>
      </c>
      <c r="AD28">
        <v>27.696999999999999</v>
      </c>
      <c r="AE28">
        <v>13.503</v>
      </c>
      <c r="AF28">
        <v>23.853999999999999</v>
      </c>
      <c r="AG28">
        <v>21.052</v>
      </c>
      <c r="AH28">
        <v>15.792999999999999</v>
      </c>
      <c r="ALQ28" s="4" t="e">
        <v>#N/A</v>
      </c>
    </row>
    <row r="29" spans="1:1005" ht="15" x14ac:dyDescent="0.25">
      <c r="A29" s="10">
        <v>45352</v>
      </c>
      <c r="B29" s="8">
        <v>37.51</v>
      </c>
      <c r="C29" s="8">
        <v>37.51</v>
      </c>
      <c r="D29" s="11">
        <v>37.51</v>
      </c>
      <c r="E29">
        <v>31.518999999999998</v>
      </c>
      <c r="F29">
        <v>40.052999999999997</v>
      </c>
      <c r="G29">
        <v>45.271000000000001</v>
      </c>
      <c r="H29">
        <v>41.436999999999998</v>
      </c>
      <c r="I29">
        <v>43.573999999999998</v>
      </c>
      <c r="J29">
        <v>40.533999999999999</v>
      </c>
      <c r="K29">
        <v>34.444000000000003</v>
      </c>
      <c r="L29">
        <v>30.628</v>
      </c>
      <c r="M29">
        <v>28.873999999999999</v>
      </c>
      <c r="N29">
        <v>21.321999999999999</v>
      </c>
      <c r="O29">
        <v>28.196000000000002</v>
      </c>
      <c r="P29">
        <v>44.436999999999998</v>
      </c>
      <c r="Q29">
        <v>25.297000000000001</v>
      </c>
      <c r="R29">
        <v>27.890999999999998</v>
      </c>
      <c r="S29">
        <v>52.234999999999999</v>
      </c>
      <c r="T29">
        <v>16.98</v>
      </c>
      <c r="U29">
        <v>41.232999999999997</v>
      </c>
      <c r="V29">
        <v>22.391999999999999</v>
      </c>
      <c r="W29">
        <v>30.009</v>
      </c>
      <c r="X29">
        <v>37.661999999999999</v>
      </c>
      <c r="Y29">
        <v>19.759</v>
      </c>
      <c r="Z29">
        <v>26.524999999999999</v>
      </c>
      <c r="AA29">
        <v>51.15</v>
      </c>
      <c r="AB29">
        <v>36.329000000000001</v>
      </c>
      <c r="AC29">
        <v>56.651000000000003</v>
      </c>
      <c r="AD29">
        <v>28.890999999999998</v>
      </c>
      <c r="AE29">
        <v>18.452999999999999</v>
      </c>
      <c r="AF29">
        <v>34.722000000000001</v>
      </c>
      <c r="AG29">
        <v>24.425000000000001</v>
      </c>
      <c r="AH29">
        <v>27.111999999999998</v>
      </c>
      <c r="ALQ29" s="4" t="e">
        <v>#N/A</v>
      </c>
    </row>
    <row r="30" spans="1:1005" ht="15" x14ac:dyDescent="0.25">
      <c r="A30" s="10">
        <v>45383</v>
      </c>
      <c r="B30" s="8">
        <v>78.28</v>
      </c>
      <c r="C30" s="8">
        <v>78.28</v>
      </c>
      <c r="D30" s="11">
        <v>78.28</v>
      </c>
      <c r="E30">
        <v>65.629000000000005</v>
      </c>
      <c r="F30">
        <v>72.58</v>
      </c>
      <c r="G30">
        <v>58.360999999999997</v>
      </c>
      <c r="H30">
        <v>95.692999999999998</v>
      </c>
      <c r="I30">
        <v>77.397999999999996</v>
      </c>
      <c r="J30">
        <v>58.915999999999997</v>
      </c>
      <c r="K30">
        <v>47.825000000000003</v>
      </c>
      <c r="L30">
        <v>84.176000000000002</v>
      </c>
      <c r="M30">
        <v>58.371000000000002</v>
      </c>
      <c r="N30">
        <v>53.515000000000001</v>
      </c>
      <c r="O30">
        <v>50.646999999999998</v>
      </c>
      <c r="P30">
        <v>93.081000000000003</v>
      </c>
      <c r="Q30">
        <v>60.87</v>
      </c>
      <c r="R30">
        <v>86.563000000000002</v>
      </c>
      <c r="S30">
        <v>87.525000000000006</v>
      </c>
      <c r="T30">
        <v>45.673999999999999</v>
      </c>
      <c r="U30">
        <v>60.639000000000003</v>
      </c>
      <c r="V30">
        <v>50.78</v>
      </c>
      <c r="W30">
        <v>62.982999999999997</v>
      </c>
      <c r="X30">
        <v>81.263999999999996</v>
      </c>
      <c r="Y30">
        <v>36.341999999999999</v>
      </c>
      <c r="Z30">
        <v>64.02</v>
      </c>
      <c r="AA30">
        <v>76.397999999999996</v>
      </c>
      <c r="AB30">
        <v>58.97</v>
      </c>
      <c r="AC30">
        <v>106.523</v>
      </c>
      <c r="AD30">
        <v>45.39</v>
      </c>
      <c r="AE30">
        <v>71.447999999999993</v>
      </c>
      <c r="AF30">
        <v>49.470999999999997</v>
      </c>
      <c r="AG30">
        <v>53.262</v>
      </c>
      <c r="AH30">
        <v>36.76</v>
      </c>
      <c r="ALQ30" s="4" t="e">
        <v>#N/A</v>
      </c>
    </row>
    <row r="31" spans="1:1005" ht="15" x14ac:dyDescent="0.25">
      <c r="A31" s="10">
        <v>45413</v>
      </c>
      <c r="B31" s="8">
        <v>203.17</v>
      </c>
      <c r="C31" s="8">
        <v>203.17</v>
      </c>
      <c r="D31" s="11">
        <v>203.17</v>
      </c>
      <c r="E31">
        <v>265.54399999999998</v>
      </c>
      <c r="F31">
        <v>205.066</v>
      </c>
      <c r="G31">
        <v>240.535</v>
      </c>
      <c r="H31">
        <v>356.053</v>
      </c>
      <c r="I31">
        <v>311.46300000000002</v>
      </c>
      <c r="J31">
        <v>185.733</v>
      </c>
      <c r="K31">
        <v>200.95500000000001</v>
      </c>
      <c r="L31">
        <v>240.89599999999999</v>
      </c>
      <c r="M31">
        <v>237.45699999999999</v>
      </c>
      <c r="N31">
        <v>92.700999999999993</v>
      </c>
      <c r="O31">
        <v>165.42500000000001</v>
      </c>
      <c r="P31">
        <v>222.06</v>
      </c>
      <c r="Q31">
        <v>251.51400000000001</v>
      </c>
      <c r="R31">
        <v>228.69900000000001</v>
      </c>
      <c r="S31">
        <v>219.33</v>
      </c>
      <c r="T31">
        <v>230.07400000000001</v>
      </c>
      <c r="U31">
        <v>294.654</v>
      </c>
      <c r="V31">
        <v>112.17400000000001</v>
      </c>
      <c r="W31">
        <v>144.86099999999999</v>
      </c>
      <c r="X31">
        <v>141.702</v>
      </c>
      <c r="Y31">
        <v>100.527</v>
      </c>
      <c r="Z31">
        <v>223.94</v>
      </c>
      <c r="AA31">
        <v>159.655</v>
      </c>
      <c r="AB31">
        <v>157.70699999999999</v>
      </c>
      <c r="AC31">
        <v>238.864</v>
      </c>
      <c r="AD31">
        <v>160.32</v>
      </c>
      <c r="AE31">
        <v>173.19800000000001</v>
      </c>
      <c r="AF31">
        <v>179.67400000000001</v>
      </c>
      <c r="AG31">
        <v>128.172</v>
      </c>
      <c r="AH31">
        <v>143.333</v>
      </c>
      <c r="ALQ31" s="4" t="e">
        <v>#N/A</v>
      </c>
    </row>
    <row r="32" spans="1:1005" ht="15" x14ac:dyDescent="0.25">
      <c r="A32" s="10">
        <v>45444</v>
      </c>
      <c r="B32" s="8">
        <v>250.18</v>
      </c>
      <c r="C32" s="8">
        <v>250.18</v>
      </c>
      <c r="D32" s="11">
        <v>250.18</v>
      </c>
      <c r="E32">
        <v>409.52699999999999</v>
      </c>
      <c r="F32">
        <v>216.071</v>
      </c>
      <c r="G32">
        <v>572.88699999999994</v>
      </c>
      <c r="H32">
        <v>307.34100000000001</v>
      </c>
      <c r="I32">
        <v>481.71199999999999</v>
      </c>
      <c r="J32">
        <v>208.136</v>
      </c>
      <c r="K32">
        <v>319.10500000000002</v>
      </c>
      <c r="L32">
        <v>149.839</v>
      </c>
      <c r="M32">
        <v>186.04599999999999</v>
      </c>
      <c r="N32">
        <v>57.97</v>
      </c>
      <c r="O32">
        <v>203.49700000000001</v>
      </c>
      <c r="P32">
        <v>136.547</v>
      </c>
      <c r="Q32">
        <v>280.51</v>
      </c>
      <c r="R32">
        <v>182.55</v>
      </c>
      <c r="S32">
        <v>161.69200000000001</v>
      </c>
      <c r="T32">
        <v>468.82799999999997</v>
      </c>
      <c r="U32">
        <v>256.38</v>
      </c>
      <c r="V32">
        <v>260.541</v>
      </c>
      <c r="W32">
        <v>418.20400000000001</v>
      </c>
      <c r="X32">
        <v>53.087000000000003</v>
      </c>
      <c r="Y32">
        <v>149.00299999999999</v>
      </c>
      <c r="Z32">
        <v>329.05</v>
      </c>
      <c r="AA32">
        <v>343.18599999999998</v>
      </c>
      <c r="AB32">
        <v>282.18099999999998</v>
      </c>
      <c r="AC32">
        <v>383.15100000000001</v>
      </c>
      <c r="AD32">
        <v>75.183999999999997</v>
      </c>
      <c r="AE32">
        <v>398.21199999999999</v>
      </c>
      <c r="AF32">
        <v>188.95</v>
      </c>
      <c r="AG32">
        <v>130.756</v>
      </c>
      <c r="AH32">
        <v>297.89</v>
      </c>
      <c r="ALQ32" s="4" t="e">
        <v>#N/A</v>
      </c>
    </row>
    <row r="33" spans="1:1005" ht="15" x14ac:dyDescent="0.25">
      <c r="A33" s="10">
        <v>45474</v>
      </c>
      <c r="B33" s="12">
        <v>86.42</v>
      </c>
      <c r="C33" s="12">
        <v>86.42</v>
      </c>
      <c r="D33" s="11">
        <v>86.42</v>
      </c>
      <c r="E33">
        <v>185.73500000000001</v>
      </c>
      <c r="F33">
        <v>66.019000000000005</v>
      </c>
      <c r="G33">
        <v>424.04500000000002</v>
      </c>
      <c r="H33">
        <v>109.631</v>
      </c>
      <c r="I33">
        <v>170.244</v>
      </c>
      <c r="J33">
        <v>100.01600000000001</v>
      </c>
      <c r="K33">
        <v>207.19</v>
      </c>
      <c r="L33">
        <v>50.107999999999997</v>
      </c>
      <c r="M33">
        <v>57.975999999999999</v>
      </c>
      <c r="N33">
        <v>24.565999999999999</v>
      </c>
      <c r="O33">
        <v>56.003999999999998</v>
      </c>
      <c r="P33">
        <v>53.223999999999997</v>
      </c>
      <c r="Q33">
        <v>112.60599999999999</v>
      </c>
      <c r="R33">
        <v>70.338999999999999</v>
      </c>
      <c r="S33">
        <v>62.48</v>
      </c>
      <c r="T33">
        <v>207.47900000000001</v>
      </c>
      <c r="U33">
        <v>132.268</v>
      </c>
      <c r="V33">
        <v>70.411000000000001</v>
      </c>
      <c r="W33">
        <v>218.441</v>
      </c>
      <c r="X33">
        <v>28.05</v>
      </c>
      <c r="Y33">
        <v>55.347999999999999</v>
      </c>
      <c r="Z33">
        <v>101.562</v>
      </c>
      <c r="AA33">
        <v>115.173</v>
      </c>
      <c r="AB33">
        <v>90.558999999999997</v>
      </c>
      <c r="AC33">
        <v>130.00899999999999</v>
      </c>
      <c r="AD33">
        <v>32.598999999999997</v>
      </c>
      <c r="AE33">
        <v>247.572</v>
      </c>
      <c r="AF33">
        <v>58.981000000000002</v>
      </c>
      <c r="AG33">
        <v>56.67</v>
      </c>
      <c r="AH33">
        <v>175.12700000000001</v>
      </c>
      <c r="ALQ33" s="4" t="e">
        <v>#N/A</v>
      </c>
    </row>
    <row r="34" spans="1:1005" ht="15" x14ac:dyDescent="0.25">
      <c r="A34" s="10">
        <v>45505</v>
      </c>
      <c r="B34" s="8">
        <v>55.63</v>
      </c>
      <c r="C34" s="8">
        <v>55.63</v>
      </c>
      <c r="D34" s="11">
        <v>55.63</v>
      </c>
      <c r="E34">
        <v>68.593000000000004</v>
      </c>
      <c r="F34">
        <v>42.61</v>
      </c>
      <c r="G34">
        <v>123.03700000000001</v>
      </c>
      <c r="H34">
        <v>53.749000000000002</v>
      </c>
      <c r="I34">
        <v>82.207999999999998</v>
      </c>
      <c r="J34">
        <v>50.453000000000003</v>
      </c>
      <c r="K34">
        <v>85.727999999999994</v>
      </c>
      <c r="L34">
        <v>44.209000000000003</v>
      </c>
      <c r="M34">
        <v>51.698</v>
      </c>
      <c r="N34">
        <v>21.398</v>
      </c>
      <c r="O34">
        <v>41.61</v>
      </c>
      <c r="P34">
        <v>37.103999999999999</v>
      </c>
      <c r="Q34">
        <v>57.924999999999997</v>
      </c>
      <c r="R34">
        <v>49.302</v>
      </c>
      <c r="S34">
        <v>45.61</v>
      </c>
      <c r="T34">
        <v>77.066000000000003</v>
      </c>
      <c r="U34">
        <v>54.08</v>
      </c>
      <c r="V34">
        <v>48.963999999999999</v>
      </c>
      <c r="W34">
        <v>68.697000000000003</v>
      </c>
      <c r="X34">
        <v>28.414000000000001</v>
      </c>
      <c r="Y34">
        <v>39.432000000000002</v>
      </c>
      <c r="Z34">
        <v>56.515999999999998</v>
      </c>
      <c r="AA34">
        <v>53.127000000000002</v>
      </c>
      <c r="AB34">
        <v>52.515999999999998</v>
      </c>
      <c r="AC34">
        <v>63.470999999999997</v>
      </c>
      <c r="AD34">
        <v>26.681999999999999</v>
      </c>
      <c r="AE34">
        <v>79.808000000000007</v>
      </c>
      <c r="AF34">
        <v>39.118000000000002</v>
      </c>
      <c r="AG34">
        <v>34.944000000000003</v>
      </c>
      <c r="AH34">
        <v>86.194000000000003</v>
      </c>
      <c r="ALQ34" s="4" t="e">
        <v>#N/A</v>
      </c>
    </row>
    <row r="35" spans="1:1005" ht="15" x14ac:dyDescent="0.25">
      <c r="A35" s="10">
        <v>45536</v>
      </c>
      <c r="B35" s="8">
        <v>35.31</v>
      </c>
      <c r="C35" s="8">
        <v>35.31</v>
      </c>
      <c r="D35" s="11">
        <v>35.31</v>
      </c>
      <c r="E35">
        <v>48.433</v>
      </c>
      <c r="F35">
        <v>33.927999999999997</v>
      </c>
      <c r="G35">
        <v>63.768999999999998</v>
      </c>
      <c r="H35">
        <v>39.076000000000001</v>
      </c>
      <c r="I35">
        <v>55.198999999999998</v>
      </c>
      <c r="J35">
        <v>32.304000000000002</v>
      </c>
      <c r="K35">
        <v>45.927</v>
      </c>
      <c r="L35">
        <v>32.703000000000003</v>
      </c>
      <c r="M35">
        <v>30.314</v>
      </c>
      <c r="N35">
        <v>20.47</v>
      </c>
      <c r="O35">
        <v>54.451999999999998</v>
      </c>
      <c r="P35">
        <v>32.865000000000002</v>
      </c>
      <c r="Q35">
        <v>37.076000000000001</v>
      </c>
      <c r="R35">
        <v>36.256</v>
      </c>
      <c r="S35">
        <v>39.737000000000002</v>
      </c>
      <c r="T35">
        <v>43.51</v>
      </c>
      <c r="U35">
        <v>35.966999999999999</v>
      </c>
      <c r="V35">
        <v>28.23</v>
      </c>
      <c r="W35">
        <v>39.279000000000003</v>
      </c>
      <c r="X35">
        <v>23.315999999999999</v>
      </c>
      <c r="Y35">
        <v>52.253999999999998</v>
      </c>
      <c r="Z35">
        <v>50.392000000000003</v>
      </c>
      <c r="AA35">
        <v>38.390999999999998</v>
      </c>
      <c r="AB35">
        <v>34.268999999999998</v>
      </c>
      <c r="AC35">
        <v>38.423999999999999</v>
      </c>
      <c r="AD35">
        <v>21.635000000000002</v>
      </c>
      <c r="AE35">
        <v>41.933999999999997</v>
      </c>
      <c r="AF35">
        <v>36.518000000000001</v>
      </c>
      <c r="AG35">
        <v>26.571999999999999</v>
      </c>
      <c r="AH35">
        <v>68.338999999999999</v>
      </c>
      <c r="ALQ35" s="4" t="e">
        <v>#N/A</v>
      </c>
    </row>
    <row r="36" spans="1:1005" ht="15" x14ac:dyDescent="0.25">
      <c r="A36" s="10">
        <v>45566</v>
      </c>
      <c r="B36" s="8">
        <v>32.1</v>
      </c>
      <c r="C36" s="8">
        <v>40.69</v>
      </c>
      <c r="D36" s="11">
        <v>36.049999999999997</v>
      </c>
      <c r="E36">
        <v>44.198999999999998</v>
      </c>
      <c r="F36">
        <v>40.064999999999998</v>
      </c>
      <c r="G36">
        <v>57.651000000000003</v>
      </c>
      <c r="H36">
        <v>45.948</v>
      </c>
      <c r="I36">
        <v>56.021000000000001</v>
      </c>
      <c r="J36">
        <v>41.209000000000003</v>
      </c>
      <c r="K36">
        <v>37.094000000000001</v>
      </c>
      <c r="L36">
        <v>29.099</v>
      </c>
      <c r="M36">
        <v>28.823</v>
      </c>
      <c r="N36">
        <v>28.635000000000002</v>
      </c>
      <c r="O36">
        <v>33.067</v>
      </c>
      <c r="P36">
        <v>30.914999999999999</v>
      </c>
      <c r="Q36">
        <v>49.216000000000001</v>
      </c>
      <c r="R36">
        <v>57.683999999999997</v>
      </c>
      <c r="S36">
        <v>39.606999999999999</v>
      </c>
      <c r="T36">
        <v>39.576000000000001</v>
      </c>
      <c r="U36">
        <v>37.688000000000002</v>
      </c>
      <c r="V36">
        <v>29.032</v>
      </c>
      <c r="W36">
        <v>38.286000000000001</v>
      </c>
      <c r="X36">
        <v>22.459</v>
      </c>
      <c r="Y36">
        <v>47.667000000000002</v>
      </c>
      <c r="Z36">
        <v>58.670999999999999</v>
      </c>
      <c r="AA36">
        <v>33.133000000000003</v>
      </c>
      <c r="AB36">
        <v>30.021000000000001</v>
      </c>
      <c r="AC36">
        <v>39.642000000000003</v>
      </c>
      <c r="AD36">
        <v>23.983000000000001</v>
      </c>
      <c r="AE36">
        <v>36.286999999999999</v>
      </c>
      <c r="AF36">
        <v>29.715</v>
      </c>
      <c r="AG36">
        <v>27.878</v>
      </c>
      <c r="AH36">
        <v>46.042999999999999</v>
      </c>
      <c r="ALQ36" s="4" t="e">
        <v>#N/A</v>
      </c>
    </row>
    <row r="37" spans="1:1005" ht="15" x14ac:dyDescent="0.25">
      <c r="A37" s="10">
        <v>45597</v>
      </c>
      <c r="B37" s="8">
        <v>30.03</v>
      </c>
      <c r="C37" s="13">
        <v>31.46</v>
      </c>
      <c r="D37" s="14">
        <v>30.88</v>
      </c>
      <c r="E37">
        <v>35.780999999999999</v>
      </c>
      <c r="F37">
        <v>31.42</v>
      </c>
      <c r="G37">
        <v>43.558999999999997</v>
      </c>
      <c r="H37">
        <v>39.277999999999999</v>
      </c>
      <c r="I37">
        <v>42.634</v>
      </c>
      <c r="J37">
        <v>34.164999999999999</v>
      </c>
      <c r="K37">
        <v>29.556000000000001</v>
      </c>
      <c r="L37">
        <v>25.431000000000001</v>
      </c>
      <c r="M37">
        <v>28.315999999999999</v>
      </c>
      <c r="N37">
        <v>18.861999999999998</v>
      </c>
      <c r="O37">
        <v>24.663</v>
      </c>
      <c r="P37">
        <v>27.891999999999999</v>
      </c>
      <c r="Q37">
        <v>37.872</v>
      </c>
      <c r="R37">
        <v>41.499000000000002</v>
      </c>
      <c r="S37">
        <v>32.307000000000002</v>
      </c>
      <c r="T37">
        <v>33.619</v>
      </c>
      <c r="U37">
        <v>33.371000000000002</v>
      </c>
      <c r="V37">
        <v>29.236999999999998</v>
      </c>
      <c r="W37">
        <v>31.384</v>
      </c>
      <c r="X37">
        <v>18.658000000000001</v>
      </c>
      <c r="Y37">
        <v>30.606000000000002</v>
      </c>
      <c r="Z37">
        <v>36.847000000000001</v>
      </c>
      <c r="AA37">
        <v>29.602</v>
      </c>
      <c r="AB37">
        <v>25.757000000000001</v>
      </c>
      <c r="AC37">
        <v>33.426000000000002</v>
      </c>
      <c r="AD37">
        <v>22.393999999999998</v>
      </c>
      <c r="AE37">
        <v>31.161999999999999</v>
      </c>
      <c r="AF37">
        <v>26.949000000000002</v>
      </c>
      <c r="AG37" s="4">
        <v>25.501999999999999</v>
      </c>
      <c r="AH37" s="4">
        <v>32.768999999999998</v>
      </c>
      <c r="ALQ37" s="4" t="e">
        <v>#N/A</v>
      </c>
    </row>
    <row r="38" spans="1:1005" ht="15" x14ac:dyDescent="0.25">
      <c r="A38" s="10">
        <v>45627</v>
      </c>
      <c r="B38" s="8">
        <v>26.31</v>
      </c>
      <c r="C38" s="13">
        <v>26.31</v>
      </c>
      <c r="D38" s="14">
        <v>26.31</v>
      </c>
      <c r="E38">
        <v>30.209</v>
      </c>
      <c r="F38">
        <v>25.827999999999999</v>
      </c>
      <c r="G38">
        <v>39.588999999999999</v>
      </c>
      <c r="H38">
        <v>32.706000000000003</v>
      </c>
      <c r="I38">
        <v>34.173000000000002</v>
      </c>
      <c r="J38">
        <v>31.035</v>
      </c>
      <c r="K38">
        <v>26.108000000000001</v>
      </c>
      <c r="L38">
        <v>22.396000000000001</v>
      </c>
      <c r="M38">
        <v>22.847999999999999</v>
      </c>
      <c r="N38">
        <v>16.242999999999999</v>
      </c>
      <c r="O38">
        <v>22.164000000000001</v>
      </c>
      <c r="P38">
        <v>22.914000000000001</v>
      </c>
      <c r="Q38">
        <v>28.085999999999999</v>
      </c>
      <c r="R38">
        <v>28.96</v>
      </c>
      <c r="S38">
        <v>23.664000000000001</v>
      </c>
      <c r="T38">
        <v>29.603000000000002</v>
      </c>
      <c r="U38">
        <v>27.332999999999998</v>
      </c>
      <c r="V38">
        <v>24.416</v>
      </c>
      <c r="W38">
        <v>27.39</v>
      </c>
      <c r="X38">
        <v>16.846</v>
      </c>
      <c r="Y38">
        <v>23.193999999999999</v>
      </c>
      <c r="Z38">
        <v>29.395</v>
      </c>
      <c r="AA38">
        <v>26.056000000000001</v>
      </c>
      <c r="AB38">
        <v>23.539000000000001</v>
      </c>
      <c r="AC38">
        <v>30.952000000000002</v>
      </c>
      <c r="AD38">
        <v>18.21</v>
      </c>
      <c r="AE38">
        <v>28.536999999999999</v>
      </c>
      <c r="AF38">
        <v>24.853999999999999</v>
      </c>
      <c r="AG38" s="4">
        <v>21.225000000000001</v>
      </c>
      <c r="AH38" s="4">
        <v>27.587</v>
      </c>
      <c r="ALQ38" s="4" t="e">
        <v>#N/A</v>
      </c>
    </row>
    <row r="39" spans="1:1005" ht="15" x14ac:dyDescent="0.25">
      <c r="A39" s="10">
        <v>45658</v>
      </c>
      <c r="B39" s="13">
        <v>25.02</v>
      </c>
      <c r="C39" s="13">
        <v>25.02</v>
      </c>
      <c r="D39" s="14">
        <v>25.02</v>
      </c>
      <c r="E39">
        <v>27.437999999999999</v>
      </c>
      <c r="F39">
        <v>23.370999999999999</v>
      </c>
      <c r="G39">
        <v>33.768000000000001</v>
      </c>
      <c r="H39">
        <v>28.065999999999999</v>
      </c>
      <c r="I39">
        <v>30.294</v>
      </c>
      <c r="J39">
        <v>26.803000000000001</v>
      </c>
      <c r="K39">
        <v>25.904</v>
      </c>
      <c r="L39">
        <v>20.742999999999999</v>
      </c>
      <c r="M39">
        <v>19.95</v>
      </c>
      <c r="N39">
        <v>15.48</v>
      </c>
      <c r="O39">
        <v>20.018000000000001</v>
      </c>
      <c r="P39">
        <v>21.884</v>
      </c>
      <c r="Q39">
        <v>24.311</v>
      </c>
      <c r="R39">
        <v>24.552</v>
      </c>
      <c r="S39">
        <v>19.856000000000002</v>
      </c>
      <c r="T39">
        <v>26.984999999999999</v>
      </c>
      <c r="U39">
        <v>24.337</v>
      </c>
      <c r="V39">
        <v>22.396000000000001</v>
      </c>
      <c r="W39">
        <v>25.821000000000002</v>
      </c>
      <c r="X39">
        <v>15.593</v>
      </c>
      <c r="Y39">
        <v>20.32</v>
      </c>
      <c r="Z39">
        <v>25.715</v>
      </c>
      <c r="AA39">
        <v>24.015000000000001</v>
      </c>
      <c r="AB39">
        <v>21.619</v>
      </c>
      <c r="AC39">
        <v>26.795000000000002</v>
      </c>
      <c r="AD39">
        <v>16.706</v>
      </c>
      <c r="AE39">
        <v>26.001999999999999</v>
      </c>
      <c r="AF39">
        <v>23.402000000000001</v>
      </c>
      <c r="AG39">
        <v>18.646999999999998</v>
      </c>
      <c r="AH39">
        <v>24.882000000000001</v>
      </c>
      <c r="ALQ39" s="4" t="e">
        <v>#N/A</v>
      </c>
    </row>
    <row r="40" spans="1:1005" ht="15" x14ac:dyDescent="0.25">
      <c r="A40" s="10">
        <v>45689</v>
      </c>
      <c r="B40" s="13">
        <v>23.37</v>
      </c>
      <c r="C40" s="13">
        <v>23.37</v>
      </c>
      <c r="D40" s="14">
        <v>23.37</v>
      </c>
      <c r="E40">
        <v>22.936</v>
      </c>
      <c r="F40">
        <v>24.741</v>
      </c>
      <c r="G40">
        <v>32.238</v>
      </c>
      <c r="H40">
        <v>23.009</v>
      </c>
      <c r="I40">
        <v>25.855</v>
      </c>
      <c r="J40">
        <v>25.192</v>
      </c>
      <c r="K40">
        <v>25.308</v>
      </c>
      <c r="L40">
        <v>19.492000000000001</v>
      </c>
      <c r="M40">
        <v>16.806999999999999</v>
      </c>
      <c r="N40">
        <v>17.658000000000001</v>
      </c>
      <c r="O40">
        <v>17.21</v>
      </c>
      <c r="P40">
        <v>19.315999999999999</v>
      </c>
      <c r="Q40">
        <v>19.867999999999999</v>
      </c>
      <c r="R40">
        <v>22.507999999999999</v>
      </c>
      <c r="S40">
        <v>16.161000000000001</v>
      </c>
      <c r="T40">
        <v>23.405000000000001</v>
      </c>
      <c r="U40">
        <v>20.125</v>
      </c>
      <c r="V40">
        <v>18.675000000000001</v>
      </c>
      <c r="W40">
        <v>21.547999999999998</v>
      </c>
      <c r="X40">
        <v>13.576000000000001</v>
      </c>
      <c r="Y40">
        <v>19.760999999999999</v>
      </c>
      <c r="Z40">
        <v>29.128</v>
      </c>
      <c r="AA40">
        <v>22.033000000000001</v>
      </c>
      <c r="AB40">
        <v>25.513000000000002</v>
      </c>
      <c r="AC40">
        <v>27.088000000000001</v>
      </c>
      <c r="AD40">
        <v>14.263999999999999</v>
      </c>
      <c r="AE40">
        <v>22.544</v>
      </c>
      <c r="AF40">
        <v>20.088000000000001</v>
      </c>
      <c r="AG40" s="4">
        <v>15.609</v>
      </c>
      <c r="AH40" s="4">
        <v>21.492000000000001</v>
      </c>
      <c r="ALQ40" s="4" t="e">
        <v>#N/A</v>
      </c>
    </row>
    <row r="41" spans="1:1005" ht="15" x14ac:dyDescent="0.25">
      <c r="A41" s="10">
        <v>45717</v>
      </c>
      <c r="B41" s="13">
        <v>37.51</v>
      </c>
      <c r="C41" s="13">
        <v>37.51</v>
      </c>
      <c r="D41" s="14">
        <v>37.51</v>
      </c>
      <c r="E41">
        <v>39.965000000000003</v>
      </c>
      <c r="F41">
        <v>45.692999999999998</v>
      </c>
      <c r="G41">
        <v>41.478999999999999</v>
      </c>
      <c r="H41">
        <v>43.731000000000002</v>
      </c>
      <c r="I41">
        <v>41.692999999999998</v>
      </c>
      <c r="J41">
        <v>35.558</v>
      </c>
      <c r="K41">
        <v>30.821000000000002</v>
      </c>
      <c r="L41">
        <v>29.044</v>
      </c>
      <c r="M41">
        <v>21.178999999999998</v>
      </c>
      <c r="N41">
        <v>27.507999999999999</v>
      </c>
      <c r="O41">
        <v>43.97</v>
      </c>
      <c r="P41">
        <v>24.843</v>
      </c>
      <c r="Q41">
        <v>28.088999999999999</v>
      </c>
      <c r="R41">
        <v>52.142000000000003</v>
      </c>
      <c r="S41">
        <v>17.285</v>
      </c>
      <c r="T41">
        <v>41.17</v>
      </c>
      <c r="U41">
        <v>23.483000000000001</v>
      </c>
      <c r="V41">
        <v>30.047999999999998</v>
      </c>
      <c r="W41">
        <v>37.417000000000002</v>
      </c>
      <c r="X41">
        <v>20.367000000000001</v>
      </c>
      <c r="Y41">
        <v>26.28</v>
      </c>
      <c r="Z41">
        <v>48.398000000000003</v>
      </c>
      <c r="AA41">
        <v>36.865000000000002</v>
      </c>
      <c r="AB41">
        <v>56.845999999999997</v>
      </c>
      <c r="AC41">
        <v>29.184000000000001</v>
      </c>
      <c r="AD41">
        <v>19.254000000000001</v>
      </c>
      <c r="AE41">
        <v>34.24</v>
      </c>
      <c r="AF41">
        <v>24.201000000000001</v>
      </c>
      <c r="AG41" s="4">
        <v>27.54</v>
      </c>
      <c r="AH41" s="4">
        <v>36.65</v>
      </c>
      <c r="ALQ41" s="4" t="e">
        <v>#N/A</v>
      </c>
    </row>
    <row r="42" spans="1:1005" ht="15" x14ac:dyDescent="0.25">
      <c r="A42" s="10">
        <v>45748</v>
      </c>
      <c r="B42" s="13">
        <v>78.28</v>
      </c>
      <c r="C42" s="13">
        <v>78.28</v>
      </c>
      <c r="D42" s="14">
        <v>78.28</v>
      </c>
      <c r="E42">
        <v>72.531999999999996</v>
      </c>
      <c r="F42">
        <v>55.082999999999998</v>
      </c>
      <c r="G42">
        <v>95.614999999999995</v>
      </c>
      <c r="H42">
        <v>77.715000000000003</v>
      </c>
      <c r="I42">
        <v>60.442999999999998</v>
      </c>
      <c r="J42">
        <v>47.786999999999999</v>
      </c>
      <c r="K42">
        <v>83.975999999999999</v>
      </c>
      <c r="L42">
        <v>58.682000000000002</v>
      </c>
      <c r="M42">
        <v>53.19</v>
      </c>
      <c r="N42">
        <v>48.91</v>
      </c>
      <c r="O42">
        <v>92.17</v>
      </c>
      <c r="P42">
        <v>60.116</v>
      </c>
      <c r="Q42">
        <v>86.47</v>
      </c>
      <c r="R42">
        <v>83.878</v>
      </c>
      <c r="S42">
        <v>46.331000000000003</v>
      </c>
      <c r="T42">
        <v>60.84</v>
      </c>
      <c r="U42">
        <v>52.514000000000003</v>
      </c>
      <c r="V42">
        <v>62.338000000000001</v>
      </c>
      <c r="W42">
        <v>80.986000000000004</v>
      </c>
      <c r="X42">
        <v>37.24</v>
      </c>
      <c r="Y42">
        <v>63.529000000000003</v>
      </c>
      <c r="Z42">
        <v>75.988</v>
      </c>
      <c r="AA42">
        <v>59.939</v>
      </c>
      <c r="AB42">
        <v>106.709</v>
      </c>
      <c r="AC42">
        <v>45.97</v>
      </c>
      <c r="AD42">
        <v>69.001999999999995</v>
      </c>
      <c r="AE42">
        <v>49.100999999999999</v>
      </c>
      <c r="AF42">
        <v>53.209000000000003</v>
      </c>
      <c r="AG42" s="4">
        <v>37.49</v>
      </c>
      <c r="AH42" s="4">
        <v>41.484999999999999</v>
      </c>
      <c r="ALQ42" s="4" t="e">
        <v>#N/A</v>
      </c>
    </row>
    <row r="43" spans="1:1005" ht="15" x14ac:dyDescent="0.25">
      <c r="A43" s="10">
        <v>45778</v>
      </c>
      <c r="B43" s="13">
        <v>203.17</v>
      </c>
      <c r="C43" s="13">
        <v>203.17</v>
      </c>
      <c r="D43" s="14">
        <v>203.17</v>
      </c>
      <c r="E43">
        <v>204.232</v>
      </c>
      <c r="F43" s="4">
        <v>231.80500000000001</v>
      </c>
      <c r="G43" s="4">
        <v>354.464</v>
      </c>
      <c r="H43" s="4">
        <v>310.495</v>
      </c>
      <c r="I43" s="4">
        <v>186.251</v>
      </c>
      <c r="J43" s="4">
        <v>197.54900000000001</v>
      </c>
      <c r="K43" s="4">
        <v>239.91900000000001</v>
      </c>
      <c r="L43" s="4">
        <v>236.89400000000001</v>
      </c>
      <c r="M43" s="4">
        <v>92.058999999999997</v>
      </c>
      <c r="N43" s="4">
        <v>153.023</v>
      </c>
      <c r="O43" s="4">
        <v>220.82</v>
      </c>
      <c r="P43" s="4">
        <v>249.92400000000001</v>
      </c>
      <c r="Q43" s="4">
        <v>228.21299999999999</v>
      </c>
      <c r="R43" s="4">
        <v>218.50399999999999</v>
      </c>
      <c r="S43" s="4">
        <v>230.739</v>
      </c>
      <c r="T43" s="4">
        <v>293.10399999999998</v>
      </c>
      <c r="U43" s="4">
        <v>113.056</v>
      </c>
      <c r="V43" s="4">
        <v>137.38200000000001</v>
      </c>
      <c r="W43" s="4">
        <v>141.19200000000001</v>
      </c>
      <c r="X43" s="4">
        <v>101.13800000000001</v>
      </c>
      <c r="Y43" s="4">
        <v>222.49700000000001</v>
      </c>
      <c r="Z43" s="4">
        <v>153.262</v>
      </c>
      <c r="AA43" s="4">
        <v>157.946</v>
      </c>
      <c r="AB43" s="4">
        <v>238.34899999999999</v>
      </c>
      <c r="AC43" s="4">
        <v>159.76599999999999</v>
      </c>
      <c r="AD43" s="4">
        <v>176.249</v>
      </c>
      <c r="AE43" s="4">
        <v>178.447</v>
      </c>
      <c r="AF43" s="4">
        <v>127.88500000000001</v>
      </c>
      <c r="AG43" s="4">
        <v>143.34299999999999</v>
      </c>
      <c r="AH43" s="4">
        <v>133.78200000000001</v>
      </c>
      <c r="ALQ43" s="4" t="e">
        <v>#N/A</v>
      </c>
    </row>
    <row r="44" spans="1:1005" ht="15" x14ac:dyDescent="0.25">
      <c r="A44" s="10">
        <v>45809</v>
      </c>
      <c r="B44" s="13">
        <v>250.18</v>
      </c>
      <c r="C44" s="13">
        <v>250.18</v>
      </c>
      <c r="D44" s="14">
        <v>250.18</v>
      </c>
      <c r="E44">
        <v>214.988</v>
      </c>
      <c r="F44" s="4">
        <v>564.048</v>
      </c>
      <c r="G44" s="4">
        <v>306.358</v>
      </c>
      <c r="H44" s="4">
        <v>480.59300000000002</v>
      </c>
      <c r="I44" s="4">
        <v>207.84299999999999</v>
      </c>
      <c r="J44" s="4">
        <v>318.40600000000001</v>
      </c>
      <c r="K44" s="4">
        <v>149.38900000000001</v>
      </c>
      <c r="L44" s="4">
        <v>185.48099999999999</v>
      </c>
      <c r="M44" s="4">
        <v>57.566000000000003</v>
      </c>
      <c r="N44" s="4">
        <v>212.50700000000001</v>
      </c>
      <c r="O44" s="4">
        <v>135.81200000000001</v>
      </c>
      <c r="P44" s="4">
        <v>279.17200000000003</v>
      </c>
      <c r="Q44" s="4">
        <v>181.89599999999999</v>
      </c>
      <c r="R44" s="4">
        <v>164.06700000000001</v>
      </c>
      <c r="S44" s="4">
        <v>468.387</v>
      </c>
      <c r="T44" s="4">
        <v>254.81700000000001</v>
      </c>
      <c r="U44" s="4">
        <v>260.30399999999997</v>
      </c>
      <c r="V44" s="4">
        <v>412.33199999999999</v>
      </c>
      <c r="W44" s="4">
        <v>52.692999999999998</v>
      </c>
      <c r="X44" s="4">
        <v>148.917</v>
      </c>
      <c r="Y44" s="4">
        <v>327.43900000000002</v>
      </c>
      <c r="Z44" s="4">
        <v>340.70699999999999</v>
      </c>
      <c r="AA44" s="4">
        <v>281.79599999999999</v>
      </c>
      <c r="AB44" s="4">
        <v>382.358</v>
      </c>
      <c r="AC44" s="4">
        <v>75.010000000000005</v>
      </c>
      <c r="AD44" s="4">
        <v>387.608</v>
      </c>
      <c r="AE44" s="4">
        <v>187.791</v>
      </c>
      <c r="AF44" s="4">
        <v>130.245</v>
      </c>
      <c r="AG44" s="4">
        <v>297.15499999999997</v>
      </c>
      <c r="AH44" s="4">
        <v>376.82900000000001</v>
      </c>
      <c r="ALQ44" s="4" t="e">
        <v>#N/A</v>
      </c>
    </row>
    <row r="45" spans="1:1005" ht="15" x14ac:dyDescent="0.25">
      <c r="A45" s="10">
        <v>45839</v>
      </c>
      <c r="B45" s="13">
        <v>86.42</v>
      </c>
      <c r="C45" s="13">
        <v>86.42</v>
      </c>
      <c r="D45" s="14">
        <v>86.42</v>
      </c>
      <c r="E45">
        <v>65.421999999999997</v>
      </c>
      <c r="F45" s="4">
        <v>435.69299999999998</v>
      </c>
      <c r="G45" s="4">
        <v>108.989</v>
      </c>
      <c r="H45" s="4">
        <v>169.572</v>
      </c>
      <c r="I45" s="4">
        <v>99.715999999999994</v>
      </c>
      <c r="J45" s="4">
        <v>214.14699999999999</v>
      </c>
      <c r="K45" s="4">
        <v>49.764000000000003</v>
      </c>
      <c r="L45" s="4">
        <v>57.582000000000001</v>
      </c>
      <c r="M45" s="4">
        <v>24.196999999999999</v>
      </c>
      <c r="N45" s="4">
        <v>56.564</v>
      </c>
      <c r="O45" s="4">
        <v>52.654000000000003</v>
      </c>
      <c r="P45" s="4">
        <v>111.69</v>
      </c>
      <c r="Q45" s="4">
        <v>69.825000000000003</v>
      </c>
      <c r="R45" s="4">
        <v>63.23</v>
      </c>
      <c r="S45" s="4">
        <v>207.029</v>
      </c>
      <c r="T45" s="4">
        <v>131.631</v>
      </c>
      <c r="U45" s="4">
        <v>70.366</v>
      </c>
      <c r="V45" s="4">
        <v>228.232</v>
      </c>
      <c r="W45" s="4">
        <v>27.472999999999999</v>
      </c>
      <c r="X45" s="4">
        <v>55.152000000000001</v>
      </c>
      <c r="Y45" s="4">
        <v>100.727</v>
      </c>
      <c r="Z45" s="4">
        <v>118.43300000000001</v>
      </c>
      <c r="AA45" s="4">
        <v>90.320999999999998</v>
      </c>
      <c r="AB45" s="4">
        <v>129.53899999999999</v>
      </c>
      <c r="AC45" s="4">
        <v>32.271000000000001</v>
      </c>
      <c r="AD45" s="4">
        <v>259.637</v>
      </c>
      <c r="AE45" s="4">
        <v>58.320999999999998</v>
      </c>
      <c r="AF45" s="4">
        <v>55.966000000000001</v>
      </c>
      <c r="AG45" s="4">
        <v>174.44399999999999</v>
      </c>
      <c r="AH45" s="4">
        <v>209.44499999999999</v>
      </c>
      <c r="ALQ45" s="4" t="e">
        <v>#N/A</v>
      </c>
    </row>
    <row r="46" spans="1:1005" ht="15" x14ac:dyDescent="0.25">
      <c r="A46" s="10">
        <v>45870</v>
      </c>
      <c r="B46" s="13">
        <v>55.63</v>
      </c>
      <c r="C46" s="13">
        <v>55.63</v>
      </c>
      <c r="D46" s="14">
        <v>55.63</v>
      </c>
      <c r="E46">
        <v>42.512</v>
      </c>
      <c r="F46" s="4">
        <v>127.30200000000001</v>
      </c>
      <c r="G46" s="4">
        <v>53.694000000000003</v>
      </c>
      <c r="H46" s="4">
        <v>82.203999999999994</v>
      </c>
      <c r="I46" s="4">
        <v>50.878</v>
      </c>
      <c r="J46" s="4">
        <v>89.162999999999997</v>
      </c>
      <c r="K46" s="4">
        <v>44.26</v>
      </c>
      <c r="L46" s="4">
        <v>51.715000000000003</v>
      </c>
      <c r="M46" s="4">
        <v>21.204000000000001</v>
      </c>
      <c r="N46" s="4">
        <v>41.677999999999997</v>
      </c>
      <c r="O46" s="4">
        <v>36.970999999999997</v>
      </c>
      <c r="P46" s="4">
        <v>57.673999999999999</v>
      </c>
      <c r="Q46" s="4">
        <v>49.356000000000002</v>
      </c>
      <c r="R46" s="4">
        <v>46.261000000000003</v>
      </c>
      <c r="S46" s="4">
        <v>77.177000000000007</v>
      </c>
      <c r="T46" s="4">
        <v>54.002000000000002</v>
      </c>
      <c r="U46" s="4">
        <v>49.531999999999996</v>
      </c>
      <c r="V46" s="4">
        <v>70.328000000000003</v>
      </c>
      <c r="W46" s="4">
        <v>28.244</v>
      </c>
      <c r="X46" s="4">
        <v>39.698999999999998</v>
      </c>
      <c r="Y46" s="4">
        <v>56.341999999999999</v>
      </c>
      <c r="Z46" s="4">
        <v>53.417000000000002</v>
      </c>
      <c r="AA46" s="4">
        <v>52.698999999999998</v>
      </c>
      <c r="AB46" s="4">
        <v>63.52</v>
      </c>
      <c r="AC46" s="4">
        <v>26.827000000000002</v>
      </c>
      <c r="AD46" s="4">
        <v>82.114999999999995</v>
      </c>
      <c r="AE46" s="4">
        <v>38.841000000000001</v>
      </c>
      <c r="AF46" s="4">
        <v>34.841999999999999</v>
      </c>
      <c r="AG46" s="4">
        <v>86.247</v>
      </c>
      <c r="AH46" s="4">
        <v>88.400999999999996</v>
      </c>
      <c r="ALQ46" s="4" t="e">
        <v>#N/A</v>
      </c>
    </row>
    <row r="47" spans="1:1005" ht="15" x14ac:dyDescent="0.25">
      <c r="A47" s="10">
        <v>45901</v>
      </c>
      <c r="B47" s="13">
        <v>35.31</v>
      </c>
      <c r="C47" s="13">
        <v>35.31</v>
      </c>
      <c r="D47" s="14">
        <v>35.31</v>
      </c>
      <c r="E47">
        <v>33.79</v>
      </c>
      <c r="F47" s="4">
        <v>62.951000000000001</v>
      </c>
      <c r="G47" s="4">
        <v>39.003</v>
      </c>
      <c r="H47" s="4">
        <v>55.146999999999998</v>
      </c>
      <c r="I47" s="4">
        <v>32.656999999999996</v>
      </c>
      <c r="J47" s="4">
        <v>47.030999999999999</v>
      </c>
      <c r="K47" s="4">
        <v>32.719000000000001</v>
      </c>
      <c r="L47" s="4">
        <v>30.302</v>
      </c>
      <c r="M47" s="4">
        <v>20.315999999999999</v>
      </c>
      <c r="N47" s="4">
        <v>54.201000000000001</v>
      </c>
      <c r="O47" s="4">
        <v>32.713000000000001</v>
      </c>
      <c r="P47" s="4">
        <v>36.823</v>
      </c>
      <c r="Q47" s="4">
        <v>36.29</v>
      </c>
      <c r="R47" s="4">
        <v>39.695</v>
      </c>
      <c r="S47" s="4">
        <v>43.548999999999999</v>
      </c>
      <c r="T47" s="4">
        <v>35.869</v>
      </c>
      <c r="U47" s="4">
        <v>28.649000000000001</v>
      </c>
      <c r="V47" s="4">
        <v>39.664999999999999</v>
      </c>
      <c r="W47" s="4">
        <v>23.111999999999998</v>
      </c>
      <c r="X47" s="4">
        <v>52.494999999999997</v>
      </c>
      <c r="Y47" s="4">
        <v>50.212000000000003</v>
      </c>
      <c r="Z47" s="4">
        <v>38.316000000000003</v>
      </c>
      <c r="AA47" s="4">
        <v>34.406999999999996</v>
      </c>
      <c r="AB47" s="4">
        <v>38.43</v>
      </c>
      <c r="AC47" s="4">
        <v>21.667999999999999</v>
      </c>
      <c r="AD47" s="4">
        <v>42.692</v>
      </c>
      <c r="AE47" s="4">
        <v>36.222000000000001</v>
      </c>
      <c r="AF47" s="4">
        <v>26.385999999999999</v>
      </c>
      <c r="AG47" s="4">
        <v>68.438999999999993</v>
      </c>
      <c r="AH47" s="4">
        <v>42.892000000000003</v>
      </c>
      <c r="ALQ47" s="4" t="e">
        <v>#N/A</v>
      </c>
    </row>
    <row r="48" spans="1:1005" ht="15" x14ac:dyDescent="0.25">
      <c r="A48" s="10">
        <v>45931</v>
      </c>
      <c r="B48" s="13">
        <v>32.1</v>
      </c>
      <c r="C48" s="13">
        <v>40.69</v>
      </c>
      <c r="D48" s="14">
        <v>36.049999999999997</v>
      </c>
      <c r="E48">
        <v>39.9</v>
      </c>
      <c r="F48" s="4">
        <v>59.819000000000003</v>
      </c>
      <c r="G48" s="4">
        <v>45.845999999999997</v>
      </c>
      <c r="H48" s="4">
        <v>55.948</v>
      </c>
      <c r="I48" s="4">
        <v>41.527000000000001</v>
      </c>
      <c r="J48" s="4">
        <v>37.875999999999998</v>
      </c>
      <c r="K48" s="4">
        <v>29.07</v>
      </c>
      <c r="L48" s="4">
        <v>28.786000000000001</v>
      </c>
      <c r="M48" s="4">
        <v>28.452999999999999</v>
      </c>
      <c r="N48" s="4">
        <v>33.380000000000003</v>
      </c>
      <c r="O48" s="4">
        <v>30.744</v>
      </c>
      <c r="P48" s="4">
        <v>48.923000000000002</v>
      </c>
      <c r="Q48" s="4">
        <v>57.673000000000002</v>
      </c>
      <c r="R48" s="4">
        <v>39.951999999999998</v>
      </c>
      <c r="S48" s="4">
        <v>39.591999999999999</v>
      </c>
      <c r="T48" s="4">
        <v>37.581000000000003</v>
      </c>
      <c r="U48" s="4">
        <v>29.422000000000001</v>
      </c>
      <c r="V48" s="4">
        <v>38.323999999999998</v>
      </c>
      <c r="W48" s="4">
        <v>22.294</v>
      </c>
      <c r="X48" s="4">
        <v>47.819000000000003</v>
      </c>
      <c r="Y48" s="4">
        <v>58.427999999999997</v>
      </c>
      <c r="Z48" s="4">
        <v>32.804000000000002</v>
      </c>
      <c r="AA48" s="4">
        <v>30.100999999999999</v>
      </c>
      <c r="AB48" s="4">
        <v>39.613</v>
      </c>
      <c r="AC48" s="4">
        <v>24.042999999999999</v>
      </c>
      <c r="AD48" s="4">
        <v>36.622</v>
      </c>
      <c r="AE48" s="4">
        <v>29.43</v>
      </c>
      <c r="AF48" s="4">
        <v>27.675000000000001</v>
      </c>
      <c r="AG48" s="4">
        <v>46.131999999999998</v>
      </c>
      <c r="AH48" s="4">
        <v>35.475999999999999</v>
      </c>
      <c r="ALQ48" s="4" t="e">
        <v>#N/A</v>
      </c>
    </row>
    <row r="49" spans="1:1005" ht="15" x14ac:dyDescent="0.25">
      <c r="A49" s="10">
        <v>45962</v>
      </c>
      <c r="B49" s="13">
        <v>30.03</v>
      </c>
      <c r="C49" s="13">
        <v>31.46</v>
      </c>
      <c r="D49" s="14">
        <v>30.88</v>
      </c>
      <c r="E49">
        <v>31.373999999999999</v>
      </c>
      <c r="F49" s="4">
        <v>43.914999999999999</v>
      </c>
      <c r="G49" s="4">
        <v>39.261000000000003</v>
      </c>
      <c r="H49" s="4">
        <v>42.639000000000003</v>
      </c>
      <c r="I49" s="4">
        <v>34.575000000000003</v>
      </c>
      <c r="J49" s="4">
        <v>30.170999999999999</v>
      </c>
      <c r="K49" s="4">
        <v>25.510999999999999</v>
      </c>
      <c r="L49" s="4">
        <v>28.363</v>
      </c>
      <c r="M49" s="4">
        <v>18.786000000000001</v>
      </c>
      <c r="N49" s="4">
        <v>24.692</v>
      </c>
      <c r="O49" s="4">
        <v>27.811</v>
      </c>
      <c r="P49" s="4">
        <v>37.710999999999999</v>
      </c>
      <c r="Q49" s="4">
        <v>41.573</v>
      </c>
      <c r="R49" s="4">
        <v>33.228000000000002</v>
      </c>
      <c r="S49" s="4">
        <v>33.720999999999997</v>
      </c>
      <c r="T49" s="4">
        <v>33.323999999999998</v>
      </c>
      <c r="U49" s="4">
        <v>29.663</v>
      </c>
      <c r="V49" s="4">
        <v>31.635999999999999</v>
      </c>
      <c r="W49" s="4">
        <v>18.559000000000001</v>
      </c>
      <c r="X49" s="4">
        <v>30.821999999999999</v>
      </c>
      <c r="Y49" s="4">
        <v>36.768000000000001</v>
      </c>
      <c r="Z49" s="4">
        <v>29.536999999999999</v>
      </c>
      <c r="AA49" s="4">
        <v>25.925000000000001</v>
      </c>
      <c r="AB49" s="4">
        <v>33.476999999999997</v>
      </c>
      <c r="AC49" s="4">
        <v>22.491</v>
      </c>
      <c r="AD49" s="4">
        <v>31.66</v>
      </c>
      <c r="AE49" s="4">
        <v>26.754000000000001</v>
      </c>
      <c r="AF49" s="4">
        <v>25.395</v>
      </c>
      <c r="AG49" s="4">
        <v>32.933</v>
      </c>
      <c r="AH49" s="4">
        <v>30.309000000000001</v>
      </c>
      <c r="ALQ49" s="4" t="e">
        <v>#N/A</v>
      </c>
    </row>
    <row r="50" spans="1:1005" ht="15" x14ac:dyDescent="0.25">
      <c r="A50" s="10">
        <v>45992</v>
      </c>
      <c r="B50" s="13">
        <v>26.31</v>
      </c>
      <c r="C50" s="13">
        <v>26.31</v>
      </c>
      <c r="D50" s="14">
        <v>26.31</v>
      </c>
      <c r="E50">
        <v>25.760999999999999</v>
      </c>
      <c r="F50" s="4">
        <v>39.887</v>
      </c>
      <c r="G50" s="4">
        <v>32.680999999999997</v>
      </c>
      <c r="H50" s="4">
        <v>34.170999999999999</v>
      </c>
      <c r="I50" s="4">
        <v>31.396999999999998</v>
      </c>
      <c r="J50" s="4">
        <v>26.606000000000002</v>
      </c>
      <c r="K50" s="4">
        <v>22.446999999999999</v>
      </c>
      <c r="L50" s="4">
        <v>22.879000000000001</v>
      </c>
      <c r="M50" s="4">
        <v>16.155999999999999</v>
      </c>
      <c r="N50" s="4">
        <v>22.157</v>
      </c>
      <c r="O50" s="4">
        <v>22.829000000000001</v>
      </c>
      <c r="P50" s="4">
        <v>27.927</v>
      </c>
      <c r="Q50" s="4">
        <v>29.018999999999998</v>
      </c>
      <c r="R50" s="4">
        <v>24.036999999999999</v>
      </c>
      <c r="S50" s="4">
        <v>29.678000000000001</v>
      </c>
      <c r="T50" s="4">
        <v>27.291</v>
      </c>
      <c r="U50" s="4">
        <v>24.812000000000001</v>
      </c>
      <c r="V50" s="4">
        <v>27.545000000000002</v>
      </c>
      <c r="W50" s="4">
        <v>16.742000000000001</v>
      </c>
      <c r="X50" s="4">
        <v>23.376000000000001</v>
      </c>
      <c r="Y50" s="4">
        <v>29.3</v>
      </c>
      <c r="Z50" s="4">
        <v>25.96</v>
      </c>
      <c r="AA50" s="4">
        <v>23.68</v>
      </c>
      <c r="AB50" s="4">
        <v>30.984999999999999</v>
      </c>
      <c r="AC50" s="4">
        <v>18.292999999999999</v>
      </c>
      <c r="AD50" s="4">
        <v>28.952999999999999</v>
      </c>
      <c r="AE50" s="4">
        <v>24.66</v>
      </c>
      <c r="AF50" s="4">
        <v>21.114000000000001</v>
      </c>
      <c r="AG50" s="4">
        <v>27.724</v>
      </c>
      <c r="AH50" s="4">
        <v>27.486000000000001</v>
      </c>
      <c r="ALQ50" s="4" t="e">
        <v>#N/A</v>
      </c>
    </row>
    <row r="51" spans="1:1005" ht="15" x14ac:dyDescent="0.25">
      <c r="A51" s="10">
        <v>46023</v>
      </c>
      <c r="B51" s="13">
        <v>25.02</v>
      </c>
      <c r="C51" s="13">
        <v>25.02</v>
      </c>
      <c r="D51" s="14">
        <v>25.02</v>
      </c>
      <c r="E51">
        <v>23.31</v>
      </c>
      <c r="F51" s="4">
        <v>33.933</v>
      </c>
      <c r="G51" s="4">
        <v>28.045000000000002</v>
      </c>
      <c r="H51" s="4">
        <v>30.294</v>
      </c>
      <c r="I51" s="4">
        <v>27.128</v>
      </c>
      <c r="J51" s="4">
        <v>26.207999999999998</v>
      </c>
      <c r="K51" s="4">
        <v>20.792000000000002</v>
      </c>
      <c r="L51" s="4">
        <v>19.98</v>
      </c>
      <c r="M51" s="4">
        <v>15.401999999999999</v>
      </c>
      <c r="N51" s="4">
        <v>19.989999999999998</v>
      </c>
      <c r="O51" s="4">
        <v>21.806999999999999</v>
      </c>
      <c r="P51" s="4">
        <v>24.164999999999999</v>
      </c>
      <c r="Q51" s="4">
        <v>24.611000000000001</v>
      </c>
      <c r="R51" s="4">
        <v>20.05</v>
      </c>
      <c r="S51" s="4">
        <v>27.055</v>
      </c>
      <c r="T51" s="4">
        <v>24.298999999999999</v>
      </c>
      <c r="U51" s="4">
        <v>22.763999999999999</v>
      </c>
      <c r="V51" s="4">
        <v>25.946000000000002</v>
      </c>
      <c r="W51" s="4">
        <v>15.499000000000001</v>
      </c>
      <c r="X51" s="4">
        <v>20.483000000000001</v>
      </c>
      <c r="Y51" s="4">
        <v>25.628</v>
      </c>
      <c r="Z51" s="4">
        <v>23.905000000000001</v>
      </c>
      <c r="AA51" s="4">
        <v>21.748000000000001</v>
      </c>
      <c r="AB51" s="4">
        <v>26.827000000000002</v>
      </c>
      <c r="AC51" s="4">
        <v>16.783999999999999</v>
      </c>
      <c r="AD51" s="4">
        <v>26.356000000000002</v>
      </c>
      <c r="AE51" s="4">
        <v>23.221</v>
      </c>
      <c r="AF51" s="4">
        <v>18.545999999999999</v>
      </c>
      <c r="AG51" s="4">
        <v>25.013000000000002</v>
      </c>
      <c r="AH51" s="4">
        <v>26.33</v>
      </c>
      <c r="ALQ51" s="4" t="e">
        <v>#N/A</v>
      </c>
    </row>
    <row r="52" spans="1:1005" ht="15" x14ac:dyDescent="0.25">
      <c r="A52" s="10">
        <v>46054</v>
      </c>
      <c r="B52" s="13">
        <v>23.37</v>
      </c>
      <c r="C52" s="13">
        <v>23.37</v>
      </c>
      <c r="D52" s="14">
        <v>23.37</v>
      </c>
      <c r="E52">
        <v>24.687999999999999</v>
      </c>
      <c r="F52" s="4">
        <v>32.082000000000001</v>
      </c>
      <c r="G52" s="4">
        <v>22.992000000000001</v>
      </c>
      <c r="H52" s="4">
        <v>25.856000000000002</v>
      </c>
      <c r="I52" s="4">
        <v>25.481000000000002</v>
      </c>
      <c r="J52" s="4">
        <v>25.681000000000001</v>
      </c>
      <c r="K52" s="4">
        <v>19.545999999999999</v>
      </c>
      <c r="L52" s="4">
        <v>16.835000000000001</v>
      </c>
      <c r="M52" s="4">
        <v>17.597000000000001</v>
      </c>
      <c r="N52" s="4">
        <v>17.065999999999999</v>
      </c>
      <c r="O52" s="4">
        <v>19.253</v>
      </c>
      <c r="P52" s="4">
        <v>19.748000000000001</v>
      </c>
      <c r="Q52" s="4">
        <v>22.565000000000001</v>
      </c>
      <c r="R52" s="4">
        <v>16.306999999999999</v>
      </c>
      <c r="S52" s="4">
        <v>23.465</v>
      </c>
      <c r="T52" s="4">
        <v>20.094000000000001</v>
      </c>
      <c r="U52" s="4">
        <v>18.981000000000002</v>
      </c>
      <c r="V52" s="4">
        <v>21.622</v>
      </c>
      <c r="W52" s="4">
        <v>13.497</v>
      </c>
      <c r="X52" s="4">
        <v>19.911000000000001</v>
      </c>
      <c r="Y52" s="4">
        <v>29.05</v>
      </c>
      <c r="Z52" s="4">
        <v>21.757000000000001</v>
      </c>
      <c r="AA52" s="4">
        <v>25.638000000000002</v>
      </c>
      <c r="AB52" s="4">
        <v>27.120999999999999</v>
      </c>
      <c r="AC52" s="4">
        <v>14.331</v>
      </c>
      <c r="AD52" s="4">
        <v>22.823</v>
      </c>
      <c r="AE52" s="4">
        <v>19.937000000000001</v>
      </c>
      <c r="AF52" s="4">
        <v>15.525</v>
      </c>
      <c r="AG52" s="4">
        <v>21.605</v>
      </c>
      <c r="AH52" s="4">
        <v>21.263999999999999</v>
      </c>
      <c r="ALQ52" s="4" t="e">
        <v>#N/A</v>
      </c>
    </row>
    <row r="53" spans="1:1005" ht="15" x14ac:dyDescent="0.25">
      <c r="A53" s="10">
        <v>46082</v>
      </c>
      <c r="B53" s="13">
        <v>37.51</v>
      </c>
      <c r="C53" s="13">
        <v>37.51</v>
      </c>
      <c r="D53" s="14">
        <v>37.51</v>
      </c>
      <c r="E53">
        <v>45.625999999999998</v>
      </c>
      <c r="F53" s="4">
        <v>41.24</v>
      </c>
      <c r="G53" s="4">
        <v>43.716999999999999</v>
      </c>
      <c r="H53" s="4">
        <v>41.695</v>
      </c>
      <c r="I53" s="4">
        <v>35.895000000000003</v>
      </c>
      <c r="J53" s="4">
        <v>30.818999999999999</v>
      </c>
      <c r="K53" s="4">
        <v>29.113</v>
      </c>
      <c r="L53" s="4">
        <v>21.212</v>
      </c>
      <c r="M53" s="4">
        <v>27.443999999999999</v>
      </c>
      <c r="N53" s="4">
        <v>42.904000000000003</v>
      </c>
      <c r="O53" s="4">
        <v>24.779</v>
      </c>
      <c r="P53" s="4">
        <v>27.957999999999998</v>
      </c>
      <c r="Q53" s="4">
        <v>52.225000000000001</v>
      </c>
      <c r="R53" s="4">
        <v>17.091000000000001</v>
      </c>
      <c r="S53" s="4">
        <v>41.256999999999998</v>
      </c>
      <c r="T53" s="4">
        <v>23.454999999999998</v>
      </c>
      <c r="U53" s="4">
        <v>30.454999999999998</v>
      </c>
      <c r="V53" s="4">
        <v>36.365000000000002</v>
      </c>
      <c r="W53" s="4">
        <v>20.285</v>
      </c>
      <c r="X53" s="4">
        <v>26.454000000000001</v>
      </c>
      <c r="Y53" s="4">
        <v>48.295000000000002</v>
      </c>
      <c r="Z53" s="4">
        <v>36.435000000000002</v>
      </c>
      <c r="AA53" s="4">
        <v>57.055999999999997</v>
      </c>
      <c r="AB53" s="4">
        <v>29.216000000000001</v>
      </c>
      <c r="AC53" s="4">
        <v>19.335000000000001</v>
      </c>
      <c r="AD53" s="4">
        <v>34.136000000000003</v>
      </c>
      <c r="AE53" s="4">
        <v>24.039000000000001</v>
      </c>
      <c r="AF53" s="4">
        <v>27.452999999999999</v>
      </c>
      <c r="AG53" s="4">
        <v>36.792999999999999</v>
      </c>
      <c r="AH53" s="4">
        <v>22.512</v>
      </c>
      <c r="ALQ53" s="4" t="e">
        <v>#N/A</v>
      </c>
    </row>
    <row r="54" spans="1:1005" ht="15" x14ac:dyDescent="0.25">
      <c r="A54" s="10">
        <v>46113</v>
      </c>
      <c r="B54" s="13">
        <v>78.28</v>
      </c>
      <c r="C54" s="13">
        <v>78.28</v>
      </c>
      <c r="D54" s="14">
        <v>78.28</v>
      </c>
      <c r="E54">
        <v>55.029000000000003</v>
      </c>
      <c r="F54" s="4">
        <v>94.215000000000003</v>
      </c>
      <c r="G54" s="4">
        <v>77.688000000000002</v>
      </c>
      <c r="H54" s="4">
        <v>60.457000000000001</v>
      </c>
      <c r="I54" s="4">
        <v>48.140999999999998</v>
      </c>
      <c r="J54" s="4">
        <v>80.116</v>
      </c>
      <c r="K54" s="4">
        <v>58.741999999999997</v>
      </c>
      <c r="L54" s="4">
        <v>53.22</v>
      </c>
      <c r="M54" s="4">
        <v>48.805</v>
      </c>
      <c r="N54" s="4">
        <v>90.429000000000002</v>
      </c>
      <c r="O54" s="4">
        <v>60.023000000000003</v>
      </c>
      <c r="P54" s="4">
        <v>86.25</v>
      </c>
      <c r="Q54" s="4">
        <v>83.930999999999997</v>
      </c>
      <c r="R54" s="4">
        <v>44.947000000000003</v>
      </c>
      <c r="S54" s="4">
        <v>60.942</v>
      </c>
      <c r="T54" s="4">
        <v>52.470999999999997</v>
      </c>
      <c r="U54" s="4">
        <v>62.9</v>
      </c>
      <c r="V54" s="4">
        <v>79.846999999999994</v>
      </c>
      <c r="W54" s="4">
        <v>37.152000000000001</v>
      </c>
      <c r="X54" s="4">
        <v>63.783000000000001</v>
      </c>
      <c r="Y54" s="4">
        <v>75.867000000000004</v>
      </c>
      <c r="Z54" s="4">
        <v>58.280999999999999</v>
      </c>
      <c r="AA54" s="4">
        <v>106.95699999999999</v>
      </c>
      <c r="AB54" s="4">
        <v>46.006</v>
      </c>
      <c r="AC54" s="4">
        <v>69.167000000000002</v>
      </c>
      <c r="AD54" s="4">
        <v>47.664999999999999</v>
      </c>
      <c r="AE54" s="4">
        <v>53.023000000000003</v>
      </c>
      <c r="AF54" s="4">
        <v>37.383000000000003</v>
      </c>
      <c r="AG54" s="4">
        <v>41.628999999999998</v>
      </c>
      <c r="AH54" s="4">
        <v>40.287999999999997</v>
      </c>
      <c r="ALQ54" s="4" t="e">
        <v>#N/A</v>
      </c>
    </row>
    <row r="55" spans="1:1005" ht="15" x14ac:dyDescent="0.25">
      <c r="A55" s="10">
        <v>46143</v>
      </c>
      <c r="B55" s="13">
        <v>203.17</v>
      </c>
      <c r="C55" s="13">
        <v>203.17</v>
      </c>
      <c r="D55" s="14">
        <v>203.17</v>
      </c>
      <c r="E55">
        <v>231.65199999999999</v>
      </c>
      <c r="F55" s="4">
        <v>348.69099999999997</v>
      </c>
      <c r="G55" s="4">
        <v>310.36099999999999</v>
      </c>
      <c r="H55" s="4">
        <v>186.25899999999999</v>
      </c>
      <c r="I55" s="4">
        <v>197.976</v>
      </c>
      <c r="J55" s="4">
        <v>236.86600000000001</v>
      </c>
      <c r="K55" s="4">
        <v>236.92599999999999</v>
      </c>
      <c r="L55" s="4">
        <v>92.08</v>
      </c>
      <c r="M55" s="4">
        <v>152.85900000000001</v>
      </c>
      <c r="N55" s="4">
        <v>217.84800000000001</v>
      </c>
      <c r="O55" s="4">
        <v>249.73099999999999</v>
      </c>
      <c r="P55" s="4">
        <v>228.024</v>
      </c>
      <c r="Q55" s="4">
        <v>218.51900000000001</v>
      </c>
      <c r="R55" s="4">
        <v>219.46600000000001</v>
      </c>
      <c r="S55" s="4">
        <v>293.23</v>
      </c>
      <c r="T55" s="4">
        <v>113.004</v>
      </c>
      <c r="U55" s="4">
        <v>137.90600000000001</v>
      </c>
      <c r="V55" s="4">
        <v>140.833</v>
      </c>
      <c r="W55" s="4">
        <v>101.008</v>
      </c>
      <c r="X55" s="4">
        <v>222.79300000000001</v>
      </c>
      <c r="Y55" s="4">
        <v>153.10599999999999</v>
      </c>
      <c r="Z55" s="4">
        <v>152.99700000000001</v>
      </c>
      <c r="AA55" s="4">
        <v>238.547</v>
      </c>
      <c r="AB55" s="4">
        <v>159.77699999999999</v>
      </c>
      <c r="AC55" s="4">
        <v>176.357</v>
      </c>
      <c r="AD55" s="4">
        <v>171.63300000000001</v>
      </c>
      <c r="AE55" s="4">
        <v>127.715</v>
      </c>
      <c r="AF55" s="4">
        <v>143.101</v>
      </c>
      <c r="AG55" s="4">
        <v>133.92500000000001</v>
      </c>
      <c r="AH55" s="4">
        <v>384.27699999999999</v>
      </c>
      <c r="ALQ55" s="4" t="e">
        <v>#N/A</v>
      </c>
    </row>
    <row r="56" spans="1:1005" ht="15" x14ac:dyDescent="0.25">
      <c r="A56" s="10">
        <v>46174</v>
      </c>
      <c r="B56" s="13">
        <v>250.18</v>
      </c>
      <c r="C56" s="13">
        <v>250.18</v>
      </c>
      <c r="D56" s="14">
        <v>250.18</v>
      </c>
      <c r="E56">
        <v>563.91099999999994</v>
      </c>
      <c r="F56" s="4">
        <v>307.291</v>
      </c>
      <c r="G56" s="4">
        <v>480.536</v>
      </c>
      <c r="H56" s="4">
        <v>207.84</v>
      </c>
      <c r="I56" s="4">
        <v>318.52800000000002</v>
      </c>
      <c r="J56" s="4">
        <v>155.84700000000001</v>
      </c>
      <c r="K56" s="4">
        <v>185.506</v>
      </c>
      <c r="L56" s="4">
        <v>57.588999999999999</v>
      </c>
      <c r="M56" s="4">
        <v>212.40799999999999</v>
      </c>
      <c r="N56" s="4">
        <v>138.99</v>
      </c>
      <c r="O56" s="4">
        <v>279.07499999999999</v>
      </c>
      <c r="P56" s="4">
        <v>181.791</v>
      </c>
      <c r="Q56" s="4">
        <v>164.09299999999999</v>
      </c>
      <c r="R56" s="4">
        <v>467.69299999999998</v>
      </c>
      <c r="S56" s="4">
        <v>254.86199999999999</v>
      </c>
      <c r="T56" s="4">
        <v>260.26400000000001</v>
      </c>
      <c r="U56" s="4">
        <v>412.59399999999999</v>
      </c>
      <c r="V56" s="4">
        <v>53.918999999999997</v>
      </c>
      <c r="W56" s="4">
        <v>148.82900000000001</v>
      </c>
      <c r="X56" s="4">
        <v>327.596</v>
      </c>
      <c r="Y56" s="4">
        <v>340.613</v>
      </c>
      <c r="Z56" s="4">
        <v>282.41500000000002</v>
      </c>
      <c r="AA56" s="4">
        <v>382.44499999999999</v>
      </c>
      <c r="AB56" s="4">
        <v>75.016999999999996</v>
      </c>
      <c r="AC56" s="4">
        <v>387.63200000000001</v>
      </c>
      <c r="AD56" s="4">
        <v>193.43700000000001</v>
      </c>
      <c r="AE56" s="4">
        <v>130.12899999999999</v>
      </c>
      <c r="AF56" s="4">
        <v>297.03100000000001</v>
      </c>
      <c r="AG56" s="4">
        <v>376.87400000000002</v>
      </c>
      <c r="AH56" s="4">
        <v>640.77099999999996</v>
      </c>
      <c r="ALQ56" s="4" t="e">
        <v>#N/A</v>
      </c>
    </row>
    <row r="57" spans="1:1005" ht="15" x14ac:dyDescent="0.25">
      <c r="A57" s="10">
        <v>46204</v>
      </c>
      <c r="B57" s="13">
        <v>86.42</v>
      </c>
      <c r="C57" s="13">
        <v>86.42</v>
      </c>
      <c r="D57" s="14">
        <v>86.42</v>
      </c>
      <c r="E57">
        <v>435.64800000000002</v>
      </c>
      <c r="F57" s="4">
        <v>113.33199999999999</v>
      </c>
      <c r="G57" s="4">
        <v>169.56399999999999</v>
      </c>
      <c r="H57" s="4">
        <v>99.718999999999994</v>
      </c>
      <c r="I57" s="4">
        <v>214.29599999999999</v>
      </c>
      <c r="J57" s="4">
        <v>50.703000000000003</v>
      </c>
      <c r="K57" s="4">
        <v>57.62</v>
      </c>
      <c r="L57" s="4">
        <v>24.209</v>
      </c>
      <c r="M57" s="4">
        <v>56.536999999999999</v>
      </c>
      <c r="N57" s="4">
        <v>53.128</v>
      </c>
      <c r="O57" s="4">
        <v>111.654</v>
      </c>
      <c r="P57" s="4">
        <v>69.747</v>
      </c>
      <c r="Q57" s="4">
        <v>63.265999999999998</v>
      </c>
      <c r="R57" s="4">
        <v>216.52600000000001</v>
      </c>
      <c r="S57" s="4">
        <v>131.67099999999999</v>
      </c>
      <c r="T57" s="4">
        <v>70.349999999999994</v>
      </c>
      <c r="U57" s="4">
        <v>228.422</v>
      </c>
      <c r="V57" s="4">
        <v>27.899000000000001</v>
      </c>
      <c r="W57" s="4">
        <v>55.1</v>
      </c>
      <c r="X57" s="4">
        <v>100.819</v>
      </c>
      <c r="Y57" s="4">
        <v>118.389</v>
      </c>
      <c r="Z57" s="4">
        <v>92.835999999999999</v>
      </c>
      <c r="AA57" s="4">
        <v>129.60499999999999</v>
      </c>
      <c r="AB57" s="4">
        <v>32.293999999999997</v>
      </c>
      <c r="AC57" s="4">
        <v>259.67399999999998</v>
      </c>
      <c r="AD57" s="4">
        <v>59.533000000000001</v>
      </c>
      <c r="AE57" s="4">
        <v>55.865000000000002</v>
      </c>
      <c r="AF57" s="4">
        <v>174.38200000000001</v>
      </c>
      <c r="AG57" s="4">
        <v>209.52199999999999</v>
      </c>
      <c r="AH57" s="4">
        <v>325.93900000000002</v>
      </c>
      <c r="ALQ57" s="4" t="e">
        <v>#N/A</v>
      </c>
    </row>
    <row r="58" spans="1:1005" ht="15" x14ac:dyDescent="0.25">
      <c r="A58" s="10">
        <v>46235</v>
      </c>
      <c r="B58" s="13">
        <v>55.63</v>
      </c>
      <c r="C58" s="13">
        <v>55.63</v>
      </c>
      <c r="D58" s="14">
        <v>55.63</v>
      </c>
      <c r="E58">
        <v>127.27800000000001</v>
      </c>
      <c r="F58" s="4">
        <v>54.576000000000001</v>
      </c>
      <c r="G58" s="4">
        <v>82.200999999999993</v>
      </c>
      <c r="H58" s="4">
        <v>50.881999999999998</v>
      </c>
      <c r="I58" s="4">
        <v>89.304000000000002</v>
      </c>
      <c r="J58" s="4">
        <v>44.518000000000001</v>
      </c>
      <c r="K58" s="4">
        <v>51.752000000000002</v>
      </c>
      <c r="L58" s="4">
        <v>21.228999999999999</v>
      </c>
      <c r="M58" s="4">
        <v>41.654000000000003</v>
      </c>
      <c r="N58" s="4">
        <v>37.363999999999997</v>
      </c>
      <c r="O58" s="4">
        <v>57.649000000000001</v>
      </c>
      <c r="P58" s="4">
        <v>49.287999999999997</v>
      </c>
      <c r="Q58" s="4">
        <v>46.298000000000002</v>
      </c>
      <c r="R58" s="4">
        <v>79.025000000000006</v>
      </c>
      <c r="S58" s="4">
        <v>54.036999999999999</v>
      </c>
      <c r="T58" s="4">
        <v>49.518999999999998</v>
      </c>
      <c r="U58" s="4">
        <v>70.494</v>
      </c>
      <c r="V58" s="4">
        <v>28.331</v>
      </c>
      <c r="W58" s="4">
        <v>39.655000000000001</v>
      </c>
      <c r="X58" s="4">
        <v>56.415999999999997</v>
      </c>
      <c r="Y58" s="4">
        <v>53.381999999999998</v>
      </c>
      <c r="Z58" s="4">
        <v>52.808999999999997</v>
      </c>
      <c r="AA58" s="4">
        <v>63.576999999999998</v>
      </c>
      <c r="AB58" s="4">
        <v>26.847000000000001</v>
      </c>
      <c r="AC58" s="4">
        <v>82.153000000000006</v>
      </c>
      <c r="AD58" s="4">
        <v>39.323</v>
      </c>
      <c r="AE58" s="4">
        <v>34.750999999999998</v>
      </c>
      <c r="AF58" s="4">
        <v>86.197999999999993</v>
      </c>
      <c r="AG58" s="4">
        <v>88.477999999999994</v>
      </c>
      <c r="AH58" s="4">
        <v>123.212</v>
      </c>
      <c r="ALQ58" s="4" t="e">
        <v>#N/A</v>
      </c>
    </row>
    <row r="59" spans="1:1005" ht="15" x14ac:dyDescent="0.25">
      <c r="A59" s="10">
        <v>46266</v>
      </c>
      <c r="B59" s="13">
        <v>35.31</v>
      </c>
      <c r="C59" s="13">
        <v>35.31</v>
      </c>
      <c r="D59" s="14">
        <v>35.31</v>
      </c>
      <c r="E59">
        <v>62.930999999999997</v>
      </c>
      <c r="F59" s="4">
        <v>39.159999999999997</v>
      </c>
      <c r="G59" s="4">
        <v>55.145000000000003</v>
      </c>
      <c r="H59" s="4">
        <v>32.661999999999999</v>
      </c>
      <c r="I59" s="4">
        <v>47.155999999999999</v>
      </c>
      <c r="J59" s="4">
        <v>33.304000000000002</v>
      </c>
      <c r="K59" s="4">
        <v>30.335999999999999</v>
      </c>
      <c r="L59" s="4">
        <v>20.343</v>
      </c>
      <c r="M59" s="4">
        <v>54.18</v>
      </c>
      <c r="N59" s="4">
        <v>32.21</v>
      </c>
      <c r="O59" s="4">
        <v>36.802999999999997</v>
      </c>
      <c r="P59" s="4">
        <v>36.229999999999997</v>
      </c>
      <c r="Q59" s="4">
        <v>39.734999999999999</v>
      </c>
      <c r="R59" s="4">
        <v>43.923999999999999</v>
      </c>
      <c r="S59" s="4">
        <v>35.9</v>
      </c>
      <c r="T59" s="4">
        <v>28.638000000000002</v>
      </c>
      <c r="U59" s="4">
        <v>39.814</v>
      </c>
      <c r="V59" s="4">
        <v>23.103000000000002</v>
      </c>
      <c r="W59" s="4">
        <v>52.451000000000001</v>
      </c>
      <c r="X59" s="4">
        <v>50.292999999999999</v>
      </c>
      <c r="Y59" s="4">
        <v>38.286000000000001</v>
      </c>
      <c r="Z59" s="4">
        <v>34.911999999999999</v>
      </c>
      <c r="AA59" s="4">
        <v>38.479999999999997</v>
      </c>
      <c r="AB59" s="4">
        <v>21.686</v>
      </c>
      <c r="AC59" s="4">
        <v>42.725999999999999</v>
      </c>
      <c r="AD59" s="4">
        <v>36.408000000000001</v>
      </c>
      <c r="AE59" s="4">
        <v>26.306999999999999</v>
      </c>
      <c r="AF59" s="4">
        <v>68.396000000000001</v>
      </c>
      <c r="AG59" s="4">
        <v>42.959000000000003</v>
      </c>
      <c r="AH59" s="4">
        <v>65.613</v>
      </c>
      <c r="ALQ59" s="4" t="e">
        <v>#N/A</v>
      </c>
    </row>
    <row r="60" spans="1:1005" ht="15" x14ac:dyDescent="0.25">
      <c r="A60" s="10">
        <v>46296</v>
      </c>
      <c r="B60" s="13">
        <v>32.1</v>
      </c>
      <c r="C60" s="13">
        <v>40.69</v>
      </c>
      <c r="D60" s="14">
        <v>36.049999999999997</v>
      </c>
      <c r="E60">
        <v>59.8</v>
      </c>
      <c r="F60" s="4">
        <v>45.902999999999999</v>
      </c>
      <c r="G60" s="4">
        <v>55.947000000000003</v>
      </c>
      <c r="H60" s="4">
        <v>41.531999999999996</v>
      </c>
      <c r="I60" s="4">
        <v>37.996000000000002</v>
      </c>
      <c r="J60" s="4">
        <v>29.335999999999999</v>
      </c>
      <c r="K60" s="4">
        <v>28.818999999999999</v>
      </c>
      <c r="L60" s="4">
        <v>28.478000000000002</v>
      </c>
      <c r="M60" s="4">
        <v>33.362000000000002</v>
      </c>
      <c r="N60" s="4">
        <v>31.216000000000001</v>
      </c>
      <c r="O60" s="4">
        <v>48.902999999999999</v>
      </c>
      <c r="P60" s="4">
        <v>57.613</v>
      </c>
      <c r="Q60" s="4">
        <v>39.985999999999997</v>
      </c>
      <c r="R60" s="4">
        <v>39.761000000000003</v>
      </c>
      <c r="S60" s="4">
        <v>37.610999999999997</v>
      </c>
      <c r="T60" s="4">
        <v>29.413</v>
      </c>
      <c r="U60" s="4">
        <v>38.468000000000004</v>
      </c>
      <c r="V60" s="4">
        <v>22.491</v>
      </c>
      <c r="W60" s="4">
        <v>47.781999999999996</v>
      </c>
      <c r="X60" s="4">
        <v>58.496000000000002</v>
      </c>
      <c r="Y60" s="4">
        <v>32.774999999999999</v>
      </c>
      <c r="Z60" s="4">
        <v>30.207000000000001</v>
      </c>
      <c r="AA60" s="4">
        <v>39.661000000000001</v>
      </c>
      <c r="AB60" s="4">
        <v>24.06</v>
      </c>
      <c r="AC60" s="4">
        <v>36.655999999999999</v>
      </c>
      <c r="AD60" s="4">
        <v>29.847000000000001</v>
      </c>
      <c r="AE60" s="4">
        <v>27.597999999999999</v>
      </c>
      <c r="AF60" s="4">
        <v>46.094999999999999</v>
      </c>
      <c r="AG60" s="4">
        <v>35.540999999999997</v>
      </c>
      <c r="AH60" s="4">
        <v>56.921999999999997</v>
      </c>
      <c r="ALQ60" s="4" t="e">
        <v>#N/A</v>
      </c>
    </row>
    <row r="61" spans="1:1005" ht="15" x14ac:dyDescent="0.25">
      <c r="A61" s="10">
        <v>46327</v>
      </c>
      <c r="B61" s="13">
        <v>30.03</v>
      </c>
      <c r="C61" s="13">
        <v>31.46</v>
      </c>
      <c r="D61" s="14">
        <v>30.88</v>
      </c>
      <c r="E61">
        <v>43.898000000000003</v>
      </c>
      <c r="F61" s="4">
        <v>39.567999999999998</v>
      </c>
      <c r="G61" s="4">
        <v>42.639000000000003</v>
      </c>
      <c r="H61" s="4">
        <v>34.582000000000001</v>
      </c>
      <c r="I61" s="4">
        <v>30.277000000000001</v>
      </c>
      <c r="J61" s="4">
        <v>25.853000000000002</v>
      </c>
      <c r="K61" s="4">
        <v>28.393999999999998</v>
      </c>
      <c r="L61" s="4">
        <v>18.806999999999999</v>
      </c>
      <c r="M61" s="4">
        <v>24.677</v>
      </c>
      <c r="N61" s="4">
        <v>28.114000000000001</v>
      </c>
      <c r="O61" s="4">
        <v>37.694000000000003</v>
      </c>
      <c r="P61" s="4">
        <v>41.521999999999998</v>
      </c>
      <c r="Q61" s="4">
        <v>33.256999999999998</v>
      </c>
      <c r="R61" s="4">
        <v>33.918999999999997</v>
      </c>
      <c r="S61" s="4">
        <v>33.351999999999997</v>
      </c>
      <c r="T61" s="4">
        <v>29.652999999999999</v>
      </c>
      <c r="U61" s="4">
        <v>31.765000000000001</v>
      </c>
      <c r="V61" s="4">
        <v>18.640999999999998</v>
      </c>
      <c r="W61" s="4">
        <v>30.792000000000002</v>
      </c>
      <c r="X61" s="4">
        <v>36.823999999999998</v>
      </c>
      <c r="Y61" s="4">
        <v>29.512</v>
      </c>
      <c r="Z61" s="4">
        <v>25.936</v>
      </c>
      <c r="AA61" s="4">
        <v>33.521000000000001</v>
      </c>
      <c r="AB61" s="4">
        <v>22.507000000000001</v>
      </c>
      <c r="AC61" s="4">
        <v>31.69</v>
      </c>
      <c r="AD61" s="4">
        <v>26.905000000000001</v>
      </c>
      <c r="AE61" s="4">
        <v>25.326000000000001</v>
      </c>
      <c r="AF61" s="4">
        <v>32.901000000000003</v>
      </c>
      <c r="AG61" s="4">
        <v>30.369</v>
      </c>
      <c r="AH61" s="4">
        <v>47.561</v>
      </c>
      <c r="ALQ61" s="4" t="e">
        <v>#N/A</v>
      </c>
    </row>
    <row r="62" spans="1:1005" ht="15" x14ac:dyDescent="0.25">
      <c r="A62" s="10">
        <v>46357</v>
      </c>
      <c r="B62" s="13">
        <v>26.31</v>
      </c>
      <c r="C62" s="13">
        <v>26.31</v>
      </c>
      <c r="D62" s="14">
        <v>26.31</v>
      </c>
      <c r="E62">
        <v>39.872</v>
      </c>
      <c r="F62" s="4">
        <v>33.003999999999998</v>
      </c>
      <c r="G62" s="4">
        <v>34.17</v>
      </c>
      <c r="H62" s="4">
        <v>31.402999999999999</v>
      </c>
      <c r="I62" s="4">
        <v>26.707999999999998</v>
      </c>
      <c r="J62" s="4">
        <v>22.690999999999999</v>
      </c>
      <c r="K62" s="4">
        <v>22.908999999999999</v>
      </c>
      <c r="L62" s="4">
        <v>16.175999999999998</v>
      </c>
      <c r="M62" s="4">
        <v>22.143000000000001</v>
      </c>
      <c r="N62" s="4">
        <v>22.986999999999998</v>
      </c>
      <c r="O62" s="4">
        <v>27.911999999999999</v>
      </c>
      <c r="P62" s="4">
        <v>28.972999999999999</v>
      </c>
      <c r="Q62" s="4">
        <v>24.065999999999999</v>
      </c>
      <c r="R62" s="4">
        <v>29.779</v>
      </c>
      <c r="S62" s="4">
        <v>27.317</v>
      </c>
      <c r="T62" s="4">
        <v>24.805</v>
      </c>
      <c r="U62" s="4">
        <v>27.67</v>
      </c>
      <c r="V62" s="4">
        <v>16.809999999999999</v>
      </c>
      <c r="W62" s="4">
        <v>23.349</v>
      </c>
      <c r="X62" s="4">
        <v>29.353999999999999</v>
      </c>
      <c r="Y62" s="4">
        <v>25.936</v>
      </c>
      <c r="Z62" s="4">
        <v>23.637</v>
      </c>
      <c r="AA62" s="4">
        <v>31.027000000000001</v>
      </c>
      <c r="AB62" s="4">
        <v>18.308</v>
      </c>
      <c r="AC62" s="4">
        <v>28.981999999999999</v>
      </c>
      <c r="AD62" s="4">
        <v>24.788</v>
      </c>
      <c r="AE62" s="4">
        <v>21.048999999999999</v>
      </c>
      <c r="AF62" s="4">
        <v>27.693999999999999</v>
      </c>
      <c r="AG62" s="4">
        <v>27.544</v>
      </c>
      <c r="AH62" s="4">
        <v>40.978999999999999</v>
      </c>
      <c r="ALQ62" s="4" t="e">
        <v>#N/A</v>
      </c>
    </row>
    <row r="63" spans="1:1005" ht="15" x14ac:dyDescent="0.25">
      <c r="A63" s="10">
        <v>46388</v>
      </c>
      <c r="B63" s="13">
        <v>25.02</v>
      </c>
      <c r="C63" s="13">
        <v>25.02</v>
      </c>
      <c r="D63" s="14">
        <v>25.02</v>
      </c>
      <c r="E63">
        <v>33.918999999999997</v>
      </c>
      <c r="F63" s="4">
        <v>28.196999999999999</v>
      </c>
      <c r="G63" s="4">
        <v>30.294</v>
      </c>
      <c r="H63" s="4">
        <v>27.132000000000001</v>
      </c>
      <c r="I63" s="4">
        <v>26.306999999999999</v>
      </c>
      <c r="J63" s="4">
        <v>21.004000000000001</v>
      </c>
      <c r="K63" s="4">
        <v>20.009</v>
      </c>
      <c r="L63" s="4">
        <v>15.423</v>
      </c>
      <c r="M63" s="4">
        <v>19.977</v>
      </c>
      <c r="N63" s="4">
        <v>21.837</v>
      </c>
      <c r="O63" s="4">
        <v>24.151</v>
      </c>
      <c r="P63" s="4">
        <v>24.568999999999999</v>
      </c>
      <c r="Q63" s="4">
        <v>20.077000000000002</v>
      </c>
      <c r="R63" s="4">
        <v>27.06</v>
      </c>
      <c r="S63" s="4">
        <v>24.324000000000002</v>
      </c>
      <c r="T63" s="4">
        <v>22.757000000000001</v>
      </c>
      <c r="U63" s="4">
        <v>26.064</v>
      </c>
      <c r="V63" s="4">
        <v>15.54</v>
      </c>
      <c r="W63" s="4">
        <v>20.457999999999998</v>
      </c>
      <c r="X63" s="4">
        <v>25.678000000000001</v>
      </c>
      <c r="Y63" s="4">
        <v>23.882999999999999</v>
      </c>
      <c r="Z63" s="4">
        <v>21.725999999999999</v>
      </c>
      <c r="AA63" s="4">
        <v>26.866</v>
      </c>
      <c r="AB63" s="4">
        <v>16.797999999999998</v>
      </c>
      <c r="AC63" s="4">
        <v>26.382999999999999</v>
      </c>
      <c r="AD63" s="4">
        <v>23.478000000000002</v>
      </c>
      <c r="AE63" s="4">
        <v>18.486000000000001</v>
      </c>
      <c r="AF63" s="4">
        <v>24.984999999999999</v>
      </c>
      <c r="AG63" s="4">
        <v>26.387</v>
      </c>
      <c r="AH63" s="4">
        <v>37.311</v>
      </c>
      <c r="ALQ63" s="4" t="e">
        <v>#N/A</v>
      </c>
    </row>
    <row r="64" spans="1:1005" ht="15" x14ac:dyDescent="0.25">
      <c r="A64" s="10">
        <v>46419</v>
      </c>
      <c r="B64" s="13">
        <v>23.37</v>
      </c>
      <c r="C64" s="13">
        <v>23.37</v>
      </c>
      <c r="D64" s="14">
        <v>23.37</v>
      </c>
      <c r="E64">
        <v>32.082000000000001</v>
      </c>
      <c r="F64" s="4">
        <v>22.992000000000001</v>
      </c>
      <c r="G64" s="4">
        <v>25.856000000000002</v>
      </c>
      <c r="H64" s="4">
        <v>25.481000000000002</v>
      </c>
      <c r="I64" s="4">
        <v>25.681000000000001</v>
      </c>
      <c r="J64" s="4">
        <v>19.545999999999999</v>
      </c>
      <c r="K64" s="4">
        <v>16.835000000000001</v>
      </c>
      <c r="L64" s="4">
        <v>17.597000000000001</v>
      </c>
      <c r="M64" s="4">
        <v>17.065999999999999</v>
      </c>
      <c r="N64" s="4">
        <v>19.253</v>
      </c>
      <c r="O64" s="4">
        <v>19.748000000000001</v>
      </c>
      <c r="P64" s="4">
        <v>22.565000000000001</v>
      </c>
      <c r="Q64" s="4">
        <v>16.306999999999999</v>
      </c>
      <c r="R64" s="4">
        <v>23.465</v>
      </c>
      <c r="S64" s="4">
        <v>20.094000000000001</v>
      </c>
      <c r="T64" s="4">
        <v>18.981000000000002</v>
      </c>
      <c r="U64" s="4">
        <v>21.622</v>
      </c>
      <c r="V64" s="4">
        <v>13.497</v>
      </c>
      <c r="W64" s="4">
        <v>19.911000000000001</v>
      </c>
      <c r="X64" s="4">
        <v>29.05</v>
      </c>
      <c r="Y64" s="4">
        <v>21.757000000000001</v>
      </c>
      <c r="Z64" s="4">
        <v>25.638000000000002</v>
      </c>
      <c r="AA64" s="4">
        <v>27.120999999999999</v>
      </c>
      <c r="AB64" s="4">
        <v>14.331</v>
      </c>
      <c r="AC64" s="4">
        <v>22.823</v>
      </c>
      <c r="AD64" s="4">
        <v>19.937000000000001</v>
      </c>
      <c r="AE64" s="4">
        <v>15.525</v>
      </c>
      <c r="AF64" s="4">
        <v>21.605</v>
      </c>
      <c r="AG64" s="4">
        <v>21.263999999999999</v>
      </c>
      <c r="AH64" s="4">
        <v>21.263999999999999</v>
      </c>
      <c r="ALQ64" s="4" t="e">
        <v>#N/A</v>
      </c>
    </row>
    <row r="65" spans="1:1005" ht="15" x14ac:dyDescent="0.25">
      <c r="A65" s="10">
        <v>46447</v>
      </c>
      <c r="B65" s="15">
        <v>37.51</v>
      </c>
      <c r="C65" s="13">
        <v>37.51</v>
      </c>
      <c r="D65" s="14">
        <v>37.51</v>
      </c>
      <c r="E65">
        <v>41.24</v>
      </c>
      <c r="F65" s="4">
        <v>43.716999999999999</v>
      </c>
      <c r="G65" s="4">
        <v>41.695</v>
      </c>
      <c r="H65" s="4">
        <v>35.895000000000003</v>
      </c>
      <c r="I65" s="4">
        <v>30.818999999999999</v>
      </c>
      <c r="J65" s="4">
        <v>29.113</v>
      </c>
      <c r="K65" s="4">
        <v>21.212</v>
      </c>
      <c r="L65" s="4">
        <v>27.443999999999999</v>
      </c>
      <c r="M65" s="4">
        <v>42.904000000000003</v>
      </c>
      <c r="N65" s="4">
        <v>24.779</v>
      </c>
      <c r="O65" s="4">
        <v>27.957999999999998</v>
      </c>
      <c r="P65" s="4">
        <v>52.225000000000001</v>
      </c>
      <c r="Q65" s="4">
        <v>17.091000000000001</v>
      </c>
      <c r="R65" s="4">
        <v>41.256999999999998</v>
      </c>
      <c r="S65" s="4">
        <v>23.454999999999998</v>
      </c>
      <c r="T65" s="4">
        <v>30.454999999999998</v>
      </c>
      <c r="U65" s="4">
        <v>36.365000000000002</v>
      </c>
      <c r="V65" s="4">
        <v>20.285</v>
      </c>
      <c r="W65" s="4">
        <v>26.454000000000001</v>
      </c>
      <c r="X65" s="4">
        <v>48.295000000000002</v>
      </c>
      <c r="Y65" s="4">
        <v>36.435000000000002</v>
      </c>
      <c r="Z65" s="4">
        <v>57.055999999999997</v>
      </c>
      <c r="AA65" s="4">
        <v>29.216000000000001</v>
      </c>
      <c r="AB65" s="4">
        <v>19.335000000000001</v>
      </c>
      <c r="AC65" s="4">
        <v>34.136000000000003</v>
      </c>
      <c r="AD65" s="4">
        <v>24.039000000000001</v>
      </c>
      <c r="AE65" s="4">
        <v>27.452999999999999</v>
      </c>
      <c r="AF65" s="4">
        <v>36.792999999999999</v>
      </c>
      <c r="AG65" s="4">
        <v>22.512</v>
      </c>
      <c r="AH65" s="4">
        <v>22.512</v>
      </c>
      <c r="ALQ65" s="4" t="e">
        <v>#N/A</v>
      </c>
    </row>
    <row r="66" spans="1:1005" ht="15" x14ac:dyDescent="0.25">
      <c r="A66" s="10">
        <v>46478</v>
      </c>
      <c r="B66" s="15">
        <v>78.28</v>
      </c>
      <c r="C66" s="13">
        <v>78.28</v>
      </c>
      <c r="D66" s="14">
        <v>78.28</v>
      </c>
      <c r="E66">
        <v>94.215000000000003</v>
      </c>
      <c r="F66" s="4">
        <v>77.688000000000002</v>
      </c>
      <c r="G66" s="4">
        <v>60.457000000000001</v>
      </c>
      <c r="H66" s="4">
        <v>48.140999999999998</v>
      </c>
      <c r="I66" s="4">
        <v>80.116</v>
      </c>
      <c r="J66" s="4">
        <v>58.741999999999997</v>
      </c>
      <c r="K66" s="4">
        <v>53.22</v>
      </c>
      <c r="L66" s="4">
        <v>48.805</v>
      </c>
      <c r="M66" s="4">
        <v>90.429000000000002</v>
      </c>
      <c r="N66" s="4">
        <v>60.023000000000003</v>
      </c>
      <c r="O66" s="4">
        <v>86.25</v>
      </c>
      <c r="P66" s="4">
        <v>83.930999999999997</v>
      </c>
      <c r="Q66" s="4">
        <v>44.947000000000003</v>
      </c>
      <c r="R66" s="4">
        <v>60.942</v>
      </c>
      <c r="S66" s="4">
        <v>52.470999999999997</v>
      </c>
      <c r="T66" s="4">
        <v>62.9</v>
      </c>
      <c r="U66" s="4">
        <v>79.846999999999994</v>
      </c>
      <c r="V66" s="4">
        <v>37.152000000000001</v>
      </c>
      <c r="W66" s="4">
        <v>63.783000000000001</v>
      </c>
      <c r="X66" s="4">
        <v>75.867000000000004</v>
      </c>
      <c r="Y66" s="4">
        <v>58.280999999999999</v>
      </c>
      <c r="Z66" s="4">
        <v>106.95699999999999</v>
      </c>
      <c r="AA66" s="4">
        <v>46.006</v>
      </c>
      <c r="AB66" s="4">
        <v>69.167000000000002</v>
      </c>
      <c r="AC66" s="4">
        <v>47.664999999999999</v>
      </c>
      <c r="AD66" s="4">
        <v>53.023000000000003</v>
      </c>
      <c r="AE66" s="4">
        <v>37.383000000000003</v>
      </c>
      <c r="AF66" s="4">
        <v>41.628999999999998</v>
      </c>
      <c r="AG66" s="4">
        <v>40.287999999999997</v>
      </c>
      <c r="AH66" s="4">
        <v>40.287999999999997</v>
      </c>
      <c r="ALQ66" s="4" t="e">
        <v>#N/A</v>
      </c>
    </row>
    <row r="67" spans="1:1005" ht="15" x14ac:dyDescent="0.25">
      <c r="A67" s="10">
        <v>46508</v>
      </c>
      <c r="B67" s="15">
        <v>203.17</v>
      </c>
      <c r="C67" s="13">
        <v>203.17</v>
      </c>
      <c r="D67" s="14">
        <v>203.17</v>
      </c>
      <c r="E67">
        <v>348.69099999999997</v>
      </c>
      <c r="F67" s="4">
        <v>310.36099999999999</v>
      </c>
      <c r="G67" s="4">
        <v>186.25899999999999</v>
      </c>
      <c r="H67" s="4">
        <v>197.976</v>
      </c>
      <c r="I67" s="4">
        <v>236.86600000000001</v>
      </c>
      <c r="J67" s="4">
        <v>236.92599999999999</v>
      </c>
      <c r="K67" s="4">
        <v>92.08</v>
      </c>
      <c r="L67" s="4">
        <v>152.85900000000001</v>
      </c>
      <c r="M67" s="4">
        <v>217.84800000000001</v>
      </c>
      <c r="N67" s="4">
        <v>249.73099999999999</v>
      </c>
      <c r="O67" s="4">
        <v>228.024</v>
      </c>
      <c r="P67" s="4">
        <v>218.51900000000001</v>
      </c>
      <c r="Q67" s="4">
        <v>219.46600000000001</v>
      </c>
      <c r="R67" s="4">
        <v>293.23</v>
      </c>
      <c r="S67" s="4">
        <v>113.004</v>
      </c>
      <c r="T67" s="4">
        <v>137.90600000000001</v>
      </c>
      <c r="U67" s="4">
        <v>140.833</v>
      </c>
      <c r="V67" s="4">
        <v>101.008</v>
      </c>
      <c r="W67" s="4">
        <v>222.79300000000001</v>
      </c>
      <c r="X67" s="4">
        <v>153.10599999999999</v>
      </c>
      <c r="Y67" s="4">
        <v>152.99700000000001</v>
      </c>
      <c r="Z67" s="4">
        <v>238.547</v>
      </c>
      <c r="AA67" s="4">
        <v>159.77699999999999</v>
      </c>
      <c r="AB67" s="4">
        <v>176.357</v>
      </c>
      <c r="AC67" s="4">
        <v>171.63300000000001</v>
      </c>
      <c r="AD67" s="4">
        <v>127.715</v>
      </c>
      <c r="AE67" s="4">
        <v>143.101</v>
      </c>
      <c r="AF67" s="4">
        <v>133.92500000000001</v>
      </c>
      <c r="AG67" s="4">
        <v>384.27699999999999</v>
      </c>
      <c r="AH67" s="4">
        <v>384.27699999999999</v>
      </c>
      <c r="ALQ67" s="4" t="e">
        <v>#N/A</v>
      </c>
    </row>
    <row r="68" spans="1:1005" ht="15" x14ac:dyDescent="0.25">
      <c r="A68" s="10">
        <v>46539</v>
      </c>
      <c r="B68" s="15">
        <v>250.18</v>
      </c>
      <c r="C68" s="13">
        <v>250.18</v>
      </c>
      <c r="D68" s="14">
        <v>250.18</v>
      </c>
      <c r="E68">
        <v>307.291</v>
      </c>
      <c r="F68" s="4">
        <v>480.536</v>
      </c>
      <c r="G68" s="4">
        <v>207.84</v>
      </c>
      <c r="H68" s="4">
        <v>318.52800000000002</v>
      </c>
      <c r="I68" s="4">
        <v>155.84700000000001</v>
      </c>
      <c r="J68" s="4">
        <v>185.506</v>
      </c>
      <c r="K68" s="4">
        <v>57.588999999999999</v>
      </c>
      <c r="L68" s="4">
        <v>212.40799999999999</v>
      </c>
      <c r="M68" s="4">
        <v>138.99</v>
      </c>
      <c r="N68" s="4">
        <v>279.07499999999999</v>
      </c>
      <c r="O68" s="4">
        <v>181.791</v>
      </c>
      <c r="P68" s="4">
        <v>164.09299999999999</v>
      </c>
      <c r="Q68" s="4">
        <v>467.69299999999998</v>
      </c>
      <c r="R68" s="4">
        <v>254.86199999999999</v>
      </c>
      <c r="S68" s="4">
        <v>260.26400000000001</v>
      </c>
      <c r="T68" s="4">
        <v>412.59399999999999</v>
      </c>
      <c r="U68" s="4">
        <v>53.918999999999997</v>
      </c>
      <c r="V68" s="4">
        <v>148.82900000000001</v>
      </c>
      <c r="W68" s="4">
        <v>327.596</v>
      </c>
      <c r="X68" s="4">
        <v>340.613</v>
      </c>
      <c r="Y68" s="4">
        <v>282.41500000000002</v>
      </c>
      <c r="Z68" s="4">
        <v>382.44499999999999</v>
      </c>
      <c r="AA68" s="4">
        <v>75.016999999999996</v>
      </c>
      <c r="AB68" s="4">
        <v>387.63200000000001</v>
      </c>
      <c r="AC68" s="4">
        <v>193.43700000000001</v>
      </c>
      <c r="AD68" s="4">
        <v>130.12899999999999</v>
      </c>
      <c r="AE68" s="4">
        <v>297.03100000000001</v>
      </c>
      <c r="AF68" s="4">
        <v>376.87400000000002</v>
      </c>
      <c r="AG68" s="4">
        <v>640.77099999999996</v>
      </c>
      <c r="AH68" s="4">
        <v>640.77099999999996</v>
      </c>
      <c r="ALQ68" s="4" t="e">
        <v>#N/A</v>
      </c>
    </row>
    <row r="69" spans="1:1005" ht="15" x14ac:dyDescent="0.25">
      <c r="A69" s="10">
        <v>46569</v>
      </c>
      <c r="B69" s="15">
        <v>86.42</v>
      </c>
      <c r="C69" s="13">
        <v>86.42</v>
      </c>
      <c r="D69" s="14">
        <v>86.42</v>
      </c>
      <c r="E69">
        <v>113.33199999999999</v>
      </c>
      <c r="F69" s="4">
        <v>169.56399999999999</v>
      </c>
      <c r="G69" s="4">
        <v>99.718999999999994</v>
      </c>
      <c r="H69" s="4">
        <v>214.29599999999999</v>
      </c>
      <c r="I69" s="4">
        <v>50.703000000000003</v>
      </c>
      <c r="J69" s="4">
        <v>57.62</v>
      </c>
      <c r="K69" s="4">
        <v>24.209</v>
      </c>
      <c r="L69" s="4">
        <v>56.536999999999999</v>
      </c>
      <c r="M69" s="4">
        <v>53.128</v>
      </c>
      <c r="N69" s="4">
        <v>111.654</v>
      </c>
      <c r="O69" s="4">
        <v>69.747</v>
      </c>
      <c r="P69" s="4">
        <v>63.265999999999998</v>
      </c>
      <c r="Q69" s="4">
        <v>216.52600000000001</v>
      </c>
      <c r="R69" s="4">
        <v>131.67099999999999</v>
      </c>
      <c r="S69" s="4">
        <v>70.349999999999994</v>
      </c>
      <c r="T69" s="4">
        <v>228.422</v>
      </c>
      <c r="U69" s="4">
        <v>27.899000000000001</v>
      </c>
      <c r="V69" s="4">
        <v>55.1</v>
      </c>
      <c r="W69" s="4">
        <v>100.819</v>
      </c>
      <c r="X69" s="4">
        <v>118.389</v>
      </c>
      <c r="Y69" s="4">
        <v>92.835999999999999</v>
      </c>
      <c r="Z69" s="4">
        <v>129.60499999999999</v>
      </c>
      <c r="AA69" s="4">
        <v>32.293999999999997</v>
      </c>
      <c r="AB69" s="4">
        <v>259.67399999999998</v>
      </c>
      <c r="AC69" s="4">
        <v>59.533000000000001</v>
      </c>
      <c r="AD69" s="4">
        <v>55.865000000000002</v>
      </c>
      <c r="AE69" s="4">
        <v>174.38200000000001</v>
      </c>
      <c r="AF69" s="4">
        <v>209.52199999999999</v>
      </c>
      <c r="AG69" s="4">
        <v>325.93900000000002</v>
      </c>
      <c r="AH69" s="4">
        <v>325.93900000000002</v>
      </c>
      <c r="ALQ69" s="4" t="e">
        <v>#N/A</v>
      </c>
    </row>
    <row r="70" spans="1:1005" ht="15" x14ac:dyDescent="0.25">
      <c r="A70" s="10">
        <v>46600</v>
      </c>
      <c r="B70" s="15">
        <v>55.63</v>
      </c>
      <c r="C70" s="13">
        <v>55.63</v>
      </c>
      <c r="D70" s="14">
        <v>55.63</v>
      </c>
      <c r="E70">
        <v>54.576000000000001</v>
      </c>
      <c r="F70" s="4">
        <v>82.200999999999993</v>
      </c>
      <c r="G70" s="4">
        <v>50.881999999999998</v>
      </c>
      <c r="H70" s="4">
        <v>89.304000000000002</v>
      </c>
      <c r="I70" s="4">
        <v>44.518000000000001</v>
      </c>
      <c r="J70" s="4">
        <v>51.752000000000002</v>
      </c>
      <c r="K70" s="4">
        <v>21.228999999999999</v>
      </c>
      <c r="L70" s="4">
        <v>41.654000000000003</v>
      </c>
      <c r="M70" s="4">
        <v>37.363999999999997</v>
      </c>
      <c r="N70" s="4">
        <v>57.649000000000001</v>
      </c>
      <c r="O70" s="4">
        <v>49.287999999999997</v>
      </c>
      <c r="P70" s="4">
        <v>46.298000000000002</v>
      </c>
      <c r="Q70" s="4">
        <v>79.025000000000006</v>
      </c>
      <c r="R70" s="4">
        <v>54.036999999999999</v>
      </c>
      <c r="S70" s="4">
        <v>49.518999999999998</v>
      </c>
      <c r="T70" s="4">
        <v>70.494</v>
      </c>
      <c r="U70" s="4">
        <v>28.331</v>
      </c>
      <c r="V70" s="4">
        <v>39.655000000000001</v>
      </c>
      <c r="W70" s="4">
        <v>56.415999999999997</v>
      </c>
      <c r="X70" s="4">
        <v>53.381999999999998</v>
      </c>
      <c r="Y70" s="4">
        <v>52.808999999999997</v>
      </c>
      <c r="Z70" s="4">
        <v>63.576999999999998</v>
      </c>
      <c r="AA70" s="4">
        <v>26.847000000000001</v>
      </c>
      <c r="AB70" s="4">
        <v>82.153000000000006</v>
      </c>
      <c r="AC70" s="4">
        <v>39.323</v>
      </c>
      <c r="AD70" s="4">
        <v>34.750999999999998</v>
      </c>
      <c r="AE70" s="4">
        <v>86.197999999999993</v>
      </c>
      <c r="AF70" s="4">
        <v>88.477999999999994</v>
      </c>
      <c r="AG70" s="4">
        <v>123.212</v>
      </c>
      <c r="AH70" s="4">
        <v>123.212</v>
      </c>
      <c r="ALQ70" s="4" t="e">
        <v>#N/A</v>
      </c>
    </row>
    <row r="71" spans="1:1005" ht="15" x14ac:dyDescent="0.25">
      <c r="A71" s="10">
        <v>46631</v>
      </c>
      <c r="B71" s="15">
        <v>35.31</v>
      </c>
      <c r="C71" s="13">
        <v>35.31</v>
      </c>
      <c r="D71" s="14">
        <v>35.31</v>
      </c>
      <c r="E71" s="16">
        <v>39.159999999999997</v>
      </c>
      <c r="F71" s="4">
        <v>55.145000000000003</v>
      </c>
      <c r="G71" s="4">
        <v>32.661999999999999</v>
      </c>
      <c r="H71" s="4">
        <v>47.155999999999999</v>
      </c>
      <c r="I71" s="4">
        <v>33.304000000000002</v>
      </c>
      <c r="J71" s="4">
        <v>30.335999999999999</v>
      </c>
      <c r="K71" s="4">
        <v>20.343</v>
      </c>
      <c r="L71" s="4">
        <v>54.18</v>
      </c>
      <c r="M71" s="4">
        <v>32.21</v>
      </c>
      <c r="N71" s="4">
        <v>36.802999999999997</v>
      </c>
      <c r="O71" s="4">
        <v>36.229999999999997</v>
      </c>
      <c r="P71" s="4">
        <v>39.734999999999999</v>
      </c>
      <c r="Q71" s="4">
        <v>43.923999999999999</v>
      </c>
      <c r="R71" s="4">
        <v>35.9</v>
      </c>
      <c r="S71" s="4">
        <v>28.638000000000002</v>
      </c>
      <c r="T71" s="4">
        <v>39.814</v>
      </c>
      <c r="U71" s="4">
        <v>23.103000000000002</v>
      </c>
      <c r="V71" s="4">
        <v>52.451000000000001</v>
      </c>
      <c r="W71" s="4">
        <v>50.292999999999999</v>
      </c>
      <c r="X71" s="4">
        <v>38.286000000000001</v>
      </c>
      <c r="Y71" s="4">
        <v>34.911999999999999</v>
      </c>
      <c r="Z71" s="4">
        <v>38.479999999999997</v>
      </c>
      <c r="AA71" s="4">
        <v>21.686</v>
      </c>
      <c r="AB71" s="4">
        <v>42.725999999999999</v>
      </c>
      <c r="AC71" s="4">
        <v>36.408000000000001</v>
      </c>
      <c r="AD71" s="4">
        <v>26.306999999999999</v>
      </c>
      <c r="AE71" s="4">
        <v>68.396000000000001</v>
      </c>
      <c r="AF71" s="4">
        <v>42.959000000000003</v>
      </c>
      <c r="AG71" s="4">
        <v>65.613</v>
      </c>
      <c r="AH71" s="4">
        <v>65.613</v>
      </c>
      <c r="ALQ71" s="4" t="e">
        <v>#N/A</v>
      </c>
    </row>
    <row r="72" spans="1:1005" ht="15" x14ac:dyDescent="0.25">
      <c r="A72" s="1"/>
      <c r="B72" s="15"/>
      <c r="C72" s="13"/>
      <c r="D72" s="14"/>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LQ72" s="4" t="e">
        <v>#N/A</v>
      </c>
    </row>
    <row r="73" spans="1:1005" ht="15" x14ac:dyDescent="0.25">
      <c r="A73" s="1"/>
      <c r="B73" s="15"/>
      <c r="C73" s="13"/>
      <c r="D73" s="14"/>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row>
    <row r="74" spans="1:1005" ht="15" x14ac:dyDescent="0.25">
      <c r="A74" s="1"/>
      <c r="B74" s="15"/>
      <c r="C74" s="13"/>
      <c r="D74" s="14"/>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row>
    <row r="75" spans="1:1005" ht="15" x14ac:dyDescent="0.25">
      <c r="A75" s="1"/>
      <c r="B75" s="15"/>
      <c r="C75" s="13"/>
      <c r="D75" s="14"/>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row>
    <row r="76" spans="1:1005" ht="15" x14ac:dyDescent="0.25">
      <c r="A76" s="1"/>
      <c r="B76" s="15"/>
      <c r="C76" s="13"/>
      <c r="D76" s="14"/>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row>
    <row r="77" spans="1:1005" ht="15" x14ac:dyDescent="0.25">
      <c r="A77" s="1"/>
      <c r="B77" s="15"/>
      <c r="C77" s="13"/>
      <c r="D77" s="14"/>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row>
    <row r="78" spans="1:1005" ht="15" x14ac:dyDescent="0.25">
      <c r="A78" s="1"/>
      <c r="B78" s="15"/>
      <c r="C78" s="13"/>
      <c r="D78" s="14"/>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row>
    <row r="79" spans="1:1005" ht="15" x14ac:dyDescent="0.25">
      <c r="A79" s="1"/>
      <c r="B79" s="15"/>
      <c r="C79" s="13"/>
      <c r="D79" s="14"/>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row>
    <row r="80" spans="1:1005" ht="15" x14ac:dyDescent="0.25">
      <c r="A80" s="1"/>
      <c r="B80" s="15"/>
      <c r="C80" s="13"/>
      <c r="D80" s="14"/>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row>
    <row r="81" spans="1:4" ht="12.75" customHeight="1" x14ac:dyDescent="0.25">
      <c r="A81" s="17"/>
      <c r="B81" s="18"/>
      <c r="C81" s="19"/>
      <c r="D81" s="20"/>
    </row>
    <row r="82" spans="1:4" ht="12.75" customHeight="1" x14ac:dyDescent="0.25">
      <c r="A82" s="17"/>
      <c r="B82" s="18"/>
      <c r="C82" s="19"/>
      <c r="D82" s="20"/>
    </row>
    <row r="83" spans="1:4" ht="12.75" customHeight="1" x14ac:dyDescent="0.25">
      <c r="A83" s="17"/>
      <c r="B83" s="18"/>
      <c r="C83" s="19"/>
      <c r="D83" s="20"/>
    </row>
    <row r="84" spans="1:4" ht="12.75" customHeight="1" x14ac:dyDescent="0.25">
      <c r="A84" s="17"/>
      <c r="B84" s="18"/>
      <c r="C84" s="19"/>
      <c r="D84" s="20"/>
    </row>
  </sheetData>
  <mergeCells count="1">
    <mergeCell ref="B1:AH1"/>
  </mergeCells>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24C00-9B68-4BD5-8AE1-A3CF0763EE01}">
  <sheetPr codeName="Sheet14">
    <tabColor theme="9" tint="0.39997558519241921"/>
  </sheetPr>
  <dimension ref="A1:ALQ84"/>
  <sheetViews>
    <sheetView topLeftCell="A4" workbookViewId="0">
      <selection activeCell="D4" sqref="D4"/>
    </sheetView>
  </sheetViews>
  <sheetFormatPr defaultColWidth="18.7109375" defaultRowHeight="12.75" customHeight="1" x14ac:dyDescent="0.25"/>
  <cols>
    <col min="1" max="54" width="9.140625" customWidth="1"/>
  </cols>
  <sheetData>
    <row r="1" spans="1:51" ht="15" x14ac:dyDescent="0.25">
      <c r="A1" s="89"/>
      <c r="B1" s="90">
        <v>272.69029999999992</v>
      </c>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3"/>
      <c r="AJ1" s="3"/>
      <c r="AK1" s="3"/>
      <c r="AL1" s="3"/>
      <c r="AM1" s="3"/>
    </row>
    <row r="2" spans="1:51" ht="15" x14ac:dyDescent="0.25">
      <c r="A2" s="92"/>
      <c r="B2" s="93" t="s">
        <v>0</v>
      </c>
      <c r="C2" s="94" t="s">
        <v>1</v>
      </c>
      <c r="D2" s="94" t="s">
        <v>2</v>
      </c>
      <c r="E2" s="94">
        <v>1991</v>
      </c>
      <c r="F2" s="94">
        <v>1992</v>
      </c>
      <c r="G2" s="94">
        <v>1993</v>
      </c>
      <c r="H2" s="94">
        <v>1994</v>
      </c>
      <c r="I2" s="94">
        <v>1995</v>
      </c>
      <c r="J2" s="94">
        <v>1996</v>
      </c>
      <c r="K2" s="94">
        <v>1997</v>
      </c>
      <c r="L2" s="94">
        <v>1998</v>
      </c>
      <c r="M2" s="94">
        <v>1999</v>
      </c>
      <c r="N2" s="94">
        <v>2000</v>
      </c>
      <c r="O2" s="94">
        <v>2001</v>
      </c>
      <c r="P2" s="94">
        <v>2002</v>
      </c>
      <c r="Q2" s="94">
        <v>2003</v>
      </c>
      <c r="R2" s="94">
        <v>2004</v>
      </c>
      <c r="S2" s="94">
        <v>2005</v>
      </c>
      <c r="T2" s="94">
        <v>2006</v>
      </c>
      <c r="U2" s="94">
        <v>2007</v>
      </c>
      <c r="V2" s="94">
        <v>2008</v>
      </c>
      <c r="W2" s="94">
        <v>2009</v>
      </c>
      <c r="X2" s="94">
        <v>2010</v>
      </c>
      <c r="Y2" s="94">
        <v>2011</v>
      </c>
      <c r="Z2" s="94">
        <v>2012</v>
      </c>
      <c r="AA2" s="94">
        <v>2013</v>
      </c>
      <c r="AB2" s="94">
        <v>2014</v>
      </c>
      <c r="AC2" s="94">
        <v>2015</v>
      </c>
      <c r="AD2" s="94">
        <v>2016</v>
      </c>
      <c r="AE2" s="94">
        <v>2017</v>
      </c>
      <c r="AF2" s="94">
        <v>2018</v>
      </c>
      <c r="AG2" s="94">
        <v>2019</v>
      </c>
      <c r="AH2" s="94">
        <v>2020</v>
      </c>
      <c r="AI2" s="3"/>
      <c r="AJ2" s="3"/>
      <c r="AK2" s="3"/>
      <c r="AL2" s="3"/>
      <c r="AM2" s="3"/>
    </row>
    <row r="3" spans="1:51" ht="15" x14ac:dyDescent="0.25">
      <c r="A3" s="95"/>
      <c r="B3" s="96" t="s">
        <v>3</v>
      </c>
      <c r="C3" s="97" t="s">
        <v>4</v>
      </c>
      <c r="D3" s="97" t="s">
        <v>5</v>
      </c>
      <c r="E3" s="97" t="s">
        <v>6</v>
      </c>
      <c r="F3" s="97" t="s">
        <v>7</v>
      </c>
      <c r="G3" s="97" t="s">
        <v>8</v>
      </c>
      <c r="H3" s="97" t="s">
        <v>9</v>
      </c>
      <c r="I3" s="97" t="s">
        <v>10</v>
      </c>
      <c r="J3" s="97" t="s">
        <v>11</v>
      </c>
      <c r="K3" s="97" t="s">
        <v>12</v>
      </c>
      <c r="L3" s="97" t="s">
        <v>13</v>
      </c>
      <c r="M3" s="97" t="s">
        <v>14</v>
      </c>
      <c r="N3" s="97" t="s">
        <v>15</v>
      </c>
      <c r="O3" s="97" t="s">
        <v>16</v>
      </c>
      <c r="P3" s="97" t="s">
        <v>17</v>
      </c>
      <c r="Q3" s="97" t="s">
        <v>18</v>
      </c>
      <c r="R3" s="97" t="s">
        <v>19</v>
      </c>
      <c r="S3" s="97" t="s">
        <v>20</v>
      </c>
      <c r="T3" s="97" t="s">
        <v>21</v>
      </c>
      <c r="U3" s="97" t="s">
        <v>22</v>
      </c>
      <c r="V3" s="97" t="s">
        <v>23</v>
      </c>
      <c r="W3" s="97" t="s">
        <v>24</v>
      </c>
      <c r="X3" s="97" t="s">
        <v>25</v>
      </c>
      <c r="Y3" s="97" t="s">
        <v>26</v>
      </c>
      <c r="Z3" s="97" t="s">
        <v>27</v>
      </c>
      <c r="AA3" s="97" t="s">
        <v>28</v>
      </c>
      <c r="AB3" s="97" t="s">
        <v>29</v>
      </c>
      <c r="AC3" s="97" t="s">
        <v>30</v>
      </c>
      <c r="AD3" s="97" t="s">
        <v>31</v>
      </c>
      <c r="AE3" s="97" t="s">
        <v>32</v>
      </c>
      <c r="AF3" s="97" t="s">
        <v>33</v>
      </c>
      <c r="AG3" s="97" t="s">
        <v>34</v>
      </c>
      <c r="AH3" s="97" t="s">
        <v>35</v>
      </c>
      <c r="AI3" s="3"/>
      <c r="AJ3" s="3"/>
      <c r="AK3" s="3"/>
      <c r="AL3" s="3"/>
      <c r="AM3" s="3"/>
    </row>
    <row r="4" spans="1:51" ht="15" x14ac:dyDescent="0.25">
      <c r="A4" s="98">
        <v>44593</v>
      </c>
      <c r="B4" s="30">
        <v>20</v>
      </c>
      <c r="C4" s="31">
        <v>20</v>
      </c>
      <c r="D4" s="9">
        <v>20</v>
      </c>
      <c r="E4">
        <v>21.521000000000001</v>
      </c>
      <c r="F4">
        <v>19.664999999999999</v>
      </c>
      <c r="G4">
        <v>18.664000000000001</v>
      </c>
      <c r="H4">
        <v>18.62</v>
      </c>
      <c r="I4">
        <v>28.893999999999998</v>
      </c>
      <c r="J4">
        <v>26.780999999999999</v>
      </c>
      <c r="K4">
        <v>19.030999999999999</v>
      </c>
      <c r="L4">
        <v>20.052</v>
      </c>
      <c r="M4">
        <v>23.059000000000001</v>
      </c>
      <c r="N4">
        <v>29.029</v>
      </c>
      <c r="O4">
        <v>19.731999999999999</v>
      </c>
      <c r="P4">
        <v>18.669</v>
      </c>
      <c r="Q4">
        <v>20.350000000000001</v>
      </c>
      <c r="R4">
        <v>19.225000000000001</v>
      </c>
      <c r="S4">
        <v>21.484999999999999</v>
      </c>
      <c r="T4">
        <v>18.631</v>
      </c>
      <c r="U4">
        <v>23.259</v>
      </c>
      <c r="V4">
        <v>18.584</v>
      </c>
      <c r="W4">
        <v>20.753</v>
      </c>
      <c r="X4">
        <v>18.489000000000001</v>
      </c>
      <c r="Y4">
        <v>19.297000000000001</v>
      </c>
      <c r="Z4">
        <v>18.954999999999998</v>
      </c>
      <c r="AA4">
        <v>18.526</v>
      </c>
      <c r="AB4">
        <v>22.859000000000002</v>
      </c>
      <c r="AC4">
        <v>39.877000000000002</v>
      </c>
      <c r="AD4">
        <v>24.01</v>
      </c>
      <c r="AE4">
        <v>39.848999999999997</v>
      </c>
      <c r="AF4">
        <v>24.832999999999998</v>
      </c>
      <c r="AG4">
        <v>19.948</v>
      </c>
      <c r="AH4">
        <v>18.577000000000002</v>
      </c>
      <c r="AI4" s="4"/>
      <c r="AJ4" s="4"/>
      <c r="AK4" s="4"/>
      <c r="AL4" s="4"/>
      <c r="AM4" s="4"/>
      <c r="AN4" s="4"/>
      <c r="AO4" s="4"/>
      <c r="AP4" s="4"/>
      <c r="AQ4" s="4"/>
      <c r="AR4" s="4"/>
      <c r="AS4" s="4"/>
      <c r="AT4" s="4"/>
      <c r="AU4" s="4"/>
      <c r="AV4" s="4"/>
      <c r="AW4" s="4"/>
      <c r="AX4" s="4"/>
      <c r="AY4" s="4"/>
    </row>
    <row r="5" spans="1:51" ht="15" x14ac:dyDescent="0.25">
      <c r="A5" s="98">
        <v>44621</v>
      </c>
      <c r="B5" s="33">
        <v>55</v>
      </c>
      <c r="C5" s="8">
        <v>55</v>
      </c>
      <c r="D5" s="11">
        <v>55</v>
      </c>
      <c r="E5">
        <v>42.027999999999999</v>
      </c>
      <c r="F5">
        <v>65.626000000000005</v>
      </c>
      <c r="G5">
        <v>42.164999999999999</v>
      </c>
      <c r="H5">
        <v>67.004999999999995</v>
      </c>
      <c r="I5">
        <v>93.018000000000001</v>
      </c>
      <c r="J5">
        <v>49.872</v>
      </c>
      <c r="K5">
        <v>52.289000000000001</v>
      </c>
      <c r="L5">
        <v>52.817999999999998</v>
      </c>
      <c r="M5">
        <v>67.391999999999996</v>
      </c>
      <c r="N5">
        <v>57.633000000000003</v>
      </c>
      <c r="O5">
        <v>48.62</v>
      </c>
      <c r="P5">
        <v>28.936</v>
      </c>
      <c r="Q5">
        <v>59.057000000000002</v>
      </c>
      <c r="R5">
        <v>98.156000000000006</v>
      </c>
      <c r="S5">
        <v>44.786999999999999</v>
      </c>
      <c r="T5">
        <v>40.006</v>
      </c>
      <c r="U5">
        <v>107.151</v>
      </c>
      <c r="V5">
        <v>23.905000000000001</v>
      </c>
      <c r="W5">
        <v>73.027000000000001</v>
      </c>
      <c r="X5">
        <v>30.266999999999999</v>
      </c>
      <c r="Y5">
        <v>43.567999999999998</v>
      </c>
      <c r="Z5">
        <v>84.364000000000004</v>
      </c>
      <c r="AA5">
        <v>38.430999999999997</v>
      </c>
      <c r="AB5">
        <v>57.338999999999999</v>
      </c>
      <c r="AC5">
        <v>95.584000000000003</v>
      </c>
      <c r="AD5">
        <v>57.182000000000002</v>
      </c>
      <c r="AE5">
        <v>122.73399999999999</v>
      </c>
      <c r="AF5">
        <v>59.148000000000003</v>
      </c>
      <c r="AG5">
        <v>30.018999999999998</v>
      </c>
      <c r="AH5">
        <v>49.295999999999999</v>
      </c>
      <c r="AI5" s="4"/>
      <c r="AJ5" s="4"/>
      <c r="AK5" s="4"/>
      <c r="AL5" s="4"/>
      <c r="AM5" s="4"/>
      <c r="AN5" s="4"/>
      <c r="AO5" s="4"/>
      <c r="AP5" s="4"/>
      <c r="AQ5" s="4"/>
      <c r="AR5" s="4"/>
      <c r="AS5" s="4"/>
      <c r="AT5" s="4"/>
      <c r="AU5" s="4"/>
      <c r="AV5" s="4"/>
      <c r="AW5" s="4"/>
      <c r="AX5" s="4"/>
      <c r="AY5" s="4"/>
    </row>
    <row r="6" spans="1:51" ht="15" x14ac:dyDescent="0.25">
      <c r="A6" s="98">
        <v>44652</v>
      </c>
      <c r="B6" s="33">
        <v>149.22</v>
      </c>
      <c r="C6" s="8">
        <v>284.23</v>
      </c>
      <c r="D6" s="11">
        <v>190</v>
      </c>
      <c r="E6">
        <v>140.55600000000001</v>
      </c>
      <c r="F6">
        <v>239.66800000000001</v>
      </c>
      <c r="G6">
        <v>174.63900000000001</v>
      </c>
      <c r="H6">
        <v>228.75299999999999</v>
      </c>
      <c r="I6">
        <v>135.821</v>
      </c>
      <c r="J6">
        <v>195.05699999999999</v>
      </c>
      <c r="K6">
        <v>116.877</v>
      </c>
      <c r="L6">
        <v>154.786</v>
      </c>
      <c r="M6">
        <v>169.614</v>
      </c>
      <c r="N6">
        <v>237.69200000000001</v>
      </c>
      <c r="O6">
        <v>193.05600000000001</v>
      </c>
      <c r="P6">
        <v>181.374</v>
      </c>
      <c r="Q6">
        <v>273.661</v>
      </c>
      <c r="R6">
        <v>267.99</v>
      </c>
      <c r="S6">
        <v>162.721</v>
      </c>
      <c r="T6">
        <v>238.66900000000001</v>
      </c>
      <c r="U6">
        <v>194.28899999999999</v>
      </c>
      <c r="V6">
        <v>72.786000000000001</v>
      </c>
      <c r="W6">
        <v>190.04400000000001</v>
      </c>
      <c r="X6">
        <v>189.95599999999999</v>
      </c>
      <c r="Y6">
        <v>213.43799999999999</v>
      </c>
      <c r="Z6">
        <v>274.43299999999999</v>
      </c>
      <c r="AA6">
        <v>115.58499999999999</v>
      </c>
      <c r="AB6">
        <v>170.37899999999999</v>
      </c>
      <c r="AC6">
        <v>172.52199999999999</v>
      </c>
      <c r="AD6">
        <v>204.97200000000001</v>
      </c>
      <c r="AE6">
        <v>196.47399999999999</v>
      </c>
      <c r="AF6">
        <v>177.94900000000001</v>
      </c>
      <c r="AG6">
        <v>214.309</v>
      </c>
      <c r="AH6">
        <v>147.459</v>
      </c>
      <c r="AI6" s="4"/>
      <c r="AJ6" s="4"/>
      <c r="AK6" s="4"/>
      <c r="AL6" s="4"/>
      <c r="AM6" s="4"/>
      <c r="AN6" s="4"/>
      <c r="AO6" s="4"/>
      <c r="AP6" s="4"/>
      <c r="AQ6" s="4"/>
      <c r="AR6" s="4"/>
      <c r="AS6" s="4"/>
      <c r="AT6" s="4"/>
      <c r="AU6" s="4"/>
      <c r="AV6" s="4"/>
      <c r="AW6" s="4"/>
      <c r="AX6" s="4"/>
      <c r="AY6" s="4"/>
    </row>
    <row r="7" spans="1:51" ht="15" x14ac:dyDescent="0.25">
      <c r="A7" s="98">
        <v>44682</v>
      </c>
      <c r="B7" s="33">
        <v>377.09</v>
      </c>
      <c r="C7" s="8">
        <v>718.26</v>
      </c>
      <c r="D7" s="11">
        <v>520</v>
      </c>
      <c r="E7">
        <v>517.21299999999997</v>
      </c>
      <c r="F7">
        <v>507.7</v>
      </c>
      <c r="G7">
        <v>667.09199999999998</v>
      </c>
      <c r="H7">
        <v>469.63400000000001</v>
      </c>
      <c r="I7">
        <v>690.50599999999997</v>
      </c>
      <c r="J7">
        <v>551.24800000000005</v>
      </c>
      <c r="K7">
        <v>519.89200000000005</v>
      </c>
      <c r="L7">
        <v>533.20399999999995</v>
      </c>
      <c r="M7">
        <v>520.10799999999995</v>
      </c>
      <c r="N7">
        <v>627.97400000000005</v>
      </c>
      <c r="O7">
        <v>540.495</v>
      </c>
      <c r="P7">
        <v>319.05599999999998</v>
      </c>
      <c r="Q7">
        <v>706.58100000000002</v>
      </c>
      <c r="R7">
        <v>404.10599999999999</v>
      </c>
      <c r="S7">
        <v>521.197</v>
      </c>
      <c r="T7">
        <v>478.49599999999998</v>
      </c>
      <c r="U7">
        <v>490.19200000000001</v>
      </c>
      <c r="V7">
        <v>442.113</v>
      </c>
      <c r="W7">
        <v>597.91999999999996</v>
      </c>
      <c r="X7">
        <v>452.58300000000003</v>
      </c>
      <c r="Y7">
        <v>628.56799999999998</v>
      </c>
      <c r="Z7">
        <v>334.73599999999999</v>
      </c>
      <c r="AA7">
        <v>547.87099999999998</v>
      </c>
      <c r="AB7">
        <v>486.666</v>
      </c>
      <c r="AC7">
        <v>439.99400000000003</v>
      </c>
      <c r="AD7">
        <v>620.62300000000005</v>
      </c>
      <c r="AE7">
        <v>403.89499999999998</v>
      </c>
      <c r="AF7">
        <v>575.14800000000002</v>
      </c>
      <c r="AG7">
        <v>513.41499999999996</v>
      </c>
      <c r="AH7">
        <v>522.25199999999995</v>
      </c>
      <c r="AI7" s="4"/>
      <c r="AJ7" s="4"/>
      <c r="AK7" s="4"/>
      <c r="AL7" s="4"/>
      <c r="AM7" s="4"/>
      <c r="AN7" s="4"/>
      <c r="AO7" s="4"/>
      <c r="AP7" s="4"/>
      <c r="AQ7" s="4"/>
      <c r="AR7" s="4"/>
      <c r="AS7" s="4"/>
      <c r="AT7" s="4"/>
      <c r="AU7" s="4"/>
      <c r="AV7" s="4"/>
      <c r="AW7" s="4"/>
      <c r="AX7" s="4"/>
      <c r="AY7" s="4"/>
    </row>
    <row r="8" spans="1:51" ht="15" x14ac:dyDescent="0.25">
      <c r="A8" s="98">
        <v>44713</v>
      </c>
      <c r="B8" s="33">
        <v>269.76</v>
      </c>
      <c r="C8" s="8">
        <v>513.83000000000004</v>
      </c>
      <c r="D8" s="11">
        <v>395</v>
      </c>
      <c r="E8">
        <v>467.19799999999998</v>
      </c>
      <c r="F8">
        <v>198.476</v>
      </c>
      <c r="G8">
        <v>587.82799999999997</v>
      </c>
      <c r="H8">
        <v>194.21</v>
      </c>
      <c r="I8">
        <v>822.62800000000004</v>
      </c>
      <c r="J8">
        <v>402.19200000000001</v>
      </c>
      <c r="K8">
        <v>438.12900000000002</v>
      </c>
      <c r="L8">
        <v>415.166</v>
      </c>
      <c r="M8">
        <v>494.00099999999998</v>
      </c>
      <c r="N8">
        <v>320.51600000000002</v>
      </c>
      <c r="O8">
        <v>249.90799999999999</v>
      </c>
      <c r="P8">
        <v>208.56100000000001</v>
      </c>
      <c r="Q8">
        <v>490.28</v>
      </c>
      <c r="R8">
        <v>164.84399999999999</v>
      </c>
      <c r="S8">
        <v>452.16</v>
      </c>
      <c r="T8">
        <v>218.102</v>
      </c>
      <c r="U8">
        <v>197.953</v>
      </c>
      <c r="V8">
        <v>594.60400000000004</v>
      </c>
      <c r="W8">
        <v>387.80799999999999</v>
      </c>
      <c r="X8">
        <v>647.82299999999998</v>
      </c>
      <c r="Y8">
        <v>845.83799999999997</v>
      </c>
      <c r="Z8">
        <v>110.28100000000001</v>
      </c>
      <c r="AA8">
        <v>366.79599999999999</v>
      </c>
      <c r="AB8">
        <v>462.91399999999999</v>
      </c>
      <c r="AC8">
        <v>330.97</v>
      </c>
      <c r="AD8">
        <v>433.56400000000002</v>
      </c>
      <c r="AE8">
        <v>263.05700000000002</v>
      </c>
      <c r="AF8">
        <v>247.99799999999999</v>
      </c>
      <c r="AG8">
        <v>577.36400000000003</v>
      </c>
      <c r="AH8">
        <v>325.83100000000002</v>
      </c>
      <c r="AI8" s="4"/>
      <c r="AJ8" s="4"/>
      <c r="AK8" s="4"/>
      <c r="AL8" s="4"/>
      <c r="AM8" s="4"/>
      <c r="AN8" s="4"/>
      <c r="AO8" s="4"/>
      <c r="AP8" s="4"/>
      <c r="AQ8" s="4"/>
      <c r="AR8" s="4"/>
      <c r="AS8" s="4"/>
      <c r="AT8" s="4"/>
      <c r="AU8" s="4"/>
      <c r="AV8" s="4"/>
      <c r="AW8" s="4"/>
      <c r="AX8" s="4"/>
      <c r="AY8" s="4"/>
    </row>
    <row r="9" spans="1:51" ht="15" x14ac:dyDescent="0.25">
      <c r="A9" s="98">
        <v>44743</v>
      </c>
      <c r="B9" s="33">
        <v>43.93</v>
      </c>
      <c r="C9" s="8">
        <v>83.68</v>
      </c>
      <c r="D9" s="11">
        <v>65</v>
      </c>
      <c r="E9">
        <v>89.31</v>
      </c>
      <c r="F9">
        <v>36.661000000000001</v>
      </c>
      <c r="G9">
        <v>145.59399999999999</v>
      </c>
      <c r="H9">
        <v>24.401</v>
      </c>
      <c r="I9">
        <v>289.80099999999999</v>
      </c>
      <c r="J9">
        <v>69.024000000000001</v>
      </c>
      <c r="K9">
        <v>60.975999999999999</v>
      </c>
      <c r="L9">
        <v>141.41200000000001</v>
      </c>
      <c r="M9">
        <v>99.718999999999994</v>
      </c>
      <c r="N9">
        <v>35.840000000000003</v>
      </c>
      <c r="O9">
        <v>31.001000000000001</v>
      </c>
      <c r="P9">
        <v>17.085999999999999</v>
      </c>
      <c r="Q9">
        <v>77.137</v>
      </c>
      <c r="R9">
        <v>24.789000000000001</v>
      </c>
      <c r="S9">
        <v>88.242999999999995</v>
      </c>
      <c r="T9">
        <v>22.355</v>
      </c>
      <c r="U9">
        <v>26.420999999999999</v>
      </c>
      <c r="V9">
        <v>176.52099999999999</v>
      </c>
      <c r="W9">
        <v>107.33799999999999</v>
      </c>
      <c r="X9">
        <v>129.96899999999999</v>
      </c>
      <c r="Y9">
        <v>329.76100000000002</v>
      </c>
      <c r="Z9">
        <v>9.5280000000000005</v>
      </c>
      <c r="AA9">
        <v>53.935000000000002</v>
      </c>
      <c r="AB9">
        <v>79.149000000000001</v>
      </c>
      <c r="AC9">
        <v>60.296999999999997</v>
      </c>
      <c r="AD9">
        <v>74.257999999999996</v>
      </c>
      <c r="AE9">
        <v>38.375</v>
      </c>
      <c r="AF9">
        <v>23.303999999999998</v>
      </c>
      <c r="AG9">
        <v>218.291</v>
      </c>
      <c r="AH9">
        <v>39.476999999999997</v>
      </c>
      <c r="AI9" s="4"/>
      <c r="AJ9" s="4"/>
      <c r="AK9" s="4"/>
      <c r="AL9" s="4"/>
      <c r="AM9" s="4"/>
      <c r="AN9" s="4"/>
      <c r="AO9" s="4"/>
      <c r="AP9" s="4"/>
      <c r="AQ9" s="4"/>
      <c r="AR9" s="4"/>
      <c r="AS9" s="4"/>
      <c r="AT9" s="4"/>
      <c r="AU9" s="4"/>
      <c r="AV9" s="4"/>
      <c r="AW9" s="4"/>
      <c r="AX9" s="4"/>
      <c r="AY9" s="4"/>
    </row>
    <row r="10" spans="1:51" ht="15" x14ac:dyDescent="0.25">
      <c r="A10" s="98">
        <v>44774</v>
      </c>
      <c r="B10" s="33">
        <v>14.59</v>
      </c>
      <c r="C10" s="8">
        <v>25.33</v>
      </c>
      <c r="D10" s="11">
        <v>16</v>
      </c>
      <c r="E10">
        <v>17.509</v>
      </c>
      <c r="F10">
        <v>12.1</v>
      </c>
      <c r="G10">
        <v>26.193999999999999</v>
      </c>
      <c r="H10">
        <v>8.9770000000000003</v>
      </c>
      <c r="I10">
        <v>49.777999999999999</v>
      </c>
      <c r="J10">
        <v>16.082000000000001</v>
      </c>
      <c r="K10">
        <v>24.155999999999999</v>
      </c>
      <c r="L10">
        <v>29.617999999999999</v>
      </c>
      <c r="M10">
        <v>21.228999999999999</v>
      </c>
      <c r="N10">
        <v>9.9</v>
      </c>
      <c r="O10">
        <v>10.965999999999999</v>
      </c>
      <c r="P10">
        <v>6.077</v>
      </c>
      <c r="Q10">
        <v>16.632000000000001</v>
      </c>
      <c r="R10">
        <v>7.702</v>
      </c>
      <c r="S10">
        <v>16.419</v>
      </c>
      <c r="T10">
        <v>9.8089999999999993</v>
      </c>
      <c r="U10">
        <v>8.8740000000000006</v>
      </c>
      <c r="V10">
        <v>25.88</v>
      </c>
      <c r="W10">
        <v>21.010999999999999</v>
      </c>
      <c r="X10">
        <v>24.683</v>
      </c>
      <c r="Y10">
        <v>51.994</v>
      </c>
      <c r="Z10">
        <v>5.9989999999999997</v>
      </c>
      <c r="AA10">
        <v>13.951000000000001</v>
      </c>
      <c r="AB10">
        <v>31.576000000000001</v>
      </c>
      <c r="AC10">
        <v>13.146000000000001</v>
      </c>
      <c r="AD10">
        <v>15.917999999999999</v>
      </c>
      <c r="AE10">
        <v>10.07</v>
      </c>
      <c r="AF10">
        <v>9.1999999999999993</v>
      </c>
      <c r="AG10">
        <v>34.091999999999999</v>
      </c>
      <c r="AH10">
        <v>9.4130000000000003</v>
      </c>
      <c r="AI10" s="4"/>
      <c r="AJ10" s="4"/>
      <c r="AK10" s="4"/>
      <c r="AL10" s="4"/>
      <c r="AM10" s="4"/>
      <c r="AN10" s="4"/>
      <c r="AO10" s="4"/>
      <c r="AP10" s="4"/>
      <c r="AQ10" s="4"/>
      <c r="AR10" s="4"/>
      <c r="AS10" s="4"/>
      <c r="AT10" s="4"/>
      <c r="AU10" s="4"/>
      <c r="AV10" s="4"/>
      <c r="AW10" s="4"/>
      <c r="AX10" s="4"/>
      <c r="AY10" s="4"/>
    </row>
    <row r="11" spans="1:51" ht="15" x14ac:dyDescent="0.25">
      <c r="A11" s="98">
        <v>44805</v>
      </c>
      <c r="B11" s="33">
        <v>10.5</v>
      </c>
      <c r="C11" s="8">
        <v>16.649999999999999</v>
      </c>
      <c r="D11" s="11">
        <v>15</v>
      </c>
      <c r="E11">
        <v>16.643999999999998</v>
      </c>
      <c r="F11">
        <v>10.266</v>
      </c>
      <c r="G11">
        <v>19.518999999999998</v>
      </c>
      <c r="H11">
        <v>9.2639999999999993</v>
      </c>
      <c r="I11">
        <v>22.451000000000001</v>
      </c>
      <c r="J11">
        <v>13.673</v>
      </c>
      <c r="K11">
        <v>72.751000000000005</v>
      </c>
      <c r="L11">
        <v>13.834</v>
      </c>
      <c r="M11">
        <v>16.044</v>
      </c>
      <c r="N11">
        <v>17.43</v>
      </c>
      <c r="O11">
        <v>10.789</v>
      </c>
      <c r="P11">
        <v>7.9379999999999997</v>
      </c>
      <c r="Q11">
        <v>19.148</v>
      </c>
      <c r="R11">
        <v>15.96</v>
      </c>
      <c r="S11">
        <v>11.407999999999999</v>
      </c>
      <c r="T11">
        <v>23.23</v>
      </c>
      <c r="U11">
        <v>16.731999999999999</v>
      </c>
      <c r="V11">
        <v>18.423999999999999</v>
      </c>
      <c r="W11">
        <v>12.843999999999999</v>
      </c>
      <c r="X11">
        <v>14.04</v>
      </c>
      <c r="Y11">
        <v>31.356999999999999</v>
      </c>
      <c r="Z11">
        <v>6.7690000000000001</v>
      </c>
      <c r="AA11">
        <v>27.195</v>
      </c>
      <c r="AB11">
        <v>35.341999999999999</v>
      </c>
      <c r="AC11">
        <v>10.372</v>
      </c>
      <c r="AD11">
        <v>11.18</v>
      </c>
      <c r="AE11">
        <v>9.39</v>
      </c>
      <c r="AF11">
        <v>8.9410000000000007</v>
      </c>
      <c r="AG11">
        <v>18.018999999999998</v>
      </c>
      <c r="AH11">
        <v>10.086</v>
      </c>
      <c r="AI11" s="4"/>
      <c r="AJ11" s="4"/>
      <c r="AK11" s="4"/>
      <c r="AL11" s="4"/>
      <c r="AM11" s="4"/>
      <c r="AN11" s="4"/>
      <c r="AO11" s="4"/>
      <c r="AP11" s="4"/>
      <c r="AQ11" s="4"/>
      <c r="AR11" s="4"/>
      <c r="AS11" s="4"/>
      <c r="AT11" s="4"/>
      <c r="AU11" s="4"/>
      <c r="AV11" s="4"/>
      <c r="AW11" s="4"/>
      <c r="AX11" s="4"/>
      <c r="AY11" s="4"/>
    </row>
    <row r="12" spans="1:51" ht="15" x14ac:dyDescent="0.25">
      <c r="A12" s="98">
        <v>44835</v>
      </c>
      <c r="B12" s="33">
        <v>22.08</v>
      </c>
      <c r="C12" s="8">
        <v>32</v>
      </c>
      <c r="D12" s="11">
        <v>28.54</v>
      </c>
      <c r="E12">
        <v>17.713999999999999</v>
      </c>
      <c r="F12">
        <v>15.436</v>
      </c>
      <c r="G12">
        <v>37.726999999999997</v>
      </c>
      <c r="H12">
        <v>19.638000000000002</v>
      </c>
      <c r="I12">
        <v>42.679000000000002</v>
      </c>
      <c r="J12">
        <v>22.611999999999998</v>
      </c>
      <c r="K12">
        <v>81.894000000000005</v>
      </c>
      <c r="L12">
        <v>37.841999999999999</v>
      </c>
      <c r="M12">
        <v>19.259</v>
      </c>
      <c r="N12">
        <v>37.133000000000003</v>
      </c>
      <c r="O12">
        <v>18.367000000000001</v>
      </c>
      <c r="P12">
        <v>22.338000000000001</v>
      </c>
      <c r="Q12">
        <v>20.173999999999999</v>
      </c>
      <c r="R12">
        <v>34.707999999999998</v>
      </c>
      <c r="S12">
        <v>28.460999999999999</v>
      </c>
      <c r="T12">
        <v>45.295000000000002</v>
      </c>
      <c r="U12">
        <v>45.274000000000001</v>
      </c>
      <c r="V12">
        <v>19.852</v>
      </c>
      <c r="W12">
        <v>29.800999999999998</v>
      </c>
      <c r="X12">
        <v>24.25</v>
      </c>
      <c r="Y12">
        <v>34.170999999999999</v>
      </c>
      <c r="Z12">
        <v>13.583</v>
      </c>
      <c r="AA12">
        <v>49.764000000000003</v>
      </c>
      <c r="AB12">
        <v>33.808</v>
      </c>
      <c r="AC12">
        <v>15.233000000000001</v>
      </c>
      <c r="AD12">
        <v>19.553999999999998</v>
      </c>
      <c r="AE12">
        <v>36.256</v>
      </c>
      <c r="AF12">
        <v>25.437000000000001</v>
      </c>
      <c r="AG12">
        <v>21.965</v>
      </c>
      <c r="AH12">
        <v>16.841999999999999</v>
      </c>
      <c r="AI12" s="4"/>
      <c r="AJ12" s="4"/>
      <c r="AK12" s="4"/>
      <c r="AL12" s="4"/>
      <c r="AM12" s="4"/>
      <c r="AN12" s="4"/>
      <c r="AO12" s="4"/>
      <c r="AP12" s="4"/>
      <c r="AQ12" s="4"/>
      <c r="AR12" s="4"/>
      <c r="AS12" s="4"/>
      <c r="AT12" s="4"/>
      <c r="AU12" s="4"/>
      <c r="AV12" s="4"/>
      <c r="AW12" s="4"/>
      <c r="AX12" s="4"/>
      <c r="AY12" s="4"/>
    </row>
    <row r="13" spans="1:51" ht="15" x14ac:dyDescent="0.25">
      <c r="A13" s="98">
        <v>44866</v>
      </c>
      <c r="B13" s="33">
        <v>28.41</v>
      </c>
      <c r="C13" s="8">
        <v>31.12</v>
      </c>
      <c r="D13" s="11">
        <v>31.24</v>
      </c>
      <c r="E13">
        <v>24.725000000000001</v>
      </c>
      <c r="F13">
        <v>21.762</v>
      </c>
      <c r="G13">
        <v>32.472999999999999</v>
      </c>
      <c r="H13">
        <v>24.184000000000001</v>
      </c>
      <c r="I13">
        <v>38.758000000000003</v>
      </c>
      <c r="J13">
        <v>44.606999999999999</v>
      </c>
      <c r="K13">
        <v>40.409999999999997</v>
      </c>
      <c r="L13">
        <v>33.445999999999998</v>
      </c>
      <c r="M13">
        <v>22.715</v>
      </c>
      <c r="N13">
        <v>25.215</v>
      </c>
      <c r="O13">
        <v>24.141999999999999</v>
      </c>
      <c r="P13">
        <v>20.696000000000002</v>
      </c>
      <c r="Q13">
        <v>26.222000000000001</v>
      </c>
      <c r="R13">
        <v>41.976999999999997</v>
      </c>
      <c r="S13">
        <v>28.219000000000001</v>
      </c>
      <c r="T13">
        <v>41.042000000000002</v>
      </c>
      <c r="U13">
        <v>36.426000000000002</v>
      </c>
      <c r="V13">
        <v>25.898</v>
      </c>
      <c r="W13">
        <v>31.402000000000001</v>
      </c>
      <c r="X13">
        <v>46.204999999999998</v>
      </c>
      <c r="Y13">
        <v>34.848999999999997</v>
      </c>
      <c r="Z13">
        <v>20.684000000000001</v>
      </c>
      <c r="AA13">
        <v>41.911999999999999</v>
      </c>
      <c r="AB13">
        <v>31.920999999999999</v>
      </c>
      <c r="AC13">
        <v>22.805</v>
      </c>
      <c r="AD13">
        <v>23.387</v>
      </c>
      <c r="AE13">
        <v>28.22</v>
      </c>
      <c r="AF13">
        <v>26.963000000000001</v>
      </c>
      <c r="AG13">
        <v>28.34</v>
      </c>
      <c r="AH13">
        <v>25.196999999999999</v>
      </c>
      <c r="AI13" s="4"/>
      <c r="AJ13" s="4"/>
      <c r="AK13" s="4"/>
      <c r="AL13" s="4"/>
      <c r="AM13" s="4"/>
      <c r="AN13" s="4"/>
      <c r="AO13" s="4"/>
      <c r="AP13" s="4"/>
      <c r="AQ13" s="4"/>
      <c r="AR13" s="4"/>
      <c r="AS13" s="4"/>
      <c r="AT13" s="4"/>
      <c r="AU13" s="4"/>
      <c r="AV13" s="4"/>
      <c r="AW13" s="4"/>
      <c r="AX13" s="4"/>
      <c r="AY13" s="4"/>
    </row>
    <row r="14" spans="1:51" ht="15" x14ac:dyDescent="0.25">
      <c r="A14" s="98">
        <v>44896</v>
      </c>
      <c r="B14" s="33">
        <v>24.87</v>
      </c>
      <c r="C14" s="8">
        <v>24.46</v>
      </c>
      <c r="D14" s="11">
        <v>24.61</v>
      </c>
      <c r="E14">
        <v>22.532</v>
      </c>
      <c r="F14">
        <v>21.242000000000001</v>
      </c>
      <c r="G14">
        <v>25.324000000000002</v>
      </c>
      <c r="H14">
        <v>20.766999999999999</v>
      </c>
      <c r="I14">
        <v>39.628999999999998</v>
      </c>
      <c r="J14">
        <v>43.109000000000002</v>
      </c>
      <c r="K14">
        <v>26.956</v>
      </c>
      <c r="L14">
        <v>35.889000000000003</v>
      </c>
      <c r="M14">
        <v>22.574999999999999</v>
      </c>
      <c r="N14">
        <v>22.452999999999999</v>
      </c>
      <c r="O14">
        <v>21.161999999999999</v>
      </c>
      <c r="P14">
        <v>20.521999999999998</v>
      </c>
      <c r="Q14">
        <v>27.986000000000001</v>
      </c>
      <c r="R14">
        <v>24.411999999999999</v>
      </c>
      <c r="S14">
        <v>23.061</v>
      </c>
      <c r="T14">
        <v>28.257000000000001</v>
      </c>
      <c r="U14">
        <v>23.931000000000001</v>
      </c>
      <c r="V14">
        <v>25.085999999999999</v>
      </c>
      <c r="W14">
        <v>24.446000000000002</v>
      </c>
      <c r="X14">
        <v>31.896999999999998</v>
      </c>
      <c r="Y14">
        <v>29.568000000000001</v>
      </c>
      <c r="Z14">
        <v>20.404</v>
      </c>
      <c r="AA14">
        <v>27.827999999999999</v>
      </c>
      <c r="AB14">
        <v>28.925000000000001</v>
      </c>
      <c r="AC14">
        <v>22.984999999999999</v>
      </c>
      <c r="AD14">
        <v>22.273</v>
      </c>
      <c r="AE14">
        <v>27.279</v>
      </c>
      <c r="AF14">
        <v>21.645</v>
      </c>
      <c r="AG14">
        <v>29.324000000000002</v>
      </c>
      <c r="AH14">
        <v>26.594000000000001</v>
      </c>
      <c r="AI14" s="4"/>
      <c r="AJ14" s="4"/>
      <c r="AK14" s="4"/>
      <c r="AL14" s="4"/>
      <c r="AM14" s="4"/>
      <c r="AN14" s="4"/>
      <c r="AO14" s="4"/>
      <c r="AP14" s="4"/>
      <c r="AQ14" s="4"/>
      <c r="AR14" s="4"/>
      <c r="AS14" s="4"/>
      <c r="AT14" s="4"/>
      <c r="AU14" s="4"/>
      <c r="AV14" s="4"/>
      <c r="AW14" s="4"/>
      <c r="AX14" s="4"/>
      <c r="AY14" s="4"/>
    </row>
    <row r="15" spans="1:51" ht="15" x14ac:dyDescent="0.25">
      <c r="A15" s="98">
        <v>44927</v>
      </c>
      <c r="B15" s="33">
        <v>24.75</v>
      </c>
      <c r="C15" s="8">
        <v>25.3</v>
      </c>
      <c r="D15" s="11">
        <v>24.77</v>
      </c>
      <c r="E15">
        <v>21.227</v>
      </c>
      <c r="F15">
        <v>20.609000000000002</v>
      </c>
      <c r="G15">
        <v>23.451000000000001</v>
      </c>
      <c r="H15">
        <v>22.184000000000001</v>
      </c>
      <c r="I15">
        <v>29.895</v>
      </c>
      <c r="J15">
        <v>30.931999999999999</v>
      </c>
      <c r="K15">
        <v>24.936</v>
      </c>
      <c r="L15">
        <v>26.155000000000001</v>
      </c>
      <c r="M15">
        <v>25.606000000000002</v>
      </c>
      <c r="N15">
        <v>20.867999999999999</v>
      </c>
      <c r="O15">
        <v>19.681999999999999</v>
      </c>
      <c r="P15">
        <v>19.303000000000001</v>
      </c>
      <c r="Q15">
        <v>24.498000000000001</v>
      </c>
      <c r="R15">
        <v>27.062000000000001</v>
      </c>
      <c r="S15">
        <v>25.588000000000001</v>
      </c>
      <c r="T15">
        <v>23.096</v>
      </c>
      <c r="U15">
        <v>21.565999999999999</v>
      </c>
      <c r="V15">
        <v>23.390999999999998</v>
      </c>
      <c r="W15">
        <v>22.132000000000001</v>
      </c>
      <c r="X15">
        <v>28.568999999999999</v>
      </c>
      <c r="Y15">
        <v>29.67</v>
      </c>
      <c r="Z15">
        <v>18.347999999999999</v>
      </c>
      <c r="AA15">
        <v>23.978999999999999</v>
      </c>
      <c r="AB15">
        <v>25.713000000000001</v>
      </c>
      <c r="AC15">
        <v>21.425999999999998</v>
      </c>
      <c r="AD15">
        <v>21.436</v>
      </c>
      <c r="AE15">
        <v>23.905999999999999</v>
      </c>
      <c r="AF15">
        <v>20.187000000000001</v>
      </c>
      <c r="AG15">
        <v>25.382000000000001</v>
      </c>
      <c r="AH15">
        <v>30.84</v>
      </c>
      <c r="AI15" s="4"/>
      <c r="AJ15" s="4"/>
      <c r="AK15" s="4"/>
      <c r="AL15" s="4"/>
      <c r="AM15" s="4"/>
      <c r="AN15" s="4"/>
      <c r="AO15" s="4"/>
      <c r="AP15" s="4"/>
      <c r="AQ15" s="4"/>
      <c r="AR15" s="4"/>
      <c r="AS15" s="4"/>
      <c r="AT15" s="4"/>
      <c r="AU15" s="4"/>
      <c r="AV15" s="4"/>
      <c r="AW15" s="4"/>
      <c r="AX15" s="4"/>
      <c r="AY15" s="4"/>
    </row>
    <row r="16" spans="1:51" ht="15" x14ac:dyDescent="0.25">
      <c r="A16" s="98">
        <v>44958</v>
      </c>
      <c r="B16" s="33">
        <v>25.12</v>
      </c>
      <c r="C16" s="8">
        <v>25.64</v>
      </c>
      <c r="D16" s="11">
        <v>25.12</v>
      </c>
      <c r="E16">
        <v>19.992000000000001</v>
      </c>
      <c r="F16">
        <v>17.626000000000001</v>
      </c>
      <c r="G16">
        <v>20.683</v>
      </c>
      <c r="H16">
        <v>30.213999999999999</v>
      </c>
      <c r="I16">
        <v>33.399000000000001</v>
      </c>
      <c r="J16">
        <v>24.045999999999999</v>
      </c>
      <c r="K16">
        <v>24.58</v>
      </c>
      <c r="L16">
        <v>26.227</v>
      </c>
      <c r="M16">
        <v>33.021000000000001</v>
      </c>
      <c r="N16">
        <v>18.457000000000001</v>
      </c>
      <c r="O16">
        <v>17.067</v>
      </c>
      <c r="P16">
        <v>27.5</v>
      </c>
      <c r="Q16">
        <v>21.553000000000001</v>
      </c>
      <c r="R16">
        <v>29.648</v>
      </c>
      <c r="S16">
        <v>20.167000000000002</v>
      </c>
      <c r="T16">
        <v>25.231999999999999</v>
      </c>
      <c r="U16">
        <v>18.696999999999999</v>
      </c>
      <c r="V16">
        <v>25.213999999999999</v>
      </c>
      <c r="W16">
        <v>19.010999999999999</v>
      </c>
      <c r="X16">
        <v>23.513000000000002</v>
      </c>
      <c r="Y16">
        <v>25.922000000000001</v>
      </c>
      <c r="Z16">
        <v>16.943000000000001</v>
      </c>
      <c r="AA16">
        <v>24.09</v>
      </c>
      <c r="AB16">
        <v>46.662999999999997</v>
      </c>
      <c r="AC16">
        <v>22.794</v>
      </c>
      <c r="AD16">
        <v>39.731000000000002</v>
      </c>
      <c r="AE16">
        <v>27.599</v>
      </c>
      <c r="AF16">
        <v>19.102</v>
      </c>
      <c r="AG16">
        <v>21.844999999999999</v>
      </c>
      <c r="AH16">
        <v>24.234999999999999</v>
      </c>
      <c r="AI16" s="4"/>
      <c r="AJ16" s="4"/>
      <c r="AK16" s="4"/>
      <c r="AL16" s="4"/>
      <c r="AM16" s="4"/>
      <c r="AN16" s="4"/>
      <c r="AO16" s="4"/>
      <c r="AP16" s="4"/>
      <c r="AQ16" s="4"/>
      <c r="AR16" s="4"/>
      <c r="AS16" s="4"/>
      <c r="AT16" s="4"/>
      <c r="AU16" s="4"/>
      <c r="AV16" s="4"/>
      <c r="AW16" s="4"/>
      <c r="AX16" s="4"/>
      <c r="AY16" s="4"/>
    </row>
    <row r="17" spans="1:51" ht="15" x14ac:dyDescent="0.25">
      <c r="A17" s="98">
        <v>44986</v>
      </c>
      <c r="B17" s="33">
        <v>65.33</v>
      </c>
      <c r="C17" s="8">
        <v>82.68</v>
      </c>
      <c r="D17" s="11">
        <v>74.209999999999994</v>
      </c>
      <c r="E17">
        <v>63.392000000000003</v>
      </c>
      <c r="F17">
        <v>40.366999999999997</v>
      </c>
      <c r="G17">
        <v>71.126999999999995</v>
      </c>
      <c r="H17">
        <v>90.272000000000006</v>
      </c>
      <c r="I17">
        <v>64.207999999999998</v>
      </c>
      <c r="J17">
        <v>73.481999999999999</v>
      </c>
      <c r="K17">
        <v>68.096000000000004</v>
      </c>
      <c r="L17">
        <v>77.991</v>
      </c>
      <c r="M17">
        <v>57.116</v>
      </c>
      <c r="N17">
        <v>44.582999999999998</v>
      </c>
      <c r="O17">
        <v>27.007999999999999</v>
      </c>
      <c r="P17">
        <v>56.741999999999997</v>
      </c>
      <c r="Q17">
        <v>102.306</v>
      </c>
      <c r="R17">
        <v>48.238999999999997</v>
      </c>
      <c r="S17">
        <v>40.972000000000001</v>
      </c>
      <c r="T17">
        <v>120.93600000000001</v>
      </c>
      <c r="U17">
        <v>26.039000000000001</v>
      </c>
      <c r="V17">
        <v>85.537999999999997</v>
      </c>
      <c r="W17">
        <v>31.462</v>
      </c>
      <c r="X17">
        <v>56.383000000000003</v>
      </c>
      <c r="Y17">
        <v>83.929000000000002</v>
      </c>
      <c r="Z17">
        <v>37.051000000000002</v>
      </c>
      <c r="AA17">
        <v>67.540999999999997</v>
      </c>
      <c r="AB17">
        <v>89.756</v>
      </c>
      <c r="AC17">
        <v>64.319000000000003</v>
      </c>
      <c r="AD17">
        <v>139.898</v>
      </c>
      <c r="AE17">
        <v>51.268999999999998</v>
      </c>
      <c r="AF17">
        <v>30.625</v>
      </c>
      <c r="AG17">
        <v>58.625999999999998</v>
      </c>
      <c r="AH17">
        <v>50.926000000000002</v>
      </c>
      <c r="AI17" s="4"/>
      <c r="AJ17" s="4"/>
      <c r="AK17" s="4"/>
      <c r="AL17" s="4"/>
      <c r="AM17" s="4"/>
      <c r="AN17" s="4"/>
      <c r="AO17" s="4"/>
      <c r="AP17" s="4"/>
      <c r="AQ17" s="4"/>
      <c r="AR17" s="4"/>
      <c r="AS17" s="4"/>
      <c r="AT17" s="4"/>
      <c r="AU17" s="4"/>
      <c r="AV17" s="4"/>
      <c r="AW17" s="4"/>
      <c r="AX17" s="4"/>
      <c r="AY17" s="4"/>
    </row>
    <row r="18" spans="1:51" ht="15" x14ac:dyDescent="0.25">
      <c r="A18" s="98">
        <v>45017</v>
      </c>
      <c r="B18" s="33">
        <v>164.89</v>
      </c>
      <c r="C18" s="8">
        <v>245.53</v>
      </c>
      <c r="D18" s="11">
        <v>202.84</v>
      </c>
      <c r="E18">
        <v>175.458</v>
      </c>
      <c r="F18">
        <v>191.822</v>
      </c>
      <c r="G18">
        <v>232.69300000000001</v>
      </c>
      <c r="H18">
        <v>127.075</v>
      </c>
      <c r="I18">
        <v>321.916</v>
      </c>
      <c r="J18">
        <v>234.85300000000001</v>
      </c>
      <c r="K18">
        <v>244.27199999999999</v>
      </c>
      <c r="L18">
        <v>212.53</v>
      </c>
      <c r="M18">
        <v>194.25700000000001</v>
      </c>
      <c r="N18">
        <v>172.154</v>
      </c>
      <c r="O18">
        <v>130.02699999999999</v>
      </c>
      <c r="P18">
        <v>232.98699999999999</v>
      </c>
      <c r="Q18">
        <v>264.72500000000002</v>
      </c>
      <c r="R18">
        <v>193.983</v>
      </c>
      <c r="S18">
        <v>310.44299999999998</v>
      </c>
      <c r="T18">
        <v>216.55</v>
      </c>
      <c r="U18">
        <v>96.376000000000005</v>
      </c>
      <c r="V18">
        <v>239.988</v>
      </c>
      <c r="W18">
        <v>186.49700000000001</v>
      </c>
      <c r="X18">
        <v>350.27699999999999</v>
      </c>
      <c r="Y18">
        <v>242.358</v>
      </c>
      <c r="Z18">
        <v>104.07599999999999</v>
      </c>
      <c r="AA18">
        <v>259.92399999999998</v>
      </c>
      <c r="AB18">
        <v>167.88</v>
      </c>
      <c r="AC18">
        <v>252.24100000000001</v>
      </c>
      <c r="AD18">
        <v>212.614</v>
      </c>
      <c r="AE18">
        <v>133.93199999999999</v>
      </c>
      <c r="AF18">
        <v>216.94399999999999</v>
      </c>
      <c r="AG18">
        <v>186.655</v>
      </c>
      <c r="AH18">
        <v>114.167</v>
      </c>
      <c r="AI18" s="4"/>
      <c r="AJ18" s="4"/>
      <c r="AK18" s="4"/>
      <c r="AL18" s="4"/>
      <c r="AM18" s="4"/>
      <c r="AN18" s="4"/>
      <c r="AO18" s="4"/>
      <c r="AP18" s="4"/>
      <c r="AQ18" s="4"/>
      <c r="AR18" s="4"/>
      <c r="AS18" s="4"/>
      <c r="AT18" s="4"/>
      <c r="AU18" s="4"/>
      <c r="AV18" s="4"/>
      <c r="AW18" s="4"/>
      <c r="AX18" s="4"/>
      <c r="AY18" s="4"/>
    </row>
    <row r="19" spans="1:51" ht="15" x14ac:dyDescent="0.25">
      <c r="A19" s="98">
        <v>45047</v>
      </c>
      <c r="B19" s="33">
        <v>411.77</v>
      </c>
      <c r="C19" s="8">
        <v>619.33000000000004</v>
      </c>
      <c r="D19" s="11">
        <v>512.59</v>
      </c>
      <c r="E19">
        <v>368.58600000000001</v>
      </c>
      <c r="F19">
        <v>696.46799999999996</v>
      </c>
      <c r="G19">
        <v>450.63200000000001</v>
      </c>
      <c r="H19">
        <v>691.85799999999995</v>
      </c>
      <c r="I19">
        <v>785.54399999999998</v>
      </c>
      <c r="J19">
        <v>910.52200000000005</v>
      </c>
      <c r="K19">
        <v>654.05100000000004</v>
      </c>
      <c r="L19">
        <v>613.49300000000005</v>
      </c>
      <c r="M19">
        <v>536.98699999999997</v>
      </c>
      <c r="N19">
        <v>467.32900000000001</v>
      </c>
      <c r="O19">
        <v>206.358</v>
      </c>
      <c r="P19">
        <v>607.91300000000001</v>
      </c>
      <c r="Q19">
        <v>445.31299999999999</v>
      </c>
      <c r="R19">
        <v>554.11</v>
      </c>
      <c r="S19">
        <v>667.71500000000003</v>
      </c>
      <c r="T19">
        <v>425.94099999999997</v>
      </c>
      <c r="U19">
        <v>615.322</v>
      </c>
      <c r="V19">
        <v>733.28200000000004</v>
      </c>
      <c r="W19">
        <v>425.00299999999999</v>
      </c>
      <c r="X19">
        <v>890.39099999999996</v>
      </c>
      <c r="Y19">
        <v>252.87299999999999</v>
      </c>
      <c r="Z19">
        <v>352.12299999999999</v>
      </c>
      <c r="AA19">
        <v>608.77300000000002</v>
      </c>
      <c r="AB19">
        <v>370.16699999999997</v>
      </c>
      <c r="AC19">
        <v>654.21</v>
      </c>
      <c r="AD19">
        <v>470.53699999999998</v>
      </c>
      <c r="AE19">
        <v>380.14100000000002</v>
      </c>
      <c r="AF19">
        <v>496.49900000000002</v>
      </c>
      <c r="AG19">
        <v>556.11400000000003</v>
      </c>
      <c r="AH19">
        <v>274.762</v>
      </c>
      <c r="AI19" s="4"/>
      <c r="AJ19" s="4"/>
      <c r="AK19" s="4"/>
      <c r="AL19" s="4"/>
      <c r="AM19" s="4"/>
      <c r="AN19" s="4"/>
      <c r="AO19" s="4"/>
      <c r="AP19" s="4"/>
      <c r="AQ19" s="4"/>
      <c r="AR19" s="4"/>
      <c r="AS19" s="4"/>
      <c r="AT19" s="4"/>
      <c r="AU19" s="4"/>
      <c r="AV19" s="4"/>
      <c r="AW19" s="4"/>
      <c r="AX19" s="4"/>
      <c r="AY19" s="4"/>
    </row>
    <row r="20" spans="1:51" ht="15" x14ac:dyDescent="0.25">
      <c r="A20" s="98">
        <v>45078</v>
      </c>
      <c r="B20" s="33">
        <v>226.09</v>
      </c>
      <c r="C20" s="8">
        <v>546.25</v>
      </c>
      <c r="D20" s="11">
        <v>366.7</v>
      </c>
      <c r="E20">
        <v>147.577</v>
      </c>
      <c r="F20">
        <v>699.04899999999998</v>
      </c>
      <c r="G20">
        <v>181.05500000000001</v>
      </c>
      <c r="H20">
        <v>823.80100000000004</v>
      </c>
      <c r="I20">
        <v>594.625</v>
      </c>
      <c r="J20">
        <v>812.05799999999999</v>
      </c>
      <c r="K20">
        <v>434.57</v>
      </c>
      <c r="L20">
        <v>518.34500000000003</v>
      </c>
      <c r="M20">
        <v>288.89</v>
      </c>
      <c r="N20">
        <v>221.12100000000001</v>
      </c>
      <c r="O20">
        <v>121.619</v>
      </c>
      <c r="P20">
        <v>443.69499999999999</v>
      </c>
      <c r="Q20">
        <v>190.011</v>
      </c>
      <c r="R20">
        <v>447.54300000000001</v>
      </c>
      <c r="S20">
        <v>349.20499999999998</v>
      </c>
      <c r="T20">
        <v>141.73099999999999</v>
      </c>
      <c r="U20">
        <v>715.91700000000003</v>
      </c>
      <c r="V20">
        <v>513.14400000000001</v>
      </c>
      <c r="W20">
        <v>553.87</v>
      </c>
      <c r="X20">
        <v>1104.434</v>
      </c>
      <c r="Y20">
        <v>52.591999999999999</v>
      </c>
      <c r="Z20">
        <v>272.76</v>
      </c>
      <c r="AA20">
        <v>548.16099999999994</v>
      </c>
      <c r="AB20">
        <v>249.47900000000001</v>
      </c>
      <c r="AC20">
        <v>469.202</v>
      </c>
      <c r="AD20">
        <v>364.84199999999998</v>
      </c>
      <c r="AE20">
        <v>142.63399999999999</v>
      </c>
      <c r="AF20">
        <v>599.00300000000004</v>
      </c>
      <c r="AG20">
        <v>369.44400000000002</v>
      </c>
      <c r="AH20">
        <v>196.845</v>
      </c>
      <c r="AI20" s="4"/>
      <c r="AJ20" s="4"/>
      <c r="AK20" s="4"/>
      <c r="AL20" s="4"/>
      <c r="AM20" s="4"/>
      <c r="AN20" s="4"/>
      <c r="AO20" s="4"/>
      <c r="AP20" s="4"/>
      <c r="AQ20" s="4"/>
      <c r="AR20" s="4"/>
      <c r="AS20" s="4"/>
      <c r="AT20" s="4"/>
      <c r="AU20" s="4"/>
      <c r="AV20" s="4"/>
      <c r="AW20" s="4"/>
      <c r="AX20" s="4"/>
      <c r="AY20" s="4"/>
    </row>
    <row r="21" spans="1:51" ht="15" x14ac:dyDescent="0.25">
      <c r="A21" s="98">
        <v>45108</v>
      </c>
      <c r="B21" s="33">
        <v>19</v>
      </c>
      <c r="C21" s="8">
        <v>126</v>
      </c>
      <c r="D21" s="11">
        <v>59.72</v>
      </c>
      <c r="E21">
        <v>20.021000000000001</v>
      </c>
      <c r="F21">
        <v>186.749</v>
      </c>
      <c r="G21">
        <v>23.704999999999998</v>
      </c>
      <c r="H21">
        <v>298.24200000000002</v>
      </c>
      <c r="I21">
        <v>128.875</v>
      </c>
      <c r="J21">
        <v>162.44399999999999</v>
      </c>
      <c r="K21">
        <v>150.047</v>
      </c>
      <c r="L21">
        <v>106.831</v>
      </c>
      <c r="M21">
        <v>30.626000000000001</v>
      </c>
      <c r="N21">
        <v>25.791</v>
      </c>
      <c r="O21">
        <v>4.9089999999999998</v>
      </c>
      <c r="P21">
        <v>65.876999999999995</v>
      </c>
      <c r="Q21">
        <v>31.968</v>
      </c>
      <c r="R21">
        <v>89.965000000000003</v>
      </c>
      <c r="S21">
        <v>48.774000000000001</v>
      </c>
      <c r="T21">
        <v>13.179</v>
      </c>
      <c r="U21">
        <v>208.88300000000001</v>
      </c>
      <c r="V21">
        <v>152.696</v>
      </c>
      <c r="W21">
        <v>104.425</v>
      </c>
      <c r="X21">
        <v>499.2</v>
      </c>
      <c r="Y21">
        <v>3.335</v>
      </c>
      <c r="Z21">
        <v>36.734000000000002</v>
      </c>
      <c r="AA21">
        <v>109.30500000000001</v>
      </c>
      <c r="AB21">
        <v>36.091999999999999</v>
      </c>
      <c r="AC21">
        <v>81.251999999999995</v>
      </c>
      <c r="AD21">
        <v>63.792999999999999</v>
      </c>
      <c r="AE21">
        <v>10.435</v>
      </c>
      <c r="AF21">
        <v>234.65899999999999</v>
      </c>
      <c r="AG21">
        <v>50.453000000000003</v>
      </c>
      <c r="AH21">
        <v>26.684999999999999</v>
      </c>
      <c r="AI21" s="4"/>
      <c r="AJ21" s="4"/>
      <c r="AK21" s="4"/>
      <c r="AL21" s="4"/>
      <c r="AM21" s="4"/>
      <c r="AN21" s="4"/>
      <c r="AO21" s="4"/>
      <c r="AP21" s="4"/>
      <c r="AQ21" s="4"/>
      <c r="AR21" s="4"/>
      <c r="AS21" s="4"/>
      <c r="AT21" s="4"/>
      <c r="AU21" s="4"/>
      <c r="AV21" s="4"/>
      <c r="AW21" s="4"/>
      <c r="AX21" s="4"/>
      <c r="AY21" s="4"/>
    </row>
    <row r="22" spans="1:51" ht="15" x14ac:dyDescent="0.25">
      <c r="A22" s="98">
        <v>45139</v>
      </c>
      <c r="B22" s="33">
        <v>10.84</v>
      </c>
      <c r="C22" s="8">
        <v>27.05</v>
      </c>
      <c r="D22" s="11">
        <v>18.75</v>
      </c>
      <c r="E22">
        <v>8.9090000000000007</v>
      </c>
      <c r="F22">
        <v>31.763000000000002</v>
      </c>
      <c r="G22">
        <v>9.1940000000000008</v>
      </c>
      <c r="H22">
        <v>48.378999999999998</v>
      </c>
      <c r="I22">
        <v>24.343</v>
      </c>
      <c r="J22">
        <v>42.33</v>
      </c>
      <c r="K22">
        <v>32.030999999999999</v>
      </c>
      <c r="L22">
        <v>22.876999999999999</v>
      </c>
      <c r="M22">
        <v>8.8520000000000003</v>
      </c>
      <c r="N22">
        <v>10.348000000000001</v>
      </c>
      <c r="O22">
        <v>3.3220000000000001</v>
      </c>
      <c r="P22">
        <v>14.08</v>
      </c>
      <c r="Q22">
        <v>9.8309999999999995</v>
      </c>
      <c r="R22">
        <v>15.317</v>
      </c>
      <c r="S22">
        <v>15.32</v>
      </c>
      <c r="T22">
        <v>7.0540000000000003</v>
      </c>
      <c r="U22">
        <v>31.123999999999999</v>
      </c>
      <c r="V22">
        <v>28.097000000000001</v>
      </c>
      <c r="W22">
        <v>20.675000000000001</v>
      </c>
      <c r="X22">
        <v>76.704999999999998</v>
      </c>
      <c r="Y22">
        <v>5.1559999999999997</v>
      </c>
      <c r="Z22">
        <v>10.705</v>
      </c>
      <c r="AA22">
        <v>36.908999999999999</v>
      </c>
      <c r="AB22">
        <v>10.042999999999999</v>
      </c>
      <c r="AC22">
        <v>18.631</v>
      </c>
      <c r="AD22">
        <v>14.510999999999999</v>
      </c>
      <c r="AE22">
        <v>4.9379999999999997</v>
      </c>
      <c r="AF22">
        <v>35.095999999999997</v>
      </c>
      <c r="AG22">
        <v>12.499000000000001</v>
      </c>
      <c r="AH22">
        <v>6.1779999999999999</v>
      </c>
      <c r="AI22" s="4"/>
      <c r="AJ22" s="4"/>
      <c r="AK22" s="4"/>
      <c r="AL22" s="4"/>
      <c r="AM22" s="4"/>
      <c r="AN22" s="4"/>
      <c r="AO22" s="4"/>
      <c r="AP22" s="4"/>
      <c r="AQ22" s="4"/>
      <c r="AR22" s="4"/>
      <c r="AS22" s="4"/>
      <c r="AT22" s="4"/>
      <c r="AU22" s="4"/>
      <c r="AV22" s="4"/>
      <c r="AW22" s="4"/>
      <c r="AX22" s="4"/>
      <c r="AY22" s="4"/>
    </row>
    <row r="23" spans="1:51" ht="15" x14ac:dyDescent="0.25">
      <c r="A23" s="98">
        <v>45170</v>
      </c>
      <c r="B23" s="33">
        <v>6.59</v>
      </c>
      <c r="C23" s="8">
        <v>21.53</v>
      </c>
      <c r="D23" s="11">
        <v>12.81</v>
      </c>
      <c r="E23">
        <v>8.58</v>
      </c>
      <c r="F23">
        <v>20.844999999999999</v>
      </c>
      <c r="G23">
        <v>9.4949999999999992</v>
      </c>
      <c r="H23">
        <v>21.797999999999998</v>
      </c>
      <c r="I23">
        <v>17.239000000000001</v>
      </c>
      <c r="J23">
        <v>82.611999999999995</v>
      </c>
      <c r="K23">
        <v>15.644</v>
      </c>
      <c r="L23">
        <v>16.771000000000001</v>
      </c>
      <c r="M23">
        <v>16.027000000000001</v>
      </c>
      <c r="N23">
        <v>10.29</v>
      </c>
      <c r="O23">
        <v>5.8810000000000002</v>
      </c>
      <c r="P23">
        <v>16.457999999999998</v>
      </c>
      <c r="Q23">
        <v>17.617999999999999</v>
      </c>
      <c r="R23">
        <v>9.9920000000000009</v>
      </c>
      <c r="S23">
        <v>25.850999999999999</v>
      </c>
      <c r="T23">
        <v>14.736000000000001</v>
      </c>
      <c r="U23">
        <v>21.257000000000001</v>
      </c>
      <c r="V23">
        <v>16.341999999999999</v>
      </c>
      <c r="W23">
        <v>12.284000000000001</v>
      </c>
      <c r="X23">
        <v>36.499000000000002</v>
      </c>
      <c r="Y23">
        <v>6.72</v>
      </c>
      <c r="Z23">
        <v>22.074000000000002</v>
      </c>
      <c r="AA23">
        <v>36.460999999999999</v>
      </c>
      <c r="AB23">
        <v>8.9220000000000006</v>
      </c>
      <c r="AC23">
        <v>13.266</v>
      </c>
      <c r="AD23">
        <v>11.324999999999999</v>
      </c>
      <c r="AE23">
        <v>6.0629999999999997</v>
      </c>
      <c r="AF23">
        <v>18.099</v>
      </c>
      <c r="AG23">
        <v>12.151</v>
      </c>
      <c r="AH23">
        <v>5.8369999999999997</v>
      </c>
      <c r="AI23" s="4"/>
      <c r="AJ23" s="4"/>
      <c r="AK23" s="4"/>
      <c r="AL23" s="4"/>
      <c r="AM23" s="4"/>
      <c r="AN23" s="4"/>
      <c r="AO23" s="4"/>
      <c r="AP23" s="4"/>
      <c r="AQ23" s="4"/>
      <c r="AR23" s="4"/>
      <c r="AS23" s="4"/>
      <c r="AT23" s="4"/>
      <c r="AU23" s="4"/>
      <c r="AV23" s="4"/>
      <c r="AW23" s="4"/>
      <c r="AX23" s="4"/>
      <c r="AY23" s="4"/>
    </row>
    <row r="24" spans="1:51" ht="15" x14ac:dyDescent="0.25">
      <c r="A24" s="98">
        <v>45200</v>
      </c>
      <c r="B24" s="33">
        <v>22</v>
      </c>
      <c r="C24" s="8">
        <v>32.06</v>
      </c>
      <c r="D24" s="11">
        <v>25.62</v>
      </c>
      <c r="E24">
        <v>14.435</v>
      </c>
      <c r="F24">
        <v>40.243000000000002</v>
      </c>
      <c r="G24">
        <v>20.669</v>
      </c>
      <c r="H24">
        <v>43.197000000000003</v>
      </c>
      <c r="I24">
        <v>27.096</v>
      </c>
      <c r="J24">
        <v>103.18600000000001</v>
      </c>
      <c r="K24">
        <v>40.838999999999999</v>
      </c>
      <c r="L24">
        <v>21.222000000000001</v>
      </c>
      <c r="M24">
        <v>37.095999999999997</v>
      </c>
      <c r="N24">
        <v>18.504999999999999</v>
      </c>
      <c r="O24">
        <v>20.004999999999999</v>
      </c>
      <c r="P24">
        <v>19.202000000000002</v>
      </c>
      <c r="Q24">
        <v>37.469000000000001</v>
      </c>
      <c r="R24">
        <v>27.928000000000001</v>
      </c>
      <c r="S24">
        <v>49.752000000000002</v>
      </c>
      <c r="T24">
        <v>44.125999999999998</v>
      </c>
      <c r="U24">
        <v>23.606000000000002</v>
      </c>
      <c r="V24">
        <v>33.813000000000002</v>
      </c>
      <c r="W24">
        <v>23.763000000000002</v>
      </c>
      <c r="X24">
        <v>39.448999999999998</v>
      </c>
      <c r="Y24">
        <v>14.676</v>
      </c>
      <c r="Z24">
        <v>46.488</v>
      </c>
      <c r="AA24">
        <v>37.08</v>
      </c>
      <c r="AB24">
        <v>14.680999999999999</v>
      </c>
      <c r="AC24">
        <v>22.507000000000001</v>
      </c>
      <c r="AD24">
        <v>40.286999999999999</v>
      </c>
      <c r="AE24">
        <v>22.184999999999999</v>
      </c>
      <c r="AF24">
        <v>23.367999999999999</v>
      </c>
      <c r="AG24">
        <v>19.882000000000001</v>
      </c>
      <c r="AH24">
        <v>33.045999999999999</v>
      </c>
      <c r="AI24" s="4"/>
      <c r="AJ24" s="4"/>
      <c r="AK24" s="4"/>
      <c r="AL24" s="4"/>
      <c r="AM24" s="4"/>
      <c r="AN24" s="4"/>
      <c r="AO24" s="4"/>
      <c r="AP24" s="4"/>
      <c r="AQ24" s="4"/>
      <c r="AR24" s="4"/>
      <c r="AS24" s="4"/>
      <c r="AT24" s="4"/>
      <c r="AU24" s="4"/>
      <c r="AV24" s="4"/>
      <c r="AW24" s="4"/>
      <c r="AX24" s="4"/>
      <c r="AY24" s="4"/>
    </row>
    <row r="25" spans="1:51" ht="15" x14ac:dyDescent="0.25">
      <c r="A25" s="98">
        <v>45231</v>
      </c>
      <c r="B25" s="33">
        <v>28.22</v>
      </c>
      <c r="C25" s="8">
        <v>31.25</v>
      </c>
      <c r="D25" s="11">
        <v>29.55</v>
      </c>
      <c r="E25">
        <v>20.888000000000002</v>
      </c>
      <c r="F25">
        <v>35.481000000000002</v>
      </c>
      <c r="G25">
        <v>25.161000000000001</v>
      </c>
      <c r="H25">
        <v>39.274000000000001</v>
      </c>
      <c r="I25">
        <v>50.5</v>
      </c>
      <c r="J25">
        <v>50.569000000000003</v>
      </c>
      <c r="K25">
        <v>36.124000000000002</v>
      </c>
      <c r="L25">
        <v>24.538</v>
      </c>
      <c r="M25">
        <v>25.233000000000001</v>
      </c>
      <c r="N25">
        <v>24.530999999999999</v>
      </c>
      <c r="O25">
        <v>19.068999999999999</v>
      </c>
      <c r="P25">
        <v>25.31</v>
      </c>
      <c r="Q25">
        <v>44.716000000000001</v>
      </c>
      <c r="R25">
        <v>28.317</v>
      </c>
      <c r="S25">
        <v>44.795999999999999</v>
      </c>
      <c r="T25">
        <v>35.338999999999999</v>
      </c>
      <c r="U25">
        <v>29.414000000000001</v>
      </c>
      <c r="V25">
        <v>35.603000000000002</v>
      </c>
      <c r="W25">
        <v>45.765000000000001</v>
      </c>
      <c r="X25">
        <v>41.106999999999999</v>
      </c>
      <c r="Y25">
        <v>21.504000000000001</v>
      </c>
      <c r="Z25">
        <v>40.847999999999999</v>
      </c>
      <c r="AA25">
        <v>35.521999999999998</v>
      </c>
      <c r="AB25">
        <v>22.376000000000001</v>
      </c>
      <c r="AC25">
        <v>26.119</v>
      </c>
      <c r="AD25">
        <v>31.423999999999999</v>
      </c>
      <c r="AE25">
        <v>24.285</v>
      </c>
      <c r="AF25">
        <v>29.759</v>
      </c>
      <c r="AG25">
        <v>27.989000000000001</v>
      </c>
      <c r="AH25">
        <v>33.246000000000002</v>
      </c>
      <c r="AI25" s="4"/>
      <c r="AJ25" s="4"/>
      <c r="AK25" s="4"/>
      <c r="AL25" s="4"/>
      <c r="AM25" s="4"/>
      <c r="AN25" s="4"/>
      <c r="AO25" s="4"/>
      <c r="AP25" s="4"/>
      <c r="AQ25" s="4"/>
      <c r="AR25" s="4"/>
      <c r="AS25" s="4"/>
      <c r="AT25" s="4"/>
      <c r="AU25" s="4"/>
      <c r="AV25" s="4"/>
      <c r="AW25" s="4"/>
      <c r="AX25" s="4"/>
      <c r="AY25" s="4"/>
    </row>
    <row r="26" spans="1:51" ht="15" x14ac:dyDescent="0.25">
      <c r="A26" s="98">
        <v>45261</v>
      </c>
      <c r="B26" s="33">
        <v>24.61</v>
      </c>
      <c r="C26" s="8">
        <v>24.61</v>
      </c>
      <c r="D26" s="11">
        <v>24.61</v>
      </c>
      <c r="E26">
        <v>20.401</v>
      </c>
      <c r="F26">
        <v>27.452999999999999</v>
      </c>
      <c r="G26">
        <v>21.736000000000001</v>
      </c>
      <c r="H26">
        <v>40.322000000000003</v>
      </c>
      <c r="I26">
        <v>47.896999999999998</v>
      </c>
      <c r="J26">
        <v>34.085999999999999</v>
      </c>
      <c r="K26">
        <v>38.543999999999997</v>
      </c>
      <c r="L26">
        <v>24.367999999999999</v>
      </c>
      <c r="M26">
        <v>22.483000000000001</v>
      </c>
      <c r="N26">
        <v>21.593</v>
      </c>
      <c r="O26">
        <v>19.013999999999999</v>
      </c>
      <c r="P26">
        <v>27.114000000000001</v>
      </c>
      <c r="Q26">
        <v>26.492000000000001</v>
      </c>
      <c r="R26">
        <v>22.981000000000002</v>
      </c>
      <c r="S26">
        <v>30.965</v>
      </c>
      <c r="T26">
        <v>23.074000000000002</v>
      </c>
      <c r="U26">
        <v>28.484999999999999</v>
      </c>
      <c r="V26">
        <v>28.123000000000001</v>
      </c>
      <c r="W26">
        <v>31.835000000000001</v>
      </c>
      <c r="X26">
        <v>34.145000000000003</v>
      </c>
      <c r="Y26">
        <v>21.297999999999998</v>
      </c>
      <c r="Z26">
        <v>26.751000000000001</v>
      </c>
      <c r="AA26">
        <v>31.82</v>
      </c>
      <c r="AB26">
        <v>22.623999999999999</v>
      </c>
      <c r="AC26">
        <v>24.969000000000001</v>
      </c>
      <c r="AD26">
        <v>30.72</v>
      </c>
      <c r="AE26">
        <v>19.204000000000001</v>
      </c>
      <c r="AF26">
        <v>30.716000000000001</v>
      </c>
      <c r="AG26">
        <v>29.361999999999998</v>
      </c>
      <c r="AH26">
        <v>24.23</v>
      </c>
      <c r="AI26" s="4"/>
      <c r="AJ26" s="4"/>
      <c r="AK26" s="4"/>
      <c r="AL26" s="4"/>
      <c r="AM26" s="4"/>
      <c r="AN26" s="4"/>
      <c r="AO26" s="4"/>
      <c r="AP26" s="4"/>
      <c r="AQ26" s="4"/>
      <c r="AR26" s="4"/>
      <c r="AS26" s="4"/>
      <c r="AT26" s="4"/>
      <c r="AU26" s="4"/>
      <c r="AV26" s="4"/>
      <c r="AW26" s="4"/>
      <c r="AX26" s="4"/>
      <c r="AY26" s="4"/>
    </row>
    <row r="27" spans="1:51" ht="15" x14ac:dyDescent="0.25">
      <c r="A27" s="98">
        <v>45292</v>
      </c>
      <c r="B27" s="33">
        <v>24.77</v>
      </c>
      <c r="C27" s="8">
        <v>24.77</v>
      </c>
      <c r="D27" s="11">
        <v>24.77</v>
      </c>
      <c r="E27">
        <v>19.812000000000001</v>
      </c>
      <c r="F27">
        <v>25.408000000000001</v>
      </c>
      <c r="G27">
        <v>23.224</v>
      </c>
      <c r="H27">
        <v>30.388999999999999</v>
      </c>
      <c r="I27">
        <v>34.904000000000003</v>
      </c>
      <c r="J27">
        <v>31.448</v>
      </c>
      <c r="K27">
        <v>28.457000000000001</v>
      </c>
      <c r="L27">
        <v>27.497</v>
      </c>
      <c r="M27">
        <v>20.902999999999999</v>
      </c>
      <c r="N27">
        <v>20.064</v>
      </c>
      <c r="O27">
        <v>17.876999999999999</v>
      </c>
      <c r="P27">
        <v>23.68</v>
      </c>
      <c r="Q27">
        <v>29.562000000000001</v>
      </c>
      <c r="R27">
        <v>25.542000000000002</v>
      </c>
      <c r="S27">
        <v>25.509</v>
      </c>
      <c r="T27">
        <v>21.244</v>
      </c>
      <c r="U27">
        <v>26.649000000000001</v>
      </c>
      <c r="V27">
        <v>25.497</v>
      </c>
      <c r="W27">
        <v>28.526</v>
      </c>
      <c r="X27">
        <v>33.881999999999998</v>
      </c>
      <c r="Y27">
        <v>19.221</v>
      </c>
      <c r="Z27">
        <v>22.76</v>
      </c>
      <c r="AA27">
        <v>28.116</v>
      </c>
      <c r="AB27">
        <v>21.07</v>
      </c>
      <c r="AC27">
        <v>24.042000000000002</v>
      </c>
      <c r="AD27">
        <v>26.818000000000001</v>
      </c>
      <c r="AE27">
        <v>17.908000000000001</v>
      </c>
      <c r="AF27">
        <v>26.632000000000001</v>
      </c>
      <c r="AG27">
        <v>33.521000000000001</v>
      </c>
      <c r="AH27">
        <v>22.978999999999999</v>
      </c>
      <c r="AI27" s="4"/>
      <c r="AJ27" s="4"/>
      <c r="AK27" s="4"/>
      <c r="AL27" s="4"/>
      <c r="AM27" s="4"/>
      <c r="AN27" s="4"/>
      <c r="AO27" s="4"/>
      <c r="AP27" s="4"/>
      <c r="AQ27" s="4"/>
      <c r="AR27" s="4"/>
      <c r="AS27" s="4"/>
      <c r="AT27" s="4"/>
      <c r="AU27" s="4"/>
      <c r="AV27" s="4"/>
      <c r="AW27" s="4"/>
      <c r="AX27" s="4"/>
      <c r="AY27" s="4"/>
    </row>
    <row r="28" spans="1:51" ht="15" x14ac:dyDescent="0.25">
      <c r="A28" s="98">
        <v>45323</v>
      </c>
      <c r="B28" s="33">
        <v>25.12</v>
      </c>
      <c r="C28" s="8">
        <v>25.12</v>
      </c>
      <c r="D28" s="11">
        <v>25.12</v>
      </c>
      <c r="E28">
        <v>17.553999999999998</v>
      </c>
      <c r="F28">
        <v>23.17</v>
      </c>
      <c r="G28">
        <v>33.628999999999998</v>
      </c>
      <c r="H28">
        <v>35.808999999999997</v>
      </c>
      <c r="I28">
        <v>28.266999999999999</v>
      </c>
      <c r="J28">
        <v>31.702000000000002</v>
      </c>
      <c r="K28">
        <v>29.611000000000001</v>
      </c>
      <c r="L28">
        <v>36.381</v>
      </c>
      <c r="M28">
        <v>19.254000000000001</v>
      </c>
      <c r="N28">
        <v>18</v>
      </c>
      <c r="O28">
        <v>27.018000000000001</v>
      </c>
      <c r="P28">
        <v>21.846</v>
      </c>
      <c r="Q28">
        <v>33.204000000000001</v>
      </c>
      <c r="R28">
        <v>20.728999999999999</v>
      </c>
      <c r="S28">
        <v>28.943999999999999</v>
      </c>
      <c r="T28">
        <v>19.164000000000001</v>
      </c>
      <c r="U28">
        <v>29.443000000000001</v>
      </c>
      <c r="V28">
        <v>22.614999999999998</v>
      </c>
      <c r="W28">
        <v>24.367000000000001</v>
      </c>
      <c r="X28">
        <v>30.457999999999998</v>
      </c>
      <c r="Y28">
        <v>18.295999999999999</v>
      </c>
      <c r="Z28">
        <v>23.779</v>
      </c>
      <c r="AA28">
        <v>51.79</v>
      </c>
      <c r="AB28">
        <v>23.605</v>
      </c>
      <c r="AC28">
        <v>45.426000000000002</v>
      </c>
      <c r="AD28">
        <v>31.440999999999999</v>
      </c>
      <c r="AE28">
        <v>17.777999999999999</v>
      </c>
      <c r="AF28">
        <v>23.669</v>
      </c>
      <c r="AG28">
        <v>28.024000000000001</v>
      </c>
      <c r="AH28">
        <v>23.143000000000001</v>
      </c>
      <c r="AI28" s="4"/>
      <c r="AJ28" s="4"/>
      <c r="AK28" s="4"/>
      <c r="AL28" s="4"/>
      <c r="AM28" s="4"/>
      <c r="AN28" s="4"/>
      <c r="AO28" s="4"/>
      <c r="AP28" s="4"/>
      <c r="AQ28" s="4"/>
      <c r="AR28" s="4"/>
      <c r="AS28" s="4"/>
      <c r="AT28" s="4"/>
      <c r="AU28" s="4"/>
      <c r="AV28" s="4"/>
      <c r="AW28" s="4"/>
      <c r="AX28" s="4"/>
      <c r="AY28" s="4"/>
    </row>
    <row r="29" spans="1:51" ht="15" x14ac:dyDescent="0.25">
      <c r="A29" s="98">
        <v>45352</v>
      </c>
      <c r="B29" s="33">
        <v>74.209999999999994</v>
      </c>
      <c r="C29" s="8">
        <v>74.209999999999994</v>
      </c>
      <c r="D29" s="11">
        <v>74.209999999999994</v>
      </c>
      <c r="E29">
        <v>44.024999999999999</v>
      </c>
      <c r="F29">
        <v>75.504999999999995</v>
      </c>
      <c r="G29">
        <v>92.926000000000002</v>
      </c>
      <c r="H29">
        <v>66.355000000000004</v>
      </c>
      <c r="I29">
        <v>84.106999999999999</v>
      </c>
      <c r="J29">
        <v>81.572999999999993</v>
      </c>
      <c r="K29">
        <v>85.233999999999995</v>
      </c>
      <c r="L29">
        <v>62.997999999999998</v>
      </c>
      <c r="M29">
        <v>47.262999999999998</v>
      </c>
      <c r="N29">
        <v>27.658000000000001</v>
      </c>
      <c r="O29">
        <v>56.241</v>
      </c>
      <c r="P29">
        <v>104.82299999999999</v>
      </c>
      <c r="Q29">
        <v>52.47</v>
      </c>
      <c r="R29">
        <v>41.295000000000002</v>
      </c>
      <c r="S29">
        <v>137.41200000000001</v>
      </c>
      <c r="T29">
        <v>26.902000000000001</v>
      </c>
      <c r="U29">
        <v>94.959000000000003</v>
      </c>
      <c r="V29">
        <v>35.232999999999997</v>
      </c>
      <c r="W29">
        <v>58.094000000000001</v>
      </c>
      <c r="X29">
        <v>95.287000000000006</v>
      </c>
      <c r="Y29">
        <v>39.180999999999997</v>
      </c>
      <c r="Z29">
        <v>66.164000000000001</v>
      </c>
      <c r="AA29">
        <v>99.802999999999997</v>
      </c>
      <c r="AB29">
        <v>64.69</v>
      </c>
      <c r="AC29">
        <v>152.07400000000001</v>
      </c>
      <c r="AD29">
        <v>55.787999999999997</v>
      </c>
      <c r="AE29">
        <v>30.123999999999999</v>
      </c>
      <c r="AF29">
        <v>62.875</v>
      </c>
      <c r="AG29">
        <v>56.128999999999998</v>
      </c>
      <c r="AH29">
        <v>64.524000000000001</v>
      </c>
      <c r="AI29" s="4"/>
      <c r="AJ29" s="4"/>
      <c r="AK29" s="4"/>
      <c r="AL29" s="4"/>
      <c r="AM29" s="4"/>
      <c r="AN29" s="4"/>
      <c r="AO29" s="4"/>
      <c r="AP29" s="4"/>
      <c r="AQ29" s="4"/>
      <c r="AR29" s="4"/>
      <c r="AS29" s="4"/>
      <c r="AT29" s="4"/>
      <c r="AU29" s="4"/>
      <c r="AV29" s="4"/>
      <c r="AW29" s="4"/>
      <c r="AX29" s="4"/>
      <c r="AY29" s="4"/>
    </row>
    <row r="30" spans="1:51" ht="15" x14ac:dyDescent="0.25">
      <c r="A30" s="98">
        <v>45383</v>
      </c>
      <c r="B30" s="33">
        <v>202.84</v>
      </c>
      <c r="C30" s="8">
        <v>202.84</v>
      </c>
      <c r="D30" s="11">
        <v>202.84</v>
      </c>
      <c r="E30">
        <v>201.09700000000001</v>
      </c>
      <c r="F30">
        <v>243.249</v>
      </c>
      <c r="G30">
        <v>131.31800000000001</v>
      </c>
      <c r="H30">
        <v>339.71100000000001</v>
      </c>
      <c r="I30">
        <v>260.05</v>
      </c>
      <c r="J30">
        <v>279.34300000000002</v>
      </c>
      <c r="K30">
        <v>233.54</v>
      </c>
      <c r="L30">
        <v>209.70599999999999</v>
      </c>
      <c r="M30">
        <v>182.672</v>
      </c>
      <c r="N30">
        <v>130.09899999999999</v>
      </c>
      <c r="O30">
        <v>237.81399999999999</v>
      </c>
      <c r="P30">
        <v>265.09699999999998</v>
      </c>
      <c r="Q30">
        <v>210.61799999999999</v>
      </c>
      <c r="R30">
        <v>315.07499999999999</v>
      </c>
      <c r="S30">
        <v>236.97</v>
      </c>
      <c r="T30">
        <v>100.25700000000001</v>
      </c>
      <c r="U30">
        <v>268.74799999999999</v>
      </c>
      <c r="V30">
        <v>200.387</v>
      </c>
      <c r="W30">
        <v>364.209</v>
      </c>
      <c r="X30">
        <v>264.38299999999998</v>
      </c>
      <c r="Y30">
        <v>113.357</v>
      </c>
      <c r="Z30">
        <v>251.648</v>
      </c>
      <c r="AA30">
        <v>175.73699999999999</v>
      </c>
      <c r="AB30">
        <v>261.02300000000002</v>
      </c>
      <c r="AC30">
        <v>221.36</v>
      </c>
      <c r="AD30">
        <v>142.81399999999999</v>
      </c>
      <c r="AE30">
        <v>216.459</v>
      </c>
      <c r="AF30">
        <v>202.07400000000001</v>
      </c>
      <c r="AG30">
        <v>121.976</v>
      </c>
      <c r="AH30">
        <v>139.054</v>
      </c>
      <c r="AI30" s="4"/>
      <c r="AJ30" s="4"/>
      <c r="AK30" s="4"/>
      <c r="AL30" s="4"/>
      <c r="AM30" s="4"/>
      <c r="AN30" s="4"/>
      <c r="AO30" s="4"/>
      <c r="AP30" s="4"/>
      <c r="AQ30" s="4"/>
      <c r="AR30" s="4"/>
      <c r="AS30" s="4"/>
      <c r="AT30" s="4"/>
      <c r="AU30" s="4"/>
      <c r="AV30" s="4"/>
      <c r="AW30" s="4"/>
      <c r="AX30" s="4"/>
      <c r="AY30" s="4"/>
    </row>
    <row r="31" spans="1:51" ht="15" x14ac:dyDescent="0.25">
      <c r="A31" s="98">
        <v>45413</v>
      </c>
      <c r="B31" s="33">
        <v>512.59</v>
      </c>
      <c r="C31" s="8">
        <v>512.59</v>
      </c>
      <c r="D31" s="11">
        <v>512.59</v>
      </c>
      <c r="E31">
        <v>704.495</v>
      </c>
      <c r="F31">
        <v>458.97199999999998</v>
      </c>
      <c r="G31">
        <v>722.83600000000001</v>
      </c>
      <c r="H31">
        <v>797.61199999999997</v>
      </c>
      <c r="I31">
        <v>953.89200000000005</v>
      </c>
      <c r="J31">
        <v>690.19799999999998</v>
      </c>
      <c r="K31">
        <v>631.90800000000002</v>
      </c>
      <c r="L31">
        <v>545.21</v>
      </c>
      <c r="M31">
        <v>463.93799999999999</v>
      </c>
      <c r="N31">
        <v>204.63900000000001</v>
      </c>
      <c r="O31">
        <v>612.851</v>
      </c>
      <c r="P31">
        <v>444.024</v>
      </c>
      <c r="Q31">
        <v>577.20799999999997</v>
      </c>
      <c r="R31">
        <v>668.48900000000003</v>
      </c>
      <c r="S31">
        <v>434.863</v>
      </c>
      <c r="T31">
        <v>633.38400000000001</v>
      </c>
      <c r="U31">
        <v>761.09799999999996</v>
      </c>
      <c r="V31">
        <v>440.63299999999998</v>
      </c>
      <c r="W31">
        <v>913.62099999999998</v>
      </c>
      <c r="X31">
        <v>252.012</v>
      </c>
      <c r="Y31">
        <v>354.53</v>
      </c>
      <c r="Z31">
        <v>593.298</v>
      </c>
      <c r="AA31">
        <v>382.69</v>
      </c>
      <c r="AB31">
        <v>650.346</v>
      </c>
      <c r="AC31">
        <v>484.55</v>
      </c>
      <c r="AD31">
        <v>392.11200000000002</v>
      </c>
      <c r="AE31">
        <v>486.51</v>
      </c>
      <c r="AF31">
        <v>567.65599999999995</v>
      </c>
      <c r="AG31">
        <v>289.32900000000001</v>
      </c>
      <c r="AH31">
        <v>533.28599999999994</v>
      </c>
      <c r="AI31" s="4"/>
      <c r="AJ31" s="4"/>
      <c r="AK31" s="4"/>
      <c r="AL31" s="4"/>
      <c r="AM31" s="4"/>
      <c r="AN31" s="4"/>
      <c r="AO31" s="4"/>
      <c r="AP31" s="4"/>
      <c r="AQ31" s="4"/>
      <c r="AR31" s="4"/>
      <c r="AS31" s="4"/>
      <c r="AT31" s="4"/>
      <c r="AU31" s="4"/>
      <c r="AV31" s="4"/>
      <c r="AW31" s="4"/>
      <c r="AX31" s="4"/>
      <c r="AY31" s="4"/>
    </row>
    <row r="32" spans="1:51" ht="15" x14ac:dyDescent="0.25">
      <c r="A32" s="98">
        <v>45444</v>
      </c>
      <c r="B32" s="33">
        <v>366.7</v>
      </c>
      <c r="C32" s="8">
        <v>366.7</v>
      </c>
      <c r="D32" s="11">
        <v>366.7</v>
      </c>
      <c r="E32">
        <v>677.16099999999994</v>
      </c>
      <c r="F32">
        <v>182.922</v>
      </c>
      <c r="G32">
        <v>817.19799999999998</v>
      </c>
      <c r="H32">
        <v>583.92100000000005</v>
      </c>
      <c r="I32">
        <v>812.78399999999999</v>
      </c>
      <c r="J32">
        <v>443.71300000000002</v>
      </c>
      <c r="K32">
        <v>506.33499999999998</v>
      </c>
      <c r="L32">
        <v>279.93799999999999</v>
      </c>
      <c r="M32">
        <v>211.935</v>
      </c>
      <c r="N32">
        <v>121.482</v>
      </c>
      <c r="O32">
        <v>412.54399999999998</v>
      </c>
      <c r="P32">
        <v>186.107</v>
      </c>
      <c r="Q32">
        <v>446.09500000000003</v>
      </c>
      <c r="R32">
        <v>349.16899999999998</v>
      </c>
      <c r="S32">
        <v>138.94900000000001</v>
      </c>
      <c r="T32">
        <v>705.74199999999996</v>
      </c>
      <c r="U32">
        <v>508.97</v>
      </c>
      <c r="V32">
        <v>560.19799999999998</v>
      </c>
      <c r="W32">
        <v>1096.0519999999999</v>
      </c>
      <c r="X32">
        <v>51.307000000000002</v>
      </c>
      <c r="Y32">
        <v>260.28300000000002</v>
      </c>
      <c r="Z32">
        <v>544.60799999999995</v>
      </c>
      <c r="AA32">
        <v>245.88499999999999</v>
      </c>
      <c r="AB32">
        <v>460.00400000000002</v>
      </c>
      <c r="AC32">
        <v>360.089</v>
      </c>
      <c r="AD32">
        <v>145.27699999999999</v>
      </c>
      <c r="AE32">
        <v>594.83600000000001</v>
      </c>
      <c r="AF32">
        <v>361.726</v>
      </c>
      <c r="AG32">
        <v>190.00800000000001</v>
      </c>
      <c r="AH32">
        <v>542.75300000000004</v>
      </c>
      <c r="AI32" s="4"/>
      <c r="AJ32" s="4"/>
      <c r="AK32" s="4"/>
      <c r="AL32" s="4"/>
      <c r="AM32" s="4"/>
      <c r="AN32" s="4"/>
      <c r="AO32" s="4"/>
      <c r="AP32" s="4"/>
      <c r="AQ32" s="4"/>
      <c r="AR32" s="4"/>
      <c r="AS32" s="4"/>
      <c r="AT32" s="4"/>
      <c r="AU32" s="4"/>
      <c r="AV32" s="4"/>
      <c r="AW32" s="4"/>
      <c r="AX32" s="4"/>
      <c r="AY32" s="4"/>
    </row>
    <row r="33" spans="1:51" ht="15" x14ac:dyDescent="0.25">
      <c r="A33" s="98">
        <v>45474</v>
      </c>
      <c r="B33" s="33">
        <v>59.72</v>
      </c>
      <c r="C33" s="8">
        <v>59.72</v>
      </c>
      <c r="D33" s="11">
        <v>54</v>
      </c>
      <c r="E33">
        <v>177.25299999999999</v>
      </c>
      <c r="F33">
        <v>25.163</v>
      </c>
      <c r="G33">
        <v>286.51299999999998</v>
      </c>
      <c r="H33">
        <v>120.72199999999999</v>
      </c>
      <c r="I33">
        <v>154.542</v>
      </c>
      <c r="J33">
        <v>153.61699999999999</v>
      </c>
      <c r="K33">
        <v>101.575</v>
      </c>
      <c r="L33">
        <v>29.483000000000001</v>
      </c>
      <c r="M33">
        <v>24.44</v>
      </c>
      <c r="N33">
        <v>4.9489999999999998</v>
      </c>
      <c r="O33">
        <v>62.25</v>
      </c>
      <c r="P33">
        <v>29.218</v>
      </c>
      <c r="Q33">
        <v>84.933000000000007</v>
      </c>
      <c r="R33">
        <v>49.390999999999998</v>
      </c>
      <c r="S33">
        <v>13.494</v>
      </c>
      <c r="T33">
        <v>195.23699999999999</v>
      </c>
      <c r="U33">
        <v>145.93700000000001</v>
      </c>
      <c r="V33">
        <v>106.754</v>
      </c>
      <c r="W33">
        <v>478.08100000000002</v>
      </c>
      <c r="X33">
        <v>3.7389999999999999</v>
      </c>
      <c r="Y33">
        <v>35.290999999999997</v>
      </c>
      <c r="Z33">
        <v>109.705</v>
      </c>
      <c r="AA33">
        <v>35.865000000000002</v>
      </c>
      <c r="AB33">
        <v>76.677000000000007</v>
      </c>
      <c r="AC33">
        <v>61.988999999999997</v>
      </c>
      <c r="AD33">
        <v>11.558999999999999</v>
      </c>
      <c r="AE33">
        <v>220.018</v>
      </c>
      <c r="AF33">
        <v>48.177</v>
      </c>
      <c r="AG33">
        <v>27.251000000000001</v>
      </c>
      <c r="AH33">
        <v>226.90199999999999</v>
      </c>
      <c r="AI33" s="4"/>
      <c r="AJ33" s="4"/>
      <c r="AK33" s="4"/>
      <c r="AL33" s="4"/>
      <c r="AM33" s="4"/>
      <c r="AN33" s="4"/>
      <c r="AO33" s="4"/>
      <c r="AP33" s="4"/>
      <c r="AQ33" s="4"/>
      <c r="AR33" s="4"/>
      <c r="AS33" s="4"/>
      <c r="AT33" s="4"/>
      <c r="AU33" s="4"/>
      <c r="AV33" s="4"/>
      <c r="AW33" s="4"/>
      <c r="AX33" s="4"/>
      <c r="AY33" s="4"/>
    </row>
    <row r="34" spans="1:51" ht="15" x14ac:dyDescent="0.25">
      <c r="A34" s="98">
        <v>45505</v>
      </c>
      <c r="B34" s="33">
        <v>18.75</v>
      </c>
      <c r="C34" s="8">
        <v>18.75</v>
      </c>
      <c r="D34" s="11">
        <v>18.75</v>
      </c>
      <c r="E34">
        <v>30.88</v>
      </c>
      <c r="F34">
        <v>10.167999999999999</v>
      </c>
      <c r="G34">
        <v>46.529000000000003</v>
      </c>
      <c r="H34">
        <v>24.114000000000001</v>
      </c>
      <c r="I34">
        <v>43.1</v>
      </c>
      <c r="J34">
        <v>34.729999999999997</v>
      </c>
      <c r="K34">
        <v>23.433</v>
      </c>
      <c r="L34">
        <v>9.4849999999999994</v>
      </c>
      <c r="M34">
        <v>10.430999999999999</v>
      </c>
      <c r="N34">
        <v>3.6110000000000002</v>
      </c>
      <c r="O34">
        <v>13.707000000000001</v>
      </c>
      <c r="P34">
        <v>9.6210000000000004</v>
      </c>
      <c r="Q34">
        <v>15.775</v>
      </c>
      <c r="R34">
        <v>15.481</v>
      </c>
      <c r="S34">
        <v>7.9080000000000004</v>
      </c>
      <c r="T34">
        <v>30.248999999999999</v>
      </c>
      <c r="U34">
        <v>28.643999999999998</v>
      </c>
      <c r="V34">
        <v>22.512</v>
      </c>
      <c r="W34">
        <v>72.466999999999999</v>
      </c>
      <c r="X34">
        <v>7.3239999999999998</v>
      </c>
      <c r="Y34">
        <v>10.996</v>
      </c>
      <c r="Z34">
        <v>37.079000000000001</v>
      </c>
      <c r="AA34">
        <v>10.909000000000001</v>
      </c>
      <c r="AB34">
        <v>18.475999999999999</v>
      </c>
      <c r="AC34">
        <v>15.63</v>
      </c>
      <c r="AD34">
        <v>6.1109999999999998</v>
      </c>
      <c r="AE34">
        <v>33.192999999999998</v>
      </c>
      <c r="AF34">
        <v>12.907</v>
      </c>
      <c r="AG34">
        <v>6.7060000000000004</v>
      </c>
      <c r="AH34">
        <v>42.268999999999998</v>
      </c>
      <c r="AI34" s="4"/>
      <c r="AJ34" s="4"/>
      <c r="AK34" s="4"/>
      <c r="AL34" s="4"/>
      <c r="AM34" s="4"/>
      <c r="AN34" s="4"/>
      <c r="AO34" s="4"/>
      <c r="AP34" s="4"/>
      <c r="AQ34" s="4"/>
      <c r="AR34" s="4"/>
      <c r="AS34" s="4"/>
      <c r="AT34" s="4"/>
      <c r="AU34" s="4"/>
      <c r="AV34" s="4"/>
      <c r="AW34" s="4"/>
      <c r="AX34" s="4"/>
      <c r="AY34" s="4"/>
    </row>
    <row r="35" spans="1:51" ht="15" x14ac:dyDescent="0.25">
      <c r="A35" s="98">
        <v>45536</v>
      </c>
      <c r="B35" s="33">
        <v>12.81</v>
      </c>
      <c r="C35" s="8">
        <v>12.81</v>
      </c>
      <c r="D35" s="11">
        <v>12.81</v>
      </c>
      <c r="E35">
        <v>20.85</v>
      </c>
      <c r="F35">
        <v>10.518000000000001</v>
      </c>
      <c r="G35">
        <v>22.082999999999998</v>
      </c>
      <c r="H35">
        <v>18.187000000000001</v>
      </c>
      <c r="I35">
        <v>87.14</v>
      </c>
      <c r="J35">
        <v>18.175999999999998</v>
      </c>
      <c r="K35">
        <v>18.058</v>
      </c>
      <c r="L35">
        <v>18.187999999999999</v>
      </c>
      <c r="M35">
        <v>10.497</v>
      </c>
      <c r="N35">
        <v>6.3319999999999999</v>
      </c>
      <c r="O35">
        <v>16.306000000000001</v>
      </c>
      <c r="P35">
        <v>18.433</v>
      </c>
      <c r="Q35">
        <v>10.955</v>
      </c>
      <c r="R35">
        <v>26.157</v>
      </c>
      <c r="S35">
        <v>16.46</v>
      </c>
      <c r="T35">
        <v>21.295999999999999</v>
      </c>
      <c r="U35">
        <v>17.466000000000001</v>
      </c>
      <c r="V35">
        <v>13.885999999999999</v>
      </c>
      <c r="W35">
        <v>36.505000000000003</v>
      </c>
      <c r="X35">
        <v>8.5960000000000001</v>
      </c>
      <c r="Y35">
        <v>23.423999999999999</v>
      </c>
      <c r="Z35">
        <v>36.540999999999997</v>
      </c>
      <c r="AA35">
        <v>9.8529999999999998</v>
      </c>
      <c r="AB35">
        <v>13.420999999999999</v>
      </c>
      <c r="AC35">
        <v>12.974</v>
      </c>
      <c r="AD35">
        <v>7.0449999999999999</v>
      </c>
      <c r="AE35">
        <v>17.66</v>
      </c>
      <c r="AF35">
        <v>12.891999999999999</v>
      </c>
      <c r="AG35">
        <v>6.9210000000000003</v>
      </c>
      <c r="AH35">
        <v>19.873000000000001</v>
      </c>
      <c r="AI35" s="4"/>
      <c r="AJ35" s="4"/>
      <c r="AK35" s="4"/>
      <c r="AL35" s="4"/>
      <c r="AM35" s="4"/>
      <c r="AN35" s="4"/>
      <c r="AO35" s="4"/>
      <c r="AP35" s="4"/>
      <c r="AQ35" s="4"/>
      <c r="AR35" s="4"/>
      <c r="AS35" s="4"/>
      <c r="AT35" s="4"/>
      <c r="AU35" s="4"/>
      <c r="AV35" s="4"/>
      <c r="AW35" s="4"/>
      <c r="AX35" s="4"/>
      <c r="AY35" s="4"/>
    </row>
    <row r="36" spans="1:51" ht="15" x14ac:dyDescent="0.25">
      <c r="A36" s="98">
        <v>45566</v>
      </c>
      <c r="B36" s="33">
        <v>22</v>
      </c>
      <c r="C36" s="8">
        <v>32.06</v>
      </c>
      <c r="D36" s="11">
        <v>25.62</v>
      </c>
      <c r="E36">
        <v>40.665999999999997</v>
      </c>
      <c r="F36">
        <v>21.917999999999999</v>
      </c>
      <c r="G36">
        <v>43.728999999999999</v>
      </c>
      <c r="H36">
        <v>27.106000000000002</v>
      </c>
      <c r="I36">
        <v>101.39</v>
      </c>
      <c r="J36">
        <v>43.433</v>
      </c>
      <c r="K36">
        <v>22.125</v>
      </c>
      <c r="L36">
        <v>37.332999999999998</v>
      </c>
      <c r="M36">
        <v>18.93</v>
      </c>
      <c r="N36">
        <v>20.466000000000001</v>
      </c>
      <c r="O36">
        <v>19.009</v>
      </c>
      <c r="P36">
        <v>36.991</v>
      </c>
      <c r="Q36">
        <v>29.088999999999999</v>
      </c>
      <c r="R36">
        <v>49.871000000000002</v>
      </c>
      <c r="S36">
        <v>45.347000000000001</v>
      </c>
      <c r="T36">
        <v>23.917000000000002</v>
      </c>
      <c r="U36">
        <v>35.448999999999998</v>
      </c>
      <c r="V36">
        <v>25.553000000000001</v>
      </c>
      <c r="W36">
        <v>39.719000000000001</v>
      </c>
      <c r="X36">
        <v>16.968</v>
      </c>
      <c r="Y36">
        <v>47.524000000000001</v>
      </c>
      <c r="Z36">
        <v>37.176000000000002</v>
      </c>
      <c r="AA36">
        <v>16.045000000000002</v>
      </c>
      <c r="AB36">
        <v>22.690999999999999</v>
      </c>
      <c r="AC36">
        <v>42.104999999999997</v>
      </c>
      <c r="AD36">
        <v>23.806999999999999</v>
      </c>
      <c r="AE36">
        <v>23.300999999999998</v>
      </c>
      <c r="AF36">
        <v>20.776</v>
      </c>
      <c r="AG36">
        <v>35.232999999999997</v>
      </c>
      <c r="AH36">
        <v>30.51</v>
      </c>
      <c r="AI36" s="4"/>
      <c r="AJ36" s="4"/>
      <c r="AK36" s="4"/>
      <c r="AL36" s="4"/>
      <c r="AM36" s="4"/>
      <c r="AN36" s="4"/>
      <c r="AO36" s="4"/>
      <c r="AP36" s="4"/>
      <c r="AQ36" s="4"/>
      <c r="AR36" s="4"/>
      <c r="AS36" s="4"/>
      <c r="AT36" s="4"/>
      <c r="AU36" s="4"/>
      <c r="AV36" s="4"/>
      <c r="AW36" s="4"/>
      <c r="AX36" s="4"/>
      <c r="AY36" s="4"/>
    </row>
    <row r="37" spans="1:51" ht="15" x14ac:dyDescent="0.25">
      <c r="A37" s="98">
        <v>45597</v>
      </c>
      <c r="B37" s="33">
        <v>28.22</v>
      </c>
      <c r="C37" s="8">
        <v>31.25</v>
      </c>
      <c r="D37" s="11">
        <v>29.55</v>
      </c>
      <c r="E37">
        <v>34.567</v>
      </c>
      <c r="F37">
        <v>26.155000000000001</v>
      </c>
      <c r="G37">
        <v>39.777999999999999</v>
      </c>
      <c r="H37">
        <v>52.097000000000001</v>
      </c>
      <c r="I37">
        <v>50.180999999999997</v>
      </c>
      <c r="J37">
        <v>38.409999999999997</v>
      </c>
      <c r="K37">
        <v>25.404</v>
      </c>
      <c r="L37">
        <v>25.978999999999999</v>
      </c>
      <c r="M37">
        <v>24.614999999999998</v>
      </c>
      <c r="N37">
        <v>19.376999999999999</v>
      </c>
      <c r="O37">
        <v>25.221</v>
      </c>
      <c r="P37">
        <v>43.466999999999999</v>
      </c>
      <c r="Q37">
        <v>28.638999999999999</v>
      </c>
      <c r="R37">
        <v>44.817999999999998</v>
      </c>
      <c r="S37">
        <v>35.223999999999997</v>
      </c>
      <c r="T37">
        <v>29.478999999999999</v>
      </c>
      <c r="U37">
        <v>36.219000000000001</v>
      </c>
      <c r="V37">
        <v>47.46</v>
      </c>
      <c r="W37">
        <v>40.691000000000003</v>
      </c>
      <c r="X37">
        <v>23.259</v>
      </c>
      <c r="Y37">
        <v>40.271999999999998</v>
      </c>
      <c r="Z37">
        <v>35.423000000000002</v>
      </c>
      <c r="AA37">
        <v>23.334</v>
      </c>
      <c r="AB37">
        <v>26.06</v>
      </c>
      <c r="AC37">
        <v>32.618000000000002</v>
      </c>
      <c r="AD37">
        <v>25.568000000000001</v>
      </c>
      <c r="AE37">
        <v>29.31</v>
      </c>
      <c r="AF37">
        <v>28.466999999999999</v>
      </c>
      <c r="AG37">
        <v>33.944000000000003</v>
      </c>
      <c r="AH37">
        <v>30.856000000000002</v>
      </c>
      <c r="AI37" s="4"/>
      <c r="AJ37" s="4"/>
      <c r="AK37" s="4"/>
      <c r="AL37" s="4"/>
      <c r="AM37" s="4"/>
      <c r="AN37" s="4"/>
      <c r="AO37" s="4"/>
      <c r="AP37" s="4"/>
      <c r="AQ37" s="4"/>
      <c r="AR37" s="4"/>
      <c r="AS37" s="4"/>
      <c r="AT37" s="4"/>
      <c r="AU37" s="4"/>
      <c r="AV37" s="4"/>
      <c r="AW37" s="4"/>
      <c r="AX37" s="4"/>
      <c r="AY37" s="4"/>
    </row>
    <row r="38" spans="1:51" ht="15" x14ac:dyDescent="0.25">
      <c r="A38" s="98">
        <v>45627</v>
      </c>
      <c r="B38" s="33">
        <v>24.61</v>
      </c>
      <c r="C38" s="8">
        <v>24.61</v>
      </c>
      <c r="D38" s="11">
        <v>24.61</v>
      </c>
      <c r="E38">
        <v>27.213999999999999</v>
      </c>
      <c r="F38">
        <v>22.648</v>
      </c>
      <c r="G38">
        <v>39.988999999999997</v>
      </c>
      <c r="H38">
        <v>46.993000000000002</v>
      </c>
      <c r="I38">
        <v>34.588000000000001</v>
      </c>
      <c r="J38">
        <v>40.939</v>
      </c>
      <c r="K38">
        <v>25.155000000000001</v>
      </c>
      <c r="L38">
        <v>23.251999999999999</v>
      </c>
      <c r="M38">
        <v>21.619</v>
      </c>
      <c r="N38">
        <v>19.318999999999999</v>
      </c>
      <c r="O38">
        <v>26.626000000000001</v>
      </c>
      <c r="P38">
        <v>25.823</v>
      </c>
      <c r="Q38">
        <v>23.501000000000001</v>
      </c>
      <c r="R38">
        <v>30.917000000000002</v>
      </c>
      <c r="S38">
        <v>23.63</v>
      </c>
      <c r="T38">
        <v>28.41</v>
      </c>
      <c r="U38">
        <v>28.867999999999999</v>
      </c>
      <c r="V38">
        <v>33.332000000000001</v>
      </c>
      <c r="W38">
        <v>33.942999999999998</v>
      </c>
      <c r="X38">
        <v>22.891999999999999</v>
      </c>
      <c r="Y38">
        <v>26.835999999999999</v>
      </c>
      <c r="Z38">
        <v>31.689</v>
      </c>
      <c r="AA38">
        <v>23.42</v>
      </c>
      <c r="AB38">
        <v>24.927</v>
      </c>
      <c r="AC38">
        <v>31.321999999999999</v>
      </c>
      <c r="AD38">
        <v>20.41</v>
      </c>
      <c r="AE38">
        <v>29.975999999999999</v>
      </c>
      <c r="AF38">
        <v>30.048999999999999</v>
      </c>
      <c r="AG38">
        <v>25.356999999999999</v>
      </c>
      <c r="AH38">
        <v>24.652999999999999</v>
      </c>
      <c r="AI38" s="4"/>
      <c r="AJ38" s="4"/>
      <c r="AK38" s="4"/>
      <c r="AL38" s="4"/>
      <c r="AM38" s="4"/>
      <c r="AN38" s="4"/>
      <c r="AO38" s="4"/>
      <c r="AP38" s="4"/>
      <c r="AQ38" s="4"/>
      <c r="AR38" s="4"/>
      <c r="AS38" s="4"/>
      <c r="AT38" s="4"/>
      <c r="AU38" s="4"/>
      <c r="AV38" s="4"/>
      <c r="AW38" s="4"/>
      <c r="AX38" s="4"/>
      <c r="AY38" s="4"/>
    </row>
    <row r="39" spans="1:51" ht="15" x14ac:dyDescent="0.25">
      <c r="A39" s="98">
        <v>45658</v>
      </c>
      <c r="B39" s="33">
        <v>24.77</v>
      </c>
      <c r="C39" s="8">
        <v>24.77</v>
      </c>
      <c r="D39" s="11">
        <v>24.77</v>
      </c>
      <c r="E39">
        <v>25.234999999999999</v>
      </c>
      <c r="F39">
        <v>24.120999999999999</v>
      </c>
      <c r="G39">
        <v>30.417000000000002</v>
      </c>
      <c r="H39">
        <v>34.838000000000001</v>
      </c>
      <c r="I39">
        <v>32.109000000000002</v>
      </c>
      <c r="J39">
        <v>30.411000000000001</v>
      </c>
      <c r="K39">
        <v>28.722000000000001</v>
      </c>
      <c r="L39">
        <v>21.651</v>
      </c>
      <c r="M39">
        <v>20.134</v>
      </c>
      <c r="N39">
        <v>18.155000000000001</v>
      </c>
      <c r="O39">
        <v>23.318999999999999</v>
      </c>
      <c r="P39">
        <v>29.594000000000001</v>
      </c>
      <c r="Q39">
        <v>26.152999999999999</v>
      </c>
      <c r="R39">
        <v>25.465</v>
      </c>
      <c r="S39">
        <v>21.837</v>
      </c>
      <c r="T39">
        <v>26.907</v>
      </c>
      <c r="U39">
        <v>26.309000000000001</v>
      </c>
      <c r="V39">
        <v>29.843</v>
      </c>
      <c r="W39">
        <v>33.863999999999997</v>
      </c>
      <c r="X39">
        <v>20.861000000000001</v>
      </c>
      <c r="Y39">
        <v>23.143999999999998</v>
      </c>
      <c r="Z39">
        <v>28.006</v>
      </c>
      <c r="AA39">
        <v>21.876000000000001</v>
      </c>
      <c r="AB39">
        <v>23.986000000000001</v>
      </c>
      <c r="AC39">
        <v>27.867999999999999</v>
      </c>
      <c r="AD39">
        <v>19.056999999999999</v>
      </c>
      <c r="AE39">
        <v>26.12</v>
      </c>
      <c r="AF39">
        <v>33.530999999999999</v>
      </c>
      <c r="AG39">
        <v>23.890999999999998</v>
      </c>
      <c r="AH39">
        <v>24.1</v>
      </c>
      <c r="AI39" s="4"/>
      <c r="AJ39" s="4"/>
      <c r="AK39" s="4"/>
      <c r="AL39" s="4"/>
      <c r="AM39" s="4"/>
      <c r="AN39" s="4"/>
      <c r="AO39" s="4"/>
      <c r="AP39" s="4"/>
      <c r="AQ39" s="4"/>
      <c r="AR39" s="4"/>
      <c r="AS39" s="4"/>
      <c r="AT39" s="4"/>
      <c r="AU39" s="4"/>
      <c r="AV39" s="4"/>
      <c r="AW39" s="4"/>
      <c r="AX39" s="4"/>
      <c r="AY39" s="4"/>
    </row>
    <row r="40" spans="1:51" ht="15" x14ac:dyDescent="0.25">
      <c r="A40" s="98">
        <v>45689</v>
      </c>
      <c r="B40" s="33">
        <v>25.12</v>
      </c>
      <c r="C40" s="8">
        <v>25.12</v>
      </c>
      <c r="D40" s="11">
        <v>25.12</v>
      </c>
      <c r="E40">
        <v>22.228000000000002</v>
      </c>
      <c r="F40">
        <v>32.408999999999999</v>
      </c>
      <c r="G40">
        <v>34.99</v>
      </c>
      <c r="H40">
        <v>27.434999999999999</v>
      </c>
      <c r="I40">
        <v>31.297000000000001</v>
      </c>
      <c r="J40">
        <v>30.236999999999998</v>
      </c>
      <c r="K40">
        <v>36.286999999999999</v>
      </c>
      <c r="L40">
        <v>19.263999999999999</v>
      </c>
      <c r="M40">
        <v>17.465</v>
      </c>
      <c r="N40">
        <v>26.606000000000002</v>
      </c>
      <c r="O40">
        <v>20.908000000000001</v>
      </c>
      <c r="P40">
        <v>31.49</v>
      </c>
      <c r="Q40">
        <v>20.620999999999999</v>
      </c>
      <c r="R40">
        <v>27.66</v>
      </c>
      <c r="S40">
        <v>19.097000000000001</v>
      </c>
      <c r="T40">
        <v>28.28</v>
      </c>
      <c r="U40">
        <v>22.585000000000001</v>
      </c>
      <c r="V40">
        <v>24.585999999999999</v>
      </c>
      <c r="W40">
        <v>29.407</v>
      </c>
      <c r="X40">
        <v>18.997</v>
      </c>
      <c r="Y40">
        <v>23.47</v>
      </c>
      <c r="Z40">
        <v>50.164999999999999</v>
      </c>
      <c r="AA40">
        <v>23.675000000000001</v>
      </c>
      <c r="AB40">
        <v>44.386000000000003</v>
      </c>
      <c r="AC40">
        <v>31.701000000000001</v>
      </c>
      <c r="AD40">
        <v>18.164999999999999</v>
      </c>
      <c r="AE40">
        <v>22.504000000000001</v>
      </c>
      <c r="AF40">
        <v>27.463999999999999</v>
      </c>
      <c r="AG40">
        <v>23.478999999999999</v>
      </c>
      <c r="AH40">
        <v>21.623000000000001</v>
      </c>
      <c r="AI40" s="4"/>
      <c r="AJ40" s="4"/>
      <c r="AK40" s="4"/>
      <c r="AL40" s="4"/>
      <c r="AM40" s="4"/>
      <c r="AN40" s="4"/>
      <c r="AO40" s="4"/>
      <c r="AP40" s="4"/>
      <c r="AQ40" s="4"/>
      <c r="AR40" s="4"/>
      <c r="AS40" s="4"/>
      <c r="AT40" s="4"/>
      <c r="AU40" s="4"/>
      <c r="AV40" s="4"/>
      <c r="AW40" s="4"/>
      <c r="AX40" s="4"/>
      <c r="AY40" s="4"/>
    </row>
    <row r="41" spans="1:51" ht="15" x14ac:dyDescent="0.25">
      <c r="A41" s="98">
        <v>45717</v>
      </c>
      <c r="B41" s="33">
        <v>74.209999999999994</v>
      </c>
      <c r="C41" s="8">
        <v>74.209999999999994</v>
      </c>
      <c r="D41" s="11">
        <v>74.209999999999994</v>
      </c>
      <c r="E41">
        <v>75.233999999999995</v>
      </c>
      <c r="F41">
        <v>95.224000000000004</v>
      </c>
      <c r="G41">
        <v>66.709000000000003</v>
      </c>
      <c r="H41">
        <v>84.616</v>
      </c>
      <c r="I41">
        <v>82.158000000000001</v>
      </c>
      <c r="J41">
        <v>86.716999999999999</v>
      </c>
      <c r="K41">
        <v>64.632999999999996</v>
      </c>
      <c r="L41">
        <v>48.393999999999998</v>
      </c>
      <c r="M41">
        <v>27.797999999999998</v>
      </c>
      <c r="N41">
        <v>55.914000000000001</v>
      </c>
      <c r="O41">
        <v>104.22499999999999</v>
      </c>
      <c r="P41">
        <v>51.999000000000002</v>
      </c>
      <c r="Q41">
        <v>42.244</v>
      </c>
      <c r="R41">
        <v>132.42500000000001</v>
      </c>
      <c r="S41">
        <v>27.594999999999999</v>
      </c>
      <c r="T41">
        <v>94.831000000000003</v>
      </c>
      <c r="U41">
        <v>36.173000000000002</v>
      </c>
      <c r="V41">
        <v>58.783000000000001</v>
      </c>
      <c r="W41">
        <v>95.061999999999998</v>
      </c>
      <c r="X41">
        <v>41.048999999999999</v>
      </c>
      <c r="Y41">
        <v>67.281000000000006</v>
      </c>
      <c r="Z41">
        <v>95.171999999999997</v>
      </c>
      <c r="AA41">
        <v>66.194000000000003</v>
      </c>
      <c r="AB41">
        <v>151.79900000000001</v>
      </c>
      <c r="AC41">
        <v>57.771000000000001</v>
      </c>
      <c r="AD41">
        <v>29.646000000000001</v>
      </c>
      <c r="AE41">
        <v>62.274000000000001</v>
      </c>
      <c r="AF41">
        <v>56.567999999999998</v>
      </c>
      <c r="AG41">
        <v>66.400999999999996</v>
      </c>
      <c r="AH41">
        <v>58.856000000000002</v>
      </c>
      <c r="AI41" s="4"/>
      <c r="AJ41" s="4"/>
      <c r="AK41" s="4"/>
      <c r="AL41" s="4"/>
      <c r="AM41" s="4"/>
      <c r="AN41" s="4"/>
      <c r="AO41" s="4"/>
      <c r="AP41" s="4"/>
      <c r="AQ41" s="4"/>
      <c r="AR41" s="4"/>
      <c r="AS41" s="4"/>
      <c r="AT41" s="4"/>
      <c r="AU41" s="4"/>
      <c r="AV41" s="4"/>
      <c r="AW41" s="4"/>
      <c r="AX41" s="4"/>
      <c r="AY41" s="4"/>
    </row>
    <row r="42" spans="1:51" ht="15" x14ac:dyDescent="0.25">
      <c r="A42" s="98">
        <v>45748</v>
      </c>
      <c r="B42" s="33">
        <v>202.84</v>
      </c>
      <c r="C42" s="8">
        <v>202.84</v>
      </c>
      <c r="D42" s="11">
        <v>202.84</v>
      </c>
      <c r="E42">
        <v>241.673</v>
      </c>
      <c r="F42">
        <v>130.83000000000001</v>
      </c>
      <c r="G42">
        <v>339.37799999999999</v>
      </c>
      <c r="H42">
        <v>261.39299999999997</v>
      </c>
      <c r="I42">
        <v>278.661</v>
      </c>
      <c r="J42">
        <v>224.375</v>
      </c>
      <c r="K42">
        <v>211.666</v>
      </c>
      <c r="L42">
        <v>186.328</v>
      </c>
      <c r="M42">
        <v>130.52500000000001</v>
      </c>
      <c r="N42">
        <v>225.05699999999999</v>
      </c>
      <c r="O42">
        <v>263.995</v>
      </c>
      <c r="P42">
        <v>208.79</v>
      </c>
      <c r="Q42">
        <v>317.84100000000001</v>
      </c>
      <c r="R42">
        <v>231.39500000000001</v>
      </c>
      <c r="S42">
        <v>102.449</v>
      </c>
      <c r="T42">
        <v>268.06299999999999</v>
      </c>
      <c r="U42">
        <v>202.05699999999999</v>
      </c>
      <c r="V42">
        <v>359.10599999999999</v>
      </c>
      <c r="W42">
        <v>262.93799999999999</v>
      </c>
      <c r="X42">
        <v>116.76</v>
      </c>
      <c r="Y42">
        <v>251.87200000000001</v>
      </c>
      <c r="Z42">
        <v>172.846</v>
      </c>
      <c r="AA42">
        <v>264.69099999999997</v>
      </c>
      <c r="AB42">
        <v>220.71199999999999</v>
      </c>
      <c r="AC42">
        <v>144.91</v>
      </c>
      <c r="AD42">
        <v>211.667</v>
      </c>
      <c r="AE42">
        <v>200.31800000000001</v>
      </c>
      <c r="AF42">
        <v>122.4</v>
      </c>
      <c r="AG42">
        <v>141.23500000000001</v>
      </c>
      <c r="AH42">
        <v>109.76900000000001</v>
      </c>
      <c r="AI42" s="4"/>
      <c r="AJ42" s="4"/>
      <c r="AK42" s="4"/>
      <c r="AL42" s="4"/>
      <c r="AM42" s="4"/>
      <c r="AN42" s="4"/>
      <c r="AO42" s="4"/>
      <c r="AP42" s="4"/>
      <c r="AQ42" s="4"/>
      <c r="AR42" s="4"/>
      <c r="AS42" s="4"/>
      <c r="AT42" s="4"/>
      <c r="AU42" s="4"/>
      <c r="AV42" s="4"/>
      <c r="AW42" s="4"/>
      <c r="AX42" s="4"/>
      <c r="AY42" s="4"/>
    </row>
    <row r="43" spans="1:51" ht="15" x14ac:dyDescent="0.25">
      <c r="A43" s="98">
        <v>45778</v>
      </c>
      <c r="B43" s="33">
        <v>512.59</v>
      </c>
      <c r="C43" s="8">
        <v>512.59</v>
      </c>
      <c r="D43" s="11">
        <v>512.59</v>
      </c>
      <c r="E43">
        <v>457.55799999999999</v>
      </c>
      <c r="F43">
        <v>697.85799999999995</v>
      </c>
      <c r="G43">
        <v>795.30499999999995</v>
      </c>
      <c r="H43">
        <v>953.66600000000005</v>
      </c>
      <c r="I43">
        <v>689.60500000000002</v>
      </c>
      <c r="J43">
        <v>623.84</v>
      </c>
      <c r="K43">
        <v>545.25300000000004</v>
      </c>
      <c r="L43">
        <v>464.37099999999998</v>
      </c>
      <c r="M43">
        <v>204.15600000000001</v>
      </c>
      <c r="N43">
        <v>588.99099999999999</v>
      </c>
      <c r="O43">
        <v>443.21300000000002</v>
      </c>
      <c r="P43">
        <v>575.12099999999998</v>
      </c>
      <c r="Q43">
        <v>668.04600000000005</v>
      </c>
      <c r="R43">
        <v>436.12200000000001</v>
      </c>
      <c r="S43">
        <v>635.88900000000001</v>
      </c>
      <c r="T43">
        <v>758.66399999999999</v>
      </c>
      <c r="U43">
        <v>440.72199999999998</v>
      </c>
      <c r="V43">
        <v>889.54899999999998</v>
      </c>
      <c r="W43">
        <v>251.727</v>
      </c>
      <c r="X43">
        <v>356.81200000000001</v>
      </c>
      <c r="Y43">
        <v>591.33600000000001</v>
      </c>
      <c r="Z43">
        <v>375.37200000000001</v>
      </c>
      <c r="AA43">
        <v>651.96</v>
      </c>
      <c r="AB43">
        <v>483.27800000000002</v>
      </c>
      <c r="AC43">
        <v>392.12900000000002</v>
      </c>
      <c r="AD43">
        <v>479.64600000000002</v>
      </c>
      <c r="AE43">
        <v>564.39200000000005</v>
      </c>
      <c r="AF43">
        <v>289.60000000000002</v>
      </c>
      <c r="AG43">
        <v>533.30399999999997</v>
      </c>
      <c r="AH43">
        <v>441.81299999999999</v>
      </c>
      <c r="AI43" s="4"/>
      <c r="AJ43" s="4"/>
      <c r="AK43" s="4"/>
      <c r="AL43" s="4"/>
      <c r="AM43" s="4"/>
      <c r="AN43" s="4"/>
      <c r="AO43" s="4"/>
      <c r="AP43" s="4"/>
      <c r="AQ43" s="4"/>
      <c r="AR43" s="4"/>
      <c r="AS43" s="4"/>
      <c r="AT43" s="4"/>
      <c r="AU43" s="4"/>
      <c r="AV43" s="4"/>
      <c r="AW43" s="4"/>
      <c r="AX43" s="4"/>
      <c r="AY43" s="4"/>
    </row>
    <row r="44" spans="1:51" ht="15" x14ac:dyDescent="0.25">
      <c r="A44" s="98">
        <v>45809</v>
      </c>
      <c r="B44" s="33">
        <v>366.7</v>
      </c>
      <c r="C44" s="8">
        <v>366.7</v>
      </c>
      <c r="D44" s="11">
        <v>366.7</v>
      </c>
      <c r="E44">
        <v>182.61699999999999</v>
      </c>
      <c r="F44">
        <v>824.68</v>
      </c>
      <c r="G44">
        <v>583.35699999999997</v>
      </c>
      <c r="H44">
        <v>811.971</v>
      </c>
      <c r="I44">
        <v>443.68900000000002</v>
      </c>
      <c r="J44">
        <v>522.02099999999996</v>
      </c>
      <c r="K44">
        <v>280.476</v>
      </c>
      <c r="L44">
        <v>212.31800000000001</v>
      </c>
      <c r="M44">
        <v>121.242</v>
      </c>
      <c r="N44">
        <v>439.31599999999997</v>
      </c>
      <c r="O44">
        <v>185.911</v>
      </c>
      <c r="P44">
        <v>445.23700000000002</v>
      </c>
      <c r="Q44">
        <v>349.29399999999998</v>
      </c>
      <c r="R44">
        <v>143.57</v>
      </c>
      <c r="S44">
        <v>706.36099999999999</v>
      </c>
      <c r="T44">
        <v>508.71600000000001</v>
      </c>
      <c r="U44">
        <v>560.04200000000003</v>
      </c>
      <c r="V44">
        <v>1101.01</v>
      </c>
      <c r="W44">
        <v>51.33</v>
      </c>
      <c r="X44">
        <v>261.09899999999999</v>
      </c>
      <c r="Y44">
        <v>543.97900000000004</v>
      </c>
      <c r="Z44">
        <v>251.381</v>
      </c>
      <c r="AA44">
        <v>460.48599999999999</v>
      </c>
      <c r="AB44">
        <v>359.98200000000003</v>
      </c>
      <c r="AC44">
        <v>145.667</v>
      </c>
      <c r="AD44">
        <v>592.09799999999996</v>
      </c>
      <c r="AE44">
        <v>360.85</v>
      </c>
      <c r="AF44">
        <v>190.02500000000001</v>
      </c>
      <c r="AG44">
        <v>543.51400000000001</v>
      </c>
      <c r="AH44">
        <v>763.00199999999995</v>
      </c>
      <c r="AI44" s="4"/>
      <c r="AJ44" s="4"/>
      <c r="AK44" s="4"/>
      <c r="AL44" s="4"/>
      <c r="AM44" s="4"/>
      <c r="AN44" s="4"/>
      <c r="AO44" s="4"/>
      <c r="AP44" s="4"/>
      <c r="AQ44" s="4"/>
      <c r="AR44" s="4"/>
      <c r="AS44" s="4"/>
      <c r="AT44" s="4"/>
      <c r="AU44" s="4"/>
      <c r="AV44" s="4"/>
      <c r="AW44" s="4"/>
      <c r="AX44" s="4"/>
      <c r="AY44" s="4"/>
    </row>
    <row r="45" spans="1:51" ht="15" x14ac:dyDescent="0.25">
      <c r="A45" s="98">
        <v>45839</v>
      </c>
      <c r="B45" s="33">
        <v>59.72</v>
      </c>
      <c r="C45" s="8">
        <v>59.72</v>
      </c>
      <c r="D45" s="11">
        <v>54</v>
      </c>
      <c r="E45">
        <v>24.725000000000001</v>
      </c>
      <c r="F45">
        <v>298.89800000000002</v>
      </c>
      <c r="G45">
        <v>120.15</v>
      </c>
      <c r="H45">
        <v>153.934</v>
      </c>
      <c r="I45">
        <v>153.27799999999999</v>
      </c>
      <c r="J45">
        <v>108.675</v>
      </c>
      <c r="K45">
        <v>29.495999999999999</v>
      </c>
      <c r="L45">
        <v>24.488</v>
      </c>
      <c r="M45">
        <v>4.8860000000000001</v>
      </c>
      <c r="N45">
        <v>65.632000000000005</v>
      </c>
      <c r="O45">
        <v>28.692</v>
      </c>
      <c r="P45">
        <v>84.234999999999999</v>
      </c>
      <c r="Q45">
        <v>49.146000000000001</v>
      </c>
      <c r="R45">
        <v>14.19</v>
      </c>
      <c r="S45">
        <v>194.92099999999999</v>
      </c>
      <c r="T45">
        <v>145.57400000000001</v>
      </c>
      <c r="U45">
        <v>106.65300000000001</v>
      </c>
      <c r="V45">
        <v>499.09300000000002</v>
      </c>
      <c r="W45">
        <v>3.6150000000000002</v>
      </c>
      <c r="X45">
        <v>35.682000000000002</v>
      </c>
      <c r="Y45">
        <v>109.24</v>
      </c>
      <c r="Z45">
        <v>37.222000000000001</v>
      </c>
      <c r="AA45">
        <v>76.454999999999998</v>
      </c>
      <c r="AB45">
        <v>61.563000000000002</v>
      </c>
      <c r="AC45">
        <v>11.609</v>
      </c>
      <c r="AD45">
        <v>233.58500000000001</v>
      </c>
      <c r="AE45">
        <v>47.587000000000003</v>
      </c>
      <c r="AF45">
        <v>27.094000000000001</v>
      </c>
      <c r="AG45">
        <v>226.923</v>
      </c>
      <c r="AH45">
        <v>273.54700000000003</v>
      </c>
      <c r="AI45" s="4"/>
      <c r="AJ45" s="4"/>
      <c r="AK45" s="4"/>
      <c r="AL45" s="4"/>
      <c r="AM45" s="4"/>
      <c r="AN45" s="4"/>
      <c r="AO45" s="4"/>
      <c r="AP45" s="4"/>
      <c r="AQ45" s="4"/>
      <c r="AR45" s="4"/>
      <c r="AS45" s="4"/>
      <c r="AT45" s="4"/>
      <c r="AU45" s="4"/>
      <c r="AV45" s="4"/>
      <c r="AW45" s="4"/>
      <c r="AX45" s="4"/>
      <c r="AY45" s="4"/>
    </row>
    <row r="46" spans="1:51" ht="15" x14ac:dyDescent="0.25">
      <c r="A46" s="98">
        <v>45870</v>
      </c>
      <c r="B46" s="33">
        <v>18.75</v>
      </c>
      <c r="C46" s="8">
        <v>18.75</v>
      </c>
      <c r="D46" s="11">
        <v>18.75</v>
      </c>
      <c r="E46">
        <v>9.9060000000000006</v>
      </c>
      <c r="F46">
        <v>49.006</v>
      </c>
      <c r="G46">
        <v>23.899000000000001</v>
      </c>
      <c r="H46">
        <v>42.856000000000002</v>
      </c>
      <c r="I46">
        <v>34.729999999999997</v>
      </c>
      <c r="J46">
        <v>24.617000000000001</v>
      </c>
      <c r="K46">
        <v>9.6560000000000006</v>
      </c>
      <c r="L46">
        <v>10.563000000000001</v>
      </c>
      <c r="M46">
        <v>3.573</v>
      </c>
      <c r="N46">
        <v>13.954000000000001</v>
      </c>
      <c r="O46">
        <v>9.31</v>
      </c>
      <c r="P46">
        <v>15.368</v>
      </c>
      <c r="Q46">
        <v>15.465</v>
      </c>
      <c r="R46">
        <v>7.7839999999999998</v>
      </c>
      <c r="S46">
        <v>30.172000000000001</v>
      </c>
      <c r="T46">
        <v>28.472000000000001</v>
      </c>
      <c r="U46">
        <v>22.756</v>
      </c>
      <c r="V46">
        <v>77.046999999999997</v>
      </c>
      <c r="W46">
        <v>7.1239999999999997</v>
      </c>
      <c r="X46">
        <v>11.561</v>
      </c>
      <c r="Y46">
        <v>36.981000000000002</v>
      </c>
      <c r="Z46">
        <v>10.983000000000001</v>
      </c>
      <c r="AA46">
        <v>18.41</v>
      </c>
      <c r="AB46">
        <v>15.409000000000001</v>
      </c>
      <c r="AC46">
        <v>6.306</v>
      </c>
      <c r="AD46">
        <v>35.091999999999999</v>
      </c>
      <c r="AE46">
        <v>12.557</v>
      </c>
      <c r="AF46">
        <v>6.6559999999999997</v>
      </c>
      <c r="AG46">
        <v>42.591000000000001</v>
      </c>
      <c r="AH46">
        <v>44.512</v>
      </c>
      <c r="AI46" s="4"/>
      <c r="AJ46" s="4"/>
      <c r="AK46" s="4"/>
      <c r="AL46" s="4"/>
      <c r="AM46" s="4"/>
      <c r="AN46" s="4"/>
      <c r="AO46" s="4"/>
      <c r="AP46" s="4"/>
      <c r="AQ46" s="4"/>
      <c r="AR46" s="4"/>
      <c r="AS46" s="4"/>
      <c r="AT46" s="4"/>
      <c r="AU46" s="4"/>
      <c r="AV46" s="4"/>
      <c r="AW46" s="4"/>
      <c r="AX46" s="4"/>
      <c r="AY46" s="4"/>
    </row>
    <row r="47" spans="1:51" ht="15" x14ac:dyDescent="0.25">
      <c r="A47" s="98">
        <v>45901</v>
      </c>
      <c r="B47" s="33">
        <v>12.81</v>
      </c>
      <c r="C47" s="8">
        <v>12.81</v>
      </c>
      <c r="D47" s="11">
        <v>12.81</v>
      </c>
      <c r="E47">
        <v>10.333</v>
      </c>
      <c r="F47">
        <v>22.359000000000002</v>
      </c>
      <c r="G47">
        <v>18.14</v>
      </c>
      <c r="H47">
        <v>87.037999999999997</v>
      </c>
      <c r="I47">
        <v>18.315000000000001</v>
      </c>
      <c r="J47">
        <v>18.472999999999999</v>
      </c>
      <c r="K47">
        <v>18.48</v>
      </c>
      <c r="L47">
        <v>10.683</v>
      </c>
      <c r="M47">
        <v>6.3209999999999997</v>
      </c>
      <c r="N47">
        <v>16.204999999999998</v>
      </c>
      <c r="O47">
        <v>18.196999999999999</v>
      </c>
      <c r="P47">
        <v>10.663</v>
      </c>
      <c r="Q47">
        <v>26.027000000000001</v>
      </c>
      <c r="R47">
        <v>15.656000000000001</v>
      </c>
      <c r="S47">
        <v>21.271999999999998</v>
      </c>
      <c r="T47">
        <v>17.349</v>
      </c>
      <c r="U47">
        <v>14.166</v>
      </c>
      <c r="V47">
        <v>36.844000000000001</v>
      </c>
      <c r="W47">
        <v>8.5139999999999993</v>
      </c>
      <c r="X47">
        <v>24.125</v>
      </c>
      <c r="Y47">
        <v>36.518999999999998</v>
      </c>
      <c r="Z47">
        <v>9.7530000000000001</v>
      </c>
      <c r="AA47">
        <v>13.297000000000001</v>
      </c>
      <c r="AB47">
        <v>12.84</v>
      </c>
      <c r="AC47">
        <v>7.3360000000000003</v>
      </c>
      <c r="AD47">
        <v>18.039000000000001</v>
      </c>
      <c r="AE47">
        <v>12.615</v>
      </c>
      <c r="AF47">
        <v>6.9710000000000001</v>
      </c>
      <c r="AG47">
        <v>20.245999999999999</v>
      </c>
      <c r="AH47">
        <v>18.561</v>
      </c>
      <c r="AI47" s="4"/>
      <c r="AJ47" s="4"/>
      <c r="AK47" s="4"/>
      <c r="AL47" s="4"/>
      <c r="AM47" s="4"/>
      <c r="AN47" s="4"/>
      <c r="AO47" s="4"/>
      <c r="AP47" s="4"/>
      <c r="AQ47" s="4"/>
      <c r="AR47" s="4"/>
      <c r="AS47" s="4"/>
      <c r="AT47" s="4"/>
      <c r="AU47" s="4"/>
      <c r="AV47" s="4"/>
      <c r="AW47" s="4"/>
      <c r="AX47" s="4"/>
      <c r="AY47" s="4"/>
    </row>
    <row r="48" spans="1:51" ht="15" x14ac:dyDescent="0.25">
      <c r="A48" s="98">
        <v>45931</v>
      </c>
      <c r="B48" s="33">
        <v>22</v>
      </c>
      <c r="C48" s="8">
        <v>32.06</v>
      </c>
      <c r="D48" s="11">
        <v>25.62</v>
      </c>
      <c r="E48">
        <v>21.669</v>
      </c>
      <c r="F48">
        <v>43.811</v>
      </c>
      <c r="G48">
        <v>27.013000000000002</v>
      </c>
      <c r="H48">
        <v>101.244</v>
      </c>
      <c r="I48">
        <v>43.496000000000002</v>
      </c>
      <c r="J48">
        <v>22.896999999999998</v>
      </c>
      <c r="K48">
        <v>37.542000000000002</v>
      </c>
      <c r="L48">
        <v>19.198</v>
      </c>
      <c r="M48">
        <v>20.337</v>
      </c>
      <c r="N48">
        <v>18.981999999999999</v>
      </c>
      <c r="O48">
        <v>36.69</v>
      </c>
      <c r="P48">
        <v>28.712</v>
      </c>
      <c r="Q48">
        <v>49.920999999999999</v>
      </c>
      <c r="R48">
        <v>45.243000000000002</v>
      </c>
      <c r="S48">
        <v>23.838999999999999</v>
      </c>
      <c r="T48">
        <v>35.302999999999997</v>
      </c>
      <c r="U48">
        <v>25.814</v>
      </c>
      <c r="V48">
        <v>39.798000000000002</v>
      </c>
      <c r="W48">
        <v>16.815999999999999</v>
      </c>
      <c r="X48">
        <v>48.268999999999998</v>
      </c>
      <c r="Y48">
        <v>37.103999999999999</v>
      </c>
      <c r="Z48">
        <v>15.648</v>
      </c>
      <c r="AA48">
        <v>22.645</v>
      </c>
      <c r="AB48">
        <v>41.917999999999999</v>
      </c>
      <c r="AC48">
        <v>24.271000000000001</v>
      </c>
      <c r="AD48">
        <v>23.231999999999999</v>
      </c>
      <c r="AE48">
        <v>20.428000000000001</v>
      </c>
      <c r="AF48">
        <v>35.320999999999998</v>
      </c>
      <c r="AG48">
        <v>30.847999999999999</v>
      </c>
      <c r="AH48">
        <v>37.133000000000003</v>
      </c>
      <c r="AI48" s="4"/>
      <c r="AJ48" s="4"/>
      <c r="AK48" s="4"/>
      <c r="AL48" s="4"/>
      <c r="AM48" s="4"/>
      <c r="AN48" s="4"/>
      <c r="AO48" s="4"/>
      <c r="AP48" s="4"/>
      <c r="AQ48" s="4"/>
      <c r="AR48" s="4"/>
      <c r="AS48" s="4"/>
      <c r="AT48" s="4"/>
      <c r="AU48" s="4"/>
      <c r="AV48" s="4"/>
      <c r="AW48" s="4"/>
      <c r="AX48" s="4"/>
      <c r="AY48" s="4"/>
    </row>
    <row r="49" spans="1:1005" ht="15" x14ac:dyDescent="0.25">
      <c r="A49" s="98">
        <v>45962</v>
      </c>
      <c r="B49" s="33">
        <v>28.22</v>
      </c>
      <c r="C49" s="8">
        <v>31.25</v>
      </c>
      <c r="D49" s="11">
        <v>29.55</v>
      </c>
      <c r="E49">
        <v>26.06</v>
      </c>
      <c r="F49">
        <v>39.847000000000001</v>
      </c>
      <c r="G49">
        <v>52.131999999999998</v>
      </c>
      <c r="H49">
        <v>50.168999999999997</v>
      </c>
      <c r="I49">
        <v>38.639000000000003</v>
      </c>
      <c r="J49">
        <v>26.053000000000001</v>
      </c>
      <c r="K49">
        <v>26.297000000000001</v>
      </c>
      <c r="L49">
        <v>24.957999999999998</v>
      </c>
      <c r="M49">
        <v>19.411000000000001</v>
      </c>
      <c r="N49">
        <v>25.126999999999999</v>
      </c>
      <c r="O49">
        <v>43.320999999999998</v>
      </c>
      <c r="P49">
        <v>28.445</v>
      </c>
      <c r="Q49">
        <v>44.982999999999997</v>
      </c>
      <c r="R49">
        <v>36.161999999999999</v>
      </c>
      <c r="S49">
        <v>29.542000000000002</v>
      </c>
      <c r="T49">
        <v>36.188000000000002</v>
      </c>
      <c r="U49">
        <v>47.844999999999999</v>
      </c>
      <c r="V49">
        <v>41.43</v>
      </c>
      <c r="W49">
        <v>23.245000000000001</v>
      </c>
      <c r="X49">
        <v>41.018000000000001</v>
      </c>
      <c r="Y49">
        <v>35.514000000000003</v>
      </c>
      <c r="Z49">
        <v>23.3</v>
      </c>
      <c r="AA49">
        <v>26.155999999999999</v>
      </c>
      <c r="AB49">
        <v>32.558999999999997</v>
      </c>
      <c r="AC49">
        <v>26.111999999999998</v>
      </c>
      <c r="AD49">
        <v>29.637</v>
      </c>
      <c r="AE49">
        <v>28.274000000000001</v>
      </c>
      <c r="AF49">
        <v>34.125999999999998</v>
      </c>
      <c r="AG49">
        <v>31.324000000000002</v>
      </c>
      <c r="AH49">
        <v>33.595999999999997</v>
      </c>
      <c r="AI49" s="4"/>
      <c r="AJ49" s="4"/>
      <c r="AK49" s="4"/>
      <c r="AL49" s="4"/>
      <c r="AM49" s="4"/>
      <c r="AN49" s="4"/>
      <c r="AO49" s="4"/>
      <c r="AP49" s="4"/>
      <c r="AQ49" s="4"/>
      <c r="AR49" s="4"/>
      <c r="AS49" s="4"/>
      <c r="AT49" s="4"/>
      <c r="AU49" s="4"/>
      <c r="AV49" s="4"/>
      <c r="AW49" s="4"/>
      <c r="AX49" s="4"/>
      <c r="AY49" s="4"/>
    </row>
    <row r="50" spans="1:1005" ht="15" x14ac:dyDescent="0.25">
      <c r="A50" s="98">
        <v>45992</v>
      </c>
      <c r="B50" s="33">
        <v>24.61</v>
      </c>
      <c r="C50" s="8">
        <v>24.61</v>
      </c>
      <c r="D50" s="11">
        <v>24.61</v>
      </c>
      <c r="E50">
        <v>22.606999999999999</v>
      </c>
      <c r="F50">
        <v>40.935000000000002</v>
      </c>
      <c r="G50">
        <v>47.09</v>
      </c>
      <c r="H50">
        <v>34.634</v>
      </c>
      <c r="I50">
        <v>41.238</v>
      </c>
      <c r="J50">
        <v>25.844000000000001</v>
      </c>
      <c r="K50">
        <v>23.573</v>
      </c>
      <c r="L50">
        <v>22.039000000000001</v>
      </c>
      <c r="M50">
        <v>19.407</v>
      </c>
      <c r="N50">
        <v>26.946999999999999</v>
      </c>
      <c r="O50">
        <v>25.745000000000001</v>
      </c>
      <c r="P50">
        <v>23.370999999999999</v>
      </c>
      <c r="Q50">
        <v>31.123000000000001</v>
      </c>
      <c r="R50">
        <v>23.847000000000001</v>
      </c>
      <c r="S50">
        <v>28.530999999999999</v>
      </c>
      <c r="T50">
        <v>28.902000000000001</v>
      </c>
      <c r="U50">
        <v>33.776000000000003</v>
      </c>
      <c r="V50">
        <v>34.472000000000001</v>
      </c>
      <c r="W50">
        <v>22.946999999999999</v>
      </c>
      <c r="X50">
        <v>27.58</v>
      </c>
      <c r="Y50">
        <v>31.827000000000002</v>
      </c>
      <c r="Z50">
        <v>23.573</v>
      </c>
      <c r="AA50">
        <v>25.099</v>
      </c>
      <c r="AB50">
        <v>31.327000000000002</v>
      </c>
      <c r="AC50">
        <v>20.978999999999999</v>
      </c>
      <c r="AD50">
        <v>30.61</v>
      </c>
      <c r="AE50">
        <v>29.925999999999998</v>
      </c>
      <c r="AF50">
        <v>25.611999999999998</v>
      </c>
      <c r="AG50">
        <v>25.14</v>
      </c>
      <c r="AH50">
        <v>27.084</v>
      </c>
      <c r="AI50" s="4"/>
      <c r="AJ50" s="4"/>
      <c r="AK50" s="4"/>
      <c r="AL50" s="4"/>
      <c r="AM50" s="4"/>
      <c r="AN50" s="4"/>
      <c r="AO50" s="4"/>
      <c r="AP50" s="4"/>
      <c r="AQ50" s="4"/>
      <c r="AR50" s="4"/>
      <c r="AS50" s="4"/>
      <c r="AT50" s="4"/>
      <c r="AU50" s="4"/>
      <c r="AV50" s="4"/>
      <c r="AW50" s="4"/>
      <c r="AX50" s="4"/>
      <c r="AY50" s="4"/>
    </row>
    <row r="51" spans="1:1005" ht="15" x14ac:dyDescent="0.25">
      <c r="A51" s="98">
        <v>46023</v>
      </c>
      <c r="B51" s="33">
        <v>24.77</v>
      </c>
      <c r="C51" s="8">
        <v>24.77</v>
      </c>
      <c r="D51" s="11">
        <v>24.77</v>
      </c>
      <c r="E51">
        <v>24.082000000000001</v>
      </c>
      <c r="F51">
        <v>30.902999999999999</v>
      </c>
      <c r="G51">
        <v>34.923000000000002</v>
      </c>
      <c r="H51">
        <v>32.154000000000003</v>
      </c>
      <c r="I51">
        <v>30.66</v>
      </c>
      <c r="J51">
        <v>29.113</v>
      </c>
      <c r="K51">
        <v>21.952999999999999</v>
      </c>
      <c r="L51">
        <v>20.533999999999999</v>
      </c>
      <c r="M51">
        <v>18.233000000000001</v>
      </c>
      <c r="N51">
        <v>23.521000000000001</v>
      </c>
      <c r="O51">
        <v>29.518999999999998</v>
      </c>
      <c r="P51">
        <v>26.027000000000001</v>
      </c>
      <c r="Q51">
        <v>25.654</v>
      </c>
      <c r="R51">
        <v>21.975000000000001</v>
      </c>
      <c r="S51">
        <v>27.023</v>
      </c>
      <c r="T51">
        <v>26.34</v>
      </c>
      <c r="U51">
        <v>30.247</v>
      </c>
      <c r="V51">
        <v>34.198999999999998</v>
      </c>
      <c r="W51">
        <v>20.911999999999999</v>
      </c>
      <c r="X51">
        <v>23.838000000000001</v>
      </c>
      <c r="Y51">
        <v>28.132999999999999</v>
      </c>
      <c r="Z51">
        <v>21.940999999999999</v>
      </c>
      <c r="AA51">
        <v>24.146999999999998</v>
      </c>
      <c r="AB51">
        <v>27.873000000000001</v>
      </c>
      <c r="AC51">
        <v>19.600000000000001</v>
      </c>
      <c r="AD51">
        <v>26.542999999999999</v>
      </c>
      <c r="AE51">
        <v>33.408999999999999</v>
      </c>
      <c r="AF51">
        <v>24.132000000000001</v>
      </c>
      <c r="AG51">
        <v>24.591000000000001</v>
      </c>
      <c r="AH51">
        <v>24.88</v>
      </c>
      <c r="AI51" s="4"/>
      <c r="AJ51" s="4"/>
      <c r="AK51" s="4"/>
      <c r="AL51" s="4"/>
      <c r="AM51" s="4"/>
      <c r="AN51" s="4"/>
      <c r="AO51" s="4"/>
      <c r="AP51" s="4"/>
      <c r="AQ51" s="4"/>
      <c r="AR51" s="4"/>
      <c r="AS51" s="4"/>
      <c r="AT51" s="4"/>
      <c r="AU51" s="4"/>
      <c r="AV51" s="4"/>
      <c r="AW51" s="4"/>
      <c r="AX51" s="4"/>
      <c r="AY51" s="4"/>
    </row>
    <row r="52" spans="1:1005" ht="15" x14ac:dyDescent="0.25">
      <c r="A52" s="98">
        <v>46054</v>
      </c>
      <c r="B52" s="33">
        <v>25.12</v>
      </c>
      <c r="C52" s="8">
        <v>25.12</v>
      </c>
      <c r="D52" s="11">
        <v>25.12</v>
      </c>
      <c r="E52">
        <v>32.372999999999998</v>
      </c>
      <c r="F52">
        <v>34.670999999999999</v>
      </c>
      <c r="G52">
        <v>27.504000000000001</v>
      </c>
      <c r="H52">
        <v>31.341999999999999</v>
      </c>
      <c r="I52">
        <v>30.454999999999998</v>
      </c>
      <c r="J52">
        <v>36.677999999999997</v>
      </c>
      <c r="K52">
        <v>19.53</v>
      </c>
      <c r="L52">
        <v>17.811</v>
      </c>
      <c r="M52">
        <v>26.710999999999999</v>
      </c>
      <c r="N52">
        <v>20.716000000000001</v>
      </c>
      <c r="O52">
        <v>31.425000000000001</v>
      </c>
      <c r="P52">
        <v>20.515999999999998</v>
      </c>
      <c r="Q52">
        <v>27.844000000000001</v>
      </c>
      <c r="R52">
        <v>19.109000000000002</v>
      </c>
      <c r="S52">
        <v>28.382000000000001</v>
      </c>
      <c r="T52">
        <v>22.611000000000001</v>
      </c>
      <c r="U52">
        <v>24.923999999999999</v>
      </c>
      <c r="V52">
        <v>29.731000000000002</v>
      </c>
      <c r="W52">
        <v>19.042000000000002</v>
      </c>
      <c r="X52">
        <v>24.1</v>
      </c>
      <c r="Y52">
        <v>50.378</v>
      </c>
      <c r="Z52">
        <v>23.404</v>
      </c>
      <c r="AA52">
        <v>44.582999999999998</v>
      </c>
      <c r="AB52">
        <v>31.707999999999998</v>
      </c>
      <c r="AC52">
        <v>18.657</v>
      </c>
      <c r="AD52">
        <v>22.824999999999999</v>
      </c>
      <c r="AE52">
        <v>27.359000000000002</v>
      </c>
      <c r="AF52">
        <v>23.696999999999999</v>
      </c>
      <c r="AG52">
        <v>22.052</v>
      </c>
      <c r="AH52">
        <v>21.29</v>
      </c>
      <c r="AI52" s="4"/>
      <c r="AJ52" s="4"/>
      <c r="AK52" s="4"/>
      <c r="AL52" s="4"/>
      <c r="AM52" s="4"/>
      <c r="AN52" s="4"/>
      <c r="AO52" s="4"/>
      <c r="AP52" s="4"/>
      <c r="AQ52" s="4"/>
      <c r="AR52" s="4"/>
      <c r="AS52" s="4"/>
      <c r="AT52" s="4"/>
      <c r="AU52" s="4"/>
      <c r="AV52" s="4"/>
      <c r="AW52" s="4"/>
      <c r="AX52" s="4"/>
      <c r="AY52" s="4"/>
    </row>
    <row r="53" spans="1:1005" ht="15" x14ac:dyDescent="0.25">
      <c r="A53" s="98">
        <v>46082</v>
      </c>
      <c r="B53" s="33">
        <v>74.209999999999994</v>
      </c>
      <c r="C53" s="8">
        <v>74.209999999999994</v>
      </c>
      <c r="D53" s="11">
        <v>74.209999999999994</v>
      </c>
      <c r="E53">
        <v>95.179000000000002</v>
      </c>
      <c r="F53">
        <v>66.817999999999998</v>
      </c>
      <c r="G53">
        <v>84.748999999999995</v>
      </c>
      <c r="H53">
        <v>82.263000000000005</v>
      </c>
      <c r="I53">
        <v>87.13</v>
      </c>
      <c r="J53">
        <v>62.77</v>
      </c>
      <c r="K53">
        <v>48.981000000000002</v>
      </c>
      <c r="L53">
        <v>28.241</v>
      </c>
      <c r="M53">
        <v>56.167000000000002</v>
      </c>
      <c r="N53">
        <v>100.48</v>
      </c>
      <c r="O53">
        <v>51.917000000000002</v>
      </c>
      <c r="P53">
        <v>42.112000000000002</v>
      </c>
      <c r="Q53">
        <v>132.84899999999999</v>
      </c>
      <c r="R53">
        <v>26.756</v>
      </c>
      <c r="S53">
        <v>95.05</v>
      </c>
      <c r="T53">
        <v>36.209000000000003</v>
      </c>
      <c r="U53">
        <v>59.627000000000002</v>
      </c>
      <c r="V53">
        <v>91.55</v>
      </c>
      <c r="W53">
        <v>41.103999999999999</v>
      </c>
      <c r="X53">
        <v>68.391000000000005</v>
      </c>
      <c r="Y53">
        <v>95.456000000000003</v>
      </c>
      <c r="Z53">
        <v>65.667000000000002</v>
      </c>
      <c r="AA53">
        <v>152.20400000000001</v>
      </c>
      <c r="AB53">
        <v>57.781999999999996</v>
      </c>
      <c r="AC53">
        <v>30.302</v>
      </c>
      <c r="AD53">
        <v>61.073999999999998</v>
      </c>
      <c r="AE53">
        <v>56.421999999999997</v>
      </c>
      <c r="AF53">
        <v>66.793999999999997</v>
      </c>
      <c r="AG53">
        <v>59.750999999999998</v>
      </c>
      <c r="AH53">
        <v>26.911000000000001</v>
      </c>
      <c r="AI53" s="4"/>
      <c r="AJ53" s="4"/>
      <c r="AK53" s="4"/>
      <c r="AL53" s="4"/>
      <c r="AM53" s="4"/>
      <c r="AN53" s="4"/>
      <c r="AO53" s="4"/>
      <c r="AP53" s="4"/>
      <c r="AQ53" s="4"/>
      <c r="AR53" s="4"/>
      <c r="AS53" s="4"/>
      <c r="AT53" s="4"/>
      <c r="AU53" s="4"/>
      <c r="AV53" s="4"/>
      <c r="AW53" s="4"/>
      <c r="AX53" s="4"/>
      <c r="AY53" s="4"/>
    </row>
    <row r="54" spans="1:1005" ht="15" x14ac:dyDescent="0.25">
      <c r="A54" s="98">
        <v>46113</v>
      </c>
      <c r="B54" s="33">
        <v>202.84</v>
      </c>
      <c r="C54" s="8">
        <v>202.84</v>
      </c>
      <c r="D54" s="11">
        <v>202.84</v>
      </c>
      <c r="E54">
        <v>130.74</v>
      </c>
      <c r="F54">
        <v>330.25</v>
      </c>
      <c r="G54">
        <v>261.548</v>
      </c>
      <c r="H54">
        <v>278.93799999999999</v>
      </c>
      <c r="I54">
        <v>224.88900000000001</v>
      </c>
      <c r="J54">
        <v>203.661</v>
      </c>
      <c r="K54">
        <v>187.24199999999999</v>
      </c>
      <c r="L54">
        <v>131.768</v>
      </c>
      <c r="M54">
        <v>225.28100000000001</v>
      </c>
      <c r="N54">
        <v>259.8</v>
      </c>
      <c r="O54">
        <v>208.571</v>
      </c>
      <c r="P54">
        <v>317.43900000000002</v>
      </c>
      <c r="Q54">
        <v>231.70099999999999</v>
      </c>
      <c r="R54">
        <v>99.433000000000007</v>
      </c>
      <c r="S54">
        <v>268.53399999999999</v>
      </c>
      <c r="T54">
        <v>202.07599999999999</v>
      </c>
      <c r="U54">
        <v>360.43900000000002</v>
      </c>
      <c r="V54">
        <v>255.54599999999999</v>
      </c>
      <c r="W54">
        <v>116.828</v>
      </c>
      <c r="X54">
        <v>253.50399999999999</v>
      </c>
      <c r="Y54">
        <v>172.93799999999999</v>
      </c>
      <c r="Z54">
        <v>252.71799999999999</v>
      </c>
      <c r="AA54">
        <v>221.03700000000001</v>
      </c>
      <c r="AB54">
        <v>144.88499999999999</v>
      </c>
      <c r="AC54">
        <v>214.06899999999999</v>
      </c>
      <c r="AD54">
        <v>191.922</v>
      </c>
      <c r="AE54">
        <v>122.218</v>
      </c>
      <c r="AF54">
        <v>141.80000000000001</v>
      </c>
      <c r="AG54">
        <v>110.86199999999999</v>
      </c>
      <c r="AH54">
        <v>130.458</v>
      </c>
      <c r="AI54" s="4"/>
      <c r="AJ54" s="4"/>
      <c r="AK54" s="4"/>
      <c r="AL54" s="4"/>
      <c r="AM54" s="4"/>
      <c r="AN54" s="4"/>
      <c r="AO54" s="4"/>
      <c r="AP54" s="4"/>
      <c r="AQ54" s="4"/>
      <c r="AR54" s="4"/>
      <c r="AS54" s="4"/>
      <c r="AT54" s="4"/>
      <c r="AU54" s="4"/>
      <c r="AV54" s="4"/>
      <c r="AW54" s="4"/>
      <c r="AX54" s="4"/>
      <c r="AY54" s="4"/>
    </row>
    <row r="55" spans="1:1005" ht="15" x14ac:dyDescent="0.25">
      <c r="A55" s="98">
        <v>46143</v>
      </c>
      <c r="B55" s="33">
        <v>512.59</v>
      </c>
      <c r="C55" s="8">
        <v>512.59</v>
      </c>
      <c r="D55" s="11">
        <v>512.59</v>
      </c>
      <c r="E55">
        <v>697.64700000000005</v>
      </c>
      <c r="F55">
        <v>784.94799999999998</v>
      </c>
      <c r="G55">
        <v>953.73900000000003</v>
      </c>
      <c r="H55">
        <v>689.721</v>
      </c>
      <c r="I55">
        <v>624.12800000000004</v>
      </c>
      <c r="J55">
        <v>542.24800000000005</v>
      </c>
      <c r="K55">
        <v>464.68200000000002</v>
      </c>
      <c r="L55">
        <v>204.6</v>
      </c>
      <c r="M55">
        <v>588.94899999999996</v>
      </c>
      <c r="N55">
        <v>440.87599999999998</v>
      </c>
      <c r="O55">
        <v>574.95899999999995</v>
      </c>
      <c r="P55">
        <v>667.84900000000005</v>
      </c>
      <c r="Q55">
        <v>436.25400000000002</v>
      </c>
      <c r="R55">
        <v>612.89300000000003</v>
      </c>
      <c r="S55">
        <v>759.12</v>
      </c>
      <c r="T55">
        <v>440.67599999999999</v>
      </c>
      <c r="U55">
        <v>890.37599999999998</v>
      </c>
      <c r="V55">
        <v>259.69499999999999</v>
      </c>
      <c r="W55">
        <v>356.70600000000002</v>
      </c>
      <c r="X55">
        <v>591.85900000000004</v>
      </c>
      <c r="Y55">
        <v>375.47800000000001</v>
      </c>
      <c r="Z55">
        <v>646.14499999999998</v>
      </c>
      <c r="AA55">
        <v>483.56900000000002</v>
      </c>
      <c r="AB55">
        <v>392.10399999999998</v>
      </c>
      <c r="AC55">
        <v>480.57</v>
      </c>
      <c r="AD55">
        <v>558.61</v>
      </c>
      <c r="AE55">
        <v>289.46499999999997</v>
      </c>
      <c r="AF55">
        <v>533.56799999999998</v>
      </c>
      <c r="AG55">
        <v>442.78699999999998</v>
      </c>
      <c r="AH55">
        <v>933.31</v>
      </c>
      <c r="AI55" s="4"/>
      <c r="AJ55" s="4"/>
      <c r="AK55" s="4"/>
      <c r="AL55" s="4"/>
      <c r="AM55" s="4"/>
      <c r="AN55" s="4"/>
      <c r="AO55" s="4"/>
      <c r="AP55" s="4"/>
      <c r="AQ55" s="4"/>
      <c r="AR55" s="4"/>
      <c r="AS55" s="4"/>
      <c r="AT55" s="4"/>
      <c r="AU55" s="4"/>
      <c r="AV55" s="4"/>
      <c r="AW55" s="4"/>
      <c r="AX55" s="4"/>
      <c r="AY55" s="4"/>
    </row>
    <row r="56" spans="1:1005" ht="15" x14ac:dyDescent="0.25">
      <c r="A56" s="98">
        <v>46174</v>
      </c>
      <c r="B56" s="33">
        <v>366.7</v>
      </c>
      <c r="C56" s="8">
        <v>366.7</v>
      </c>
      <c r="D56" s="11">
        <v>366.7</v>
      </c>
      <c r="E56">
        <v>824.58100000000002</v>
      </c>
      <c r="F56">
        <v>594.10299999999995</v>
      </c>
      <c r="G56">
        <v>812.00199999999995</v>
      </c>
      <c r="H56">
        <v>443.74900000000002</v>
      </c>
      <c r="I56">
        <v>522.16999999999996</v>
      </c>
      <c r="J56">
        <v>290.99299999999999</v>
      </c>
      <c r="K56">
        <v>212.517</v>
      </c>
      <c r="L56">
        <v>121.497</v>
      </c>
      <c r="M56">
        <v>439.30599999999998</v>
      </c>
      <c r="N56">
        <v>189.33099999999999</v>
      </c>
      <c r="O56">
        <v>445.18599999999998</v>
      </c>
      <c r="P56">
        <v>349.21800000000002</v>
      </c>
      <c r="Q56">
        <v>143.696</v>
      </c>
      <c r="R56">
        <v>713.053</v>
      </c>
      <c r="S56">
        <v>508.81200000000001</v>
      </c>
      <c r="T56">
        <v>560.03300000000002</v>
      </c>
      <c r="U56">
        <v>1101.1980000000001</v>
      </c>
      <c r="V56">
        <v>54.674999999999997</v>
      </c>
      <c r="W56">
        <v>261.11399999999998</v>
      </c>
      <c r="X56">
        <v>544.42499999999995</v>
      </c>
      <c r="Y56">
        <v>251.477</v>
      </c>
      <c r="Z56">
        <v>467.53500000000003</v>
      </c>
      <c r="AA56">
        <v>360.08600000000001</v>
      </c>
      <c r="AB56">
        <v>145.66499999999999</v>
      </c>
      <c r="AC56">
        <v>592.50099999999998</v>
      </c>
      <c r="AD56">
        <v>370.04899999999998</v>
      </c>
      <c r="AE56">
        <v>189.95500000000001</v>
      </c>
      <c r="AF56">
        <v>543.64499999999998</v>
      </c>
      <c r="AG56">
        <v>763.36300000000006</v>
      </c>
      <c r="AH56">
        <v>969.69100000000003</v>
      </c>
      <c r="AI56" s="4"/>
      <c r="AJ56" s="4"/>
      <c r="AK56" s="4"/>
      <c r="AL56" s="4"/>
      <c r="AM56" s="4"/>
      <c r="AN56" s="4"/>
      <c r="AO56" s="4"/>
      <c r="AP56" s="4"/>
      <c r="AQ56" s="4"/>
      <c r="AR56" s="4"/>
      <c r="AS56" s="4"/>
      <c r="AT56" s="4"/>
      <c r="AU56" s="4"/>
      <c r="AV56" s="4"/>
      <c r="AW56" s="4"/>
      <c r="AX56" s="4"/>
      <c r="AY56" s="4"/>
    </row>
    <row r="57" spans="1:1005" ht="15" x14ac:dyDescent="0.25">
      <c r="A57" s="98">
        <v>46204</v>
      </c>
      <c r="B57" s="33">
        <v>59.72</v>
      </c>
      <c r="C57" s="8">
        <v>59.72</v>
      </c>
      <c r="D57" s="11">
        <v>54</v>
      </c>
      <c r="E57">
        <v>298.87099999999998</v>
      </c>
      <c r="F57">
        <v>129.15700000000001</v>
      </c>
      <c r="G57">
        <v>153.97499999999999</v>
      </c>
      <c r="H57">
        <v>153.33099999999999</v>
      </c>
      <c r="I57">
        <v>108.79</v>
      </c>
      <c r="J57">
        <v>32.262999999999998</v>
      </c>
      <c r="K57">
        <v>24.667999999999999</v>
      </c>
      <c r="L57">
        <v>4.9039999999999999</v>
      </c>
      <c r="M57">
        <v>65.66</v>
      </c>
      <c r="N57">
        <v>31.478000000000002</v>
      </c>
      <c r="O57">
        <v>84.201999999999998</v>
      </c>
      <c r="P57">
        <v>49.098999999999997</v>
      </c>
      <c r="Q57">
        <v>14.292999999999999</v>
      </c>
      <c r="R57">
        <v>208.76900000000001</v>
      </c>
      <c r="S57">
        <v>145.626</v>
      </c>
      <c r="T57">
        <v>106.673</v>
      </c>
      <c r="U57">
        <v>499.26299999999998</v>
      </c>
      <c r="V57">
        <v>3.6760000000000002</v>
      </c>
      <c r="W57">
        <v>35.729999999999997</v>
      </c>
      <c r="X57">
        <v>109.61</v>
      </c>
      <c r="Y57">
        <v>37.308999999999997</v>
      </c>
      <c r="Z57">
        <v>81.215000000000003</v>
      </c>
      <c r="AA57">
        <v>61.642000000000003</v>
      </c>
      <c r="AB57">
        <v>11.615</v>
      </c>
      <c r="AC57">
        <v>233.91300000000001</v>
      </c>
      <c r="AD57">
        <v>51.104999999999997</v>
      </c>
      <c r="AE57">
        <v>27.032</v>
      </c>
      <c r="AF57">
        <v>227.06399999999999</v>
      </c>
      <c r="AG57">
        <v>273.815</v>
      </c>
      <c r="AH57">
        <v>277.99599999999998</v>
      </c>
      <c r="AI57" s="4"/>
      <c r="AJ57" s="4"/>
      <c r="AK57" s="4"/>
      <c r="AL57" s="4"/>
      <c r="AM57" s="4"/>
      <c r="AN57" s="4"/>
      <c r="AO57" s="4"/>
      <c r="AP57" s="4"/>
      <c r="AQ57" s="4"/>
      <c r="AR57" s="4"/>
      <c r="AS57" s="4"/>
      <c r="AT57" s="4"/>
      <c r="AU57" s="4"/>
      <c r="AV57" s="4"/>
      <c r="AW57" s="4"/>
      <c r="AX57" s="4"/>
      <c r="AY57" s="4"/>
    </row>
    <row r="58" spans="1:1005" ht="15" x14ac:dyDescent="0.25">
      <c r="A58" s="98">
        <v>46235</v>
      </c>
      <c r="B58" s="33">
        <v>18.75</v>
      </c>
      <c r="C58" s="8">
        <v>18.75</v>
      </c>
      <c r="D58" s="11">
        <v>18.75</v>
      </c>
      <c r="E58">
        <v>48.996000000000002</v>
      </c>
      <c r="F58">
        <v>24.773</v>
      </c>
      <c r="G58">
        <v>42.902000000000001</v>
      </c>
      <c r="H58">
        <v>34.774999999999999</v>
      </c>
      <c r="I58">
        <v>24.725000000000001</v>
      </c>
      <c r="J58">
        <v>10.081</v>
      </c>
      <c r="K58">
        <v>10.742000000000001</v>
      </c>
      <c r="L58">
        <v>3.6760000000000002</v>
      </c>
      <c r="M58">
        <v>13.981999999999999</v>
      </c>
      <c r="N58">
        <v>9.4369999999999994</v>
      </c>
      <c r="O58">
        <v>15.339</v>
      </c>
      <c r="P58">
        <v>15.411</v>
      </c>
      <c r="Q58">
        <v>7.8620000000000001</v>
      </c>
      <c r="R58">
        <v>31.31</v>
      </c>
      <c r="S58">
        <v>28.515000000000001</v>
      </c>
      <c r="T58">
        <v>22.774999999999999</v>
      </c>
      <c r="U58">
        <v>77.204999999999998</v>
      </c>
      <c r="V58">
        <v>7.415</v>
      </c>
      <c r="W58">
        <v>11.599</v>
      </c>
      <c r="X58">
        <v>37.362000000000002</v>
      </c>
      <c r="Y58">
        <v>11.018000000000001</v>
      </c>
      <c r="Z58">
        <v>18.789000000000001</v>
      </c>
      <c r="AA58">
        <v>15.488</v>
      </c>
      <c r="AB58">
        <v>6.3109999999999999</v>
      </c>
      <c r="AC58">
        <v>35.290999999999997</v>
      </c>
      <c r="AD58">
        <v>13.015000000000001</v>
      </c>
      <c r="AE58">
        <v>6.6189999999999998</v>
      </c>
      <c r="AF58">
        <v>42.731000000000002</v>
      </c>
      <c r="AG58">
        <v>44.761000000000003</v>
      </c>
      <c r="AH58">
        <v>49.728999999999999</v>
      </c>
      <c r="AI58" s="4"/>
      <c r="AJ58" s="4"/>
      <c r="AK58" s="4"/>
      <c r="AL58" s="4"/>
      <c r="AM58" s="4"/>
      <c r="AN58" s="4"/>
      <c r="AO58" s="4"/>
      <c r="AP58" s="4"/>
      <c r="AQ58" s="4"/>
      <c r="AR58" s="4"/>
      <c r="AS58" s="4"/>
      <c r="AT58" s="4"/>
      <c r="AU58" s="4"/>
      <c r="AV58" s="4"/>
      <c r="AW58" s="4"/>
      <c r="AX58" s="4"/>
      <c r="AY58" s="4"/>
    </row>
    <row r="59" spans="1:1005" ht="15" x14ac:dyDescent="0.25">
      <c r="A59" s="98">
        <v>46266</v>
      </c>
      <c r="B59" s="33">
        <v>12.81</v>
      </c>
      <c r="C59" s="8">
        <v>12.81</v>
      </c>
      <c r="D59" s="11">
        <v>12.81</v>
      </c>
      <c r="E59">
        <v>22.353000000000002</v>
      </c>
      <c r="F59">
        <v>17.77</v>
      </c>
      <c r="G59">
        <v>87.087999999999994</v>
      </c>
      <c r="H59">
        <v>18.346</v>
      </c>
      <c r="I59">
        <v>18.588999999999999</v>
      </c>
      <c r="J59">
        <v>17.634</v>
      </c>
      <c r="K59">
        <v>10.835000000000001</v>
      </c>
      <c r="L59">
        <v>6.4530000000000003</v>
      </c>
      <c r="M59">
        <v>16.228999999999999</v>
      </c>
      <c r="N59">
        <v>17.238</v>
      </c>
      <c r="O59">
        <v>10.638</v>
      </c>
      <c r="P59">
        <v>25.972000000000001</v>
      </c>
      <c r="Q59">
        <v>15.753</v>
      </c>
      <c r="R59">
        <v>21.452000000000002</v>
      </c>
      <c r="S59">
        <v>17.385999999999999</v>
      </c>
      <c r="T59">
        <v>14.180999999999999</v>
      </c>
      <c r="U59">
        <v>36.991</v>
      </c>
      <c r="V59">
        <v>8.4960000000000004</v>
      </c>
      <c r="W59">
        <v>24.163</v>
      </c>
      <c r="X59">
        <v>36.892000000000003</v>
      </c>
      <c r="Y59">
        <v>9.7880000000000003</v>
      </c>
      <c r="Z59">
        <v>13.436999999999999</v>
      </c>
      <c r="AA59">
        <v>12.912000000000001</v>
      </c>
      <c r="AB59">
        <v>7.34</v>
      </c>
      <c r="AC59">
        <v>18.260999999999999</v>
      </c>
      <c r="AD59">
        <v>12.635</v>
      </c>
      <c r="AE59">
        <v>6.9320000000000004</v>
      </c>
      <c r="AF59">
        <v>20.378</v>
      </c>
      <c r="AG59">
        <v>18.797999999999998</v>
      </c>
      <c r="AH59">
        <v>27.178999999999998</v>
      </c>
      <c r="AI59" s="4"/>
      <c r="AJ59" s="4"/>
      <c r="AK59" s="4"/>
      <c r="AL59" s="4"/>
      <c r="AM59" s="4"/>
      <c r="AN59" s="4"/>
      <c r="AO59" s="4"/>
      <c r="AP59" s="4"/>
      <c r="AQ59" s="4"/>
      <c r="AR59" s="4"/>
      <c r="AS59" s="4"/>
      <c r="AT59" s="4"/>
      <c r="AU59" s="4"/>
      <c r="AV59" s="4"/>
      <c r="AW59" s="4"/>
      <c r="AX59" s="4"/>
      <c r="AY59" s="4"/>
    </row>
    <row r="60" spans="1:1005" ht="15" x14ac:dyDescent="0.25">
      <c r="A60" s="98">
        <v>46296</v>
      </c>
      <c r="B60" s="33">
        <v>22</v>
      </c>
      <c r="C60" s="8">
        <v>32.06</v>
      </c>
      <c r="D60" s="11">
        <v>25.62</v>
      </c>
      <c r="E60">
        <v>43.798999999999999</v>
      </c>
      <c r="F60">
        <v>27.545000000000002</v>
      </c>
      <c r="G60">
        <v>101.288</v>
      </c>
      <c r="H60">
        <v>43.531999999999996</v>
      </c>
      <c r="I60">
        <v>23.010999999999999</v>
      </c>
      <c r="J60">
        <v>38.884999999999998</v>
      </c>
      <c r="K60">
        <v>19.361000000000001</v>
      </c>
      <c r="L60">
        <v>20.614000000000001</v>
      </c>
      <c r="M60">
        <v>19.004000000000001</v>
      </c>
      <c r="N60">
        <v>37.076000000000001</v>
      </c>
      <c r="O60">
        <v>28.684000000000001</v>
      </c>
      <c r="P60">
        <v>49.863</v>
      </c>
      <c r="Q60">
        <v>45.354999999999997</v>
      </c>
      <c r="R60">
        <v>23.768000000000001</v>
      </c>
      <c r="S60">
        <v>35.338000000000001</v>
      </c>
      <c r="T60">
        <v>25.832999999999998</v>
      </c>
      <c r="U60">
        <v>39.94</v>
      </c>
      <c r="V60">
        <v>16.841000000000001</v>
      </c>
      <c r="W60">
        <v>48.308999999999997</v>
      </c>
      <c r="X60">
        <v>37.476999999999997</v>
      </c>
      <c r="Y60">
        <v>15.727</v>
      </c>
      <c r="Z60">
        <v>22.677</v>
      </c>
      <c r="AA60">
        <v>41.997</v>
      </c>
      <c r="AB60">
        <v>24.274000000000001</v>
      </c>
      <c r="AC60">
        <v>23.457999999999998</v>
      </c>
      <c r="AD60">
        <v>20.43</v>
      </c>
      <c r="AE60">
        <v>35.256999999999998</v>
      </c>
      <c r="AF60">
        <v>30.981000000000002</v>
      </c>
      <c r="AG60">
        <v>37.377000000000002</v>
      </c>
      <c r="AH60">
        <v>32.975000000000001</v>
      </c>
      <c r="AI60" s="4"/>
      <c r="AJ60" s="4"/>
      <c r="AK60" s="4"/>
      <c r="AL60" s="4"/>
      <c r="AM60" s="4"/>
      <c r="AN60" s="4"/>
      <c r="AO60" s="4"/>
      <c r="AP60" s="4"/>
      <c r="AQ60" s="4"/>
      <c r="AR60" s="4"/>
      <c r="AS60" s="4"/>
      <c r="AT60" s="4"/>
      <c r="AU60" s="4"/>
      <c r="AV60" s="4"/>
      <c r="AW60" s="4"/>
      <c r="AX60" s="4"/>
      <c r="AY60" s="4"/>
    </row>
    <row r="61" spans="1:1005" ht="15" x14ac:dyDescent="0.25">
      <c r="A61" s="98">
        <v>46327</v>
      </c>
      <c r="B61" s="33">
        <v>28.22</v>
      </c>
      <c r="C61" s="8">
        <v>31.25</v>
      </c>
      <c r="D61" s="11">
        <v>29.55</v>
      </c>
      <c r="E61">
        <v>39.837000000000003</v>
      </c>
      <c r="F61">
        <v>50.993000000000002</v>
      </c>
      <c r="G61">
        <v>50.207000000000001</v>
      </c>
      <c r="H61">
        <v>38.676000000000002</v>
      </c>
      <c r="I61">
        <v>26.157</v>
      </c>
      <c r="J61">
        <v>26.702000000000002</v>
      </c>
      <c r="K61">
        <v>25.1</v>
      </c>
      <c r="L61">
        <v>19.648</v>
      </c>
      <c r="M61">
        <v>25.152000000000001</v>
      </c>
      <c r="N61">
        <v>44.3</v>
      </c>
      <c r="O61">
        <v>28.420999999999999</v>
      </c>
      <c r="P61">
        <v>44.927</v>
      </c>
      <c r="Q61">
        <v>36.256999999999998</v>
      </c>
      <c r="R61">
        <v>29.568999999999999</v>
      </c>
      <c r="S61">
        <v>36.219000000000001</v>
      </c>
      <c r="T61">
        <v>47.865000000000002</v>
      </c>
      <c r="U61">
        <v>41.561</v>
      </c>
      <c r="V61">
        <v>23.475999999999999</v>
      </c>
      <c r="W61">
        <v>41.052999999999997</v>
      </c>
      <c r="X61">
        <v>35.835999999999999</v>
      </c>
      <c r="Y61">
        <v>23.37</v>
      </c>
      <c r="Z61">
        <v>26.271000000000001</v>
      </c>
      <c r="AA61">
        <v>32.625999999999998</v>
      </c>
      <c r="AB61">
        <v>26.113</v>
      </c>
      <c r="AC61">
        <v>29.85</v>
      </c>
      <c r="AD61">
        <v>28.483000000000001</v>
      </c>
      <c r="AE61">
        <v>34.073999999999998</v>
      </c>
      <c r="AF61">
        <v>31.452999999999999</v>
      </c>
      <c r="AG61">
        <v>33.83</v>
      </c>
      <c r="AH61">
        <v>49.01</v>
      </c>
      <c r="AI61" s="4"/>
      <c r="AJ61" s="4"/>
      <c r="AK61" s="4"/>
      <c r="AL61" s="4"/>
      <c r="AM61" s="4"/>
      <c r="AN61" s="4"/>
      <c r="AO61" s="4"/>
      <c r="AP61" s="4"/>
      <c r="AQ61" s="4"/>
      <c r="AR61" s="4"/>
      <c r="AS61" s="4"/>
      <c r="AT61" s="4"/>
      <c r="AU61" s="4"/>
      <c r="AV61" s="4"/>
      <c r="AW61" s="4"/>
      <c r="AX61" s="4"/>
      <c r="AY61" s="4"/>
    </row>
    <row r="62" spans="1:1005" ht="15" x14ac:dyDescent="0.25">
      <c r="A62" s="98">
        <v>46357</v>
      </c>
      <c r="B62" s="33">
        <v>24.61</v>
      </c>
      <c r="C62" s="8">
        <v>24.61</v>
      </c>
      <c r="D62" s="11">
        <v>24.61</v>
      </c>
      <c r="E62">
        <v>40.924999999999997</v>
      </c>
      <c r="F62">
        <v>48.411000000000001</v>
      </c>
      <c r="G62">
        <v>34.670999999999999</v>
      </c>
      <c r="H62">
        <v>41.292000000000002</v>
      </c>
      <c r="I62">
        <v>25.946000000000002</v>
      </c>
      <c r="J62">
        <v>23.899000000000001</v>
      </c>
      <c r="K62">
        <v>22.175999999999998</v>
      </c>
      <c r="L62">
        <v>19.649999999999999</v>
      </c>
      <c r="M62">
        <v>26.972000000000001</v>
      </c>
      <c r="N62">
        <v>26.138000000000002</v>
      </c>
      <c r="O62">
        <v>23.347999999999999</v>
      </c>
      <c r="P62">
        <v>31.071999999999999</v>
      </c>
      <c r="Q62">
        <v>23.94</v>
      </c>
      <c r="R62">
        <v>28.638999999999999</v>
      </c>
      <c r="S62">
        <v>28.931999999999999</v>
      </c>
      <c r="T62">
        <v>33.796999999999997</v>
      </c>
      <c r="U62">
        <v>34.6</v>
      </c>
      <c r="V62">
        <v>23.236999999999998</v>
      </c>
      <c r="W62">
        <v>27.614999999999998</v>
      </c>
      <c r="X62">
        <v>32.149000000000001</v>
      </c>
      <c r="Y62">
        <v>23.641999999999999</v>
      </c>
      <c r="Z62">
        <v>25.119</v>
      </c>
      <c r="AA62">
        <v>31.39</v>
      </c>
      <c r="AB62">
        <v>20.98</v>
      </c>
      <c r="AC62">
        <v>30.818000000000001</v>
      </c>
      <c r="AD62">
        <v>29.843</v>
      </c>
      <c r="AE62">
        <v>25.561</v>
      </c>
      <c r="AF62">
        <v>25.262</v>
      </c>
      <c r="AG62">
        <v>27.31</v>
      </c>
      <c r="AH62">
        <v>37.279000000000003</v>
      </c>
      <c r="AI62" s="4"/>
      <c r="AJ62" s="4"/>
      <c r="AK62" s="4"/>
      <c r="AL62" s="4"/>
      <c r="AM62" s="4"/>
      <c r="AN62" s="4"/>
      <c r="AO62" s="4"/>
      <c r="AP62" s="4"/>
      <c r="AQ62" s="4"/>
      <c r="AR62" s="4"/>
      <c r="AS62" s="4"/>
      <c r="AT62" s="4"/>
      <c r="AU62" s="4"/>
      <c r="AV62" s="4"/>
      <c r="AW62" s="4"/>
      <c r="AX62" s="4"/>
      <c r="AY62" s="4"/>
    </row>
    <row r="63" spans="1:1005" ht="15" x14ac:dyDescent="0.25">
      <c r="A63" s="98">
        <v>46388</v>
      </c>
      <c r="B63" s="33">
        <v>24.77</v>
      </c>
      <c r="C63" s="8">
        <v>24.77</v>
      </c>
      <c r="D63" s="11">
        <v>24.77</v>
      </c>
      <c r="E63">
        <v>30.893999999999998</v>
      </c>
      <c r="F63">
        <v>35.323999999999998</v>
      </c>
      <c r="G63">
        <v>32.189</v>
      </c>
      <c r="H63">
        <v>30.692</v>
      </c>
      <c r="I63">
        <v>29.21</v>
      </c>
      <c r="J63">
        <v>22.245000000000001</v>
      </c>
      <c r="K63">
        <v>20.664000000000001</v>
      </c>
      <c r="L63">
        <v>18.466999999999999</v>
      </c>
      <c r="M63">
        <v>23.542999999999999</v>
      </c>
      <c r="N63">
        <v>29.228999999999999</v>
      </c>
      <c r="O63">
        <v>26.004999999999999</v>
      </c>
      <c r="P63">
        <v>25.606999999999999</v>
      </c>
      <c r="Q63">
        <v>22.064</v>
      </c>
      <c r="R63">
        <v>26.795999999999999</v>
      </c>
      <c r="S63">
        <v>26.367999999999999</v>
      </c>
      <c r="T63">
        <v>30.265999999999998</v>
      </c>
      <c r="U63">
        <v>34.320999999999998</v>
      </c>
      <c r="V63">
        <v>21.044</v>
      </c>
      <c r="W63">
        <v>23.870999999999999</v>
      </c>
      <c r="X63">
        <v>28.433</v>
      </c>
      <c r="Y63">
        <v>22.007000000000001</v>
      </c>
      <c r="Z63">
        <v>24.184999999999999</v>
      </c>
      <c r="AA63">
        <v>27.934000000000001</v>
      </c>
      <c r="AB63">
        <v>19.600999999999999</v>
      </c>
      <c r="AC63">
        <v>26.738</v>
      </c>
      <c r="AD63">
        <v>33.991999999999997</v>
      </c>
      <c r="AE63">
        <v>24.085000000000001</v>
      </c>
      <c r="AF63">
        <v>24.707999999999998</v>
      </c>
      <c r="AG63">
        <v>25.093</v>
      </c>
      <c r="AH63">
        <v>31.547000000000001</v>
      </c>
      <c r="AI63" s="4"/>
      <c r="AJ63" s="4"/>
      <c r="AK63" s="4"/>
      <c r="AL63" s="4"/>
      <c r="AM63" s="4"/>
      <c r="AN63" s="4"/>
      <c r="AO63" s="4"/>
      <c r="AP63" s="4"/>
      <c r="AQ63" s="4"/>
      <c r="AR63" s="4"/>
      <c r="AS63" s="4"/>
      <c r="AT63" s="4"/>
      <c r="AU63" s="4"/>
      <c r="AV63" s="4"/>
      <c r="AW63" s="4"/>
      <c r="AX63" s="4"/>
      <c r="AY63" s="4"/>
    </row>
    <row r="64" spans="1:1005" ht="15" x14ac:dyDescent="0.25">
      <c r="A64" s="98">
        <v>46419</v>
      </c>
      <c r="B64" s="33">
        <v>25.12</v>
      </c>
      <c r="C64" s="8">
        <v>25.12</v>
      </c>
      <c r="D64" s="14">
        <v>25.12</v>
      </c>
      <c r="E64">
        <v>34.670999999999999</v>
      </c>
      <c r="F64">
        <v>27.504000000000001</v>
      </c>
      <c r="G64">
        <v>31.341999999999999</v>
      </c>
      <c r="H64">
        <v>30.454999999999998</v>
      </c>
      <c r="I64">
        <v>36.677999999999997</v>
      </c>
      <c r="J64">
        <v>19.53</v>
      </c>
      <c r="K64">
        <v>17.811</v>
      </c>
      <c r="L64">
        <v>26.710999999999999</v>
      </c>
      <c r="M64">
        <v>20.716000000000001</v>
      </c>
      <c r="N64">
        <v>31.425000000000001</v>
      </c>
      <c r="O64">
        <v>20.515999999999998</v>
      </c>
      <c r="P64">
        <v>27.844000000000001</v>
      </c>
      <c r="Q64">
        <v>19.109000000000002</v>
      </c>
      <c r="R64">
        <v>28.382000000000001</v>
      </c>
      <c r="S64">
        <v>22.611000000000001</v>
      </c>
      <c r="T64">
        <v>24.923999999999999</v>
      </c>
      <c r="U64">
        <v>29.731000000000002</v>
      </c>
      <c r="V64">
        <v>19.042000000000002</v>
      </c>
      <c r="W64">
        <v>24.1</v>
      </c>
      <c r="X64">
        <v>50.378</v>
      </c>
      <c r="Y64">
        <v>23.404</v>
      </c>
      <c r="Z64">
        <v>44.582999999999998</v>
      </c>
      <c r="AA64">
        <v>31.707999999999998</v>
      </c>
      <c r="AB64">
        <v>18.657</v>
      </c>
      <c r="AC64">
        <v>22.824999999999999</v>
      </c>
      <c r="AD64">
        <v>27.359000000000002</v>
      </c>
      <c r="AE64">
        <v>23.696999999999999</v>
      </c>
      <c r="AF64">
        <v>22.052</v>
      </c>
      <c r="AG64">
        <v>21.29</v>
      </c>
      <c r="AH64">
        <v>21.29</v>
      </c>
      <c r="AI64" s="4"/>
      <c r="AJ64" s="4"/>
      <c r="AK64" s="4"/>
      <c r="AL64" s="4"/>
      <c r="AM64" s="4"/>
      <c r="AN64" s="4"/>
      <c r="AO64" s="4"/>
      <c r="AP64" s="4"/>
      <c r="AQ64" s="4"/>
      <c r="AR64" s="4"/>
      <c r="AS64" s="4"/>
      <c r="AT64" s="4"/>
      <c r="AU64" s="4"/>
      <c r="AV64" s="4"/>
      <c r="AW64" s="4"/>
      <c r="AX64" s="4"/>
      <c r="AY64" s="4"/>
      <c r="ALQ64" t="e">
        <v>#N/A</v>
      </c>
    </row>
    <row r="65" spans="1:1005" ht="15" x14ac:dyDescent="0.25">
      <c r="A65" s="98">
        <v>46447</v>
      </c>
      <c r="B65" s="33">
        <v>74.209999999999994</v>
      </c>
      <c r="C65" s="8">
        <v>74.209999999999994</v>
      </c>
      <c r="D65" s="14">
        <v>74.209999999999994</v>
      </c>
      <c r="E65">
        <v>66.817999999999998</v>
      </c>
      <c r="F65">
        <v>84.748999999999995</v>
      </c>
      <c r="G65">
        <v>82.263000000000005</v>
      </c>
      <c r="H65">
        <v>87.13</v>
      </c>
      <c r="I65">
        <v>62.77</v>
      </c>
      <c r="J65">
        <v>48.981000000000002</v>
      </c>
      <c r="K65">
        <v>28.241</v>
      </c>
      <c r="L65">
        <v>56.167000000000002</v>
      </c>
      <c r="M65">
        <v>100.48</v>
      </c>
      <c r="N65">
        <v>51.917000000000002</v>
      </c>
      <c r="O65">
        <v>42.112000000000002</v>
      </c>
      <c r="P65">
        <v>132.84899999999999</v>
      </c>
      <c r="Q65">
        <v>26.756</v>
      </c>
      <c r="R65">
        <v>95.05</v>
      </c>
      <c r="S65">
        <v>36.209000000000003</v>
      </c>
      <c r="T65">
        <v>59.627000000000002</v>
      </c>
      <c r="U65">
        <v>91.55</v>
      </c>
      <c r="V65">
        <v>41.103999999999999</v>
      </c>
      <c r="W65">
        <v>68.391000000000005</v>
      </c>
      <c r="X65">
        <v>95.456000000000003</v>
      </c>
      <c r="Y65">
        <v>65.667000000000002</v>
      </c>
      <c r="Z65">
        <v>152.20400000000001</v>
      </c>
      <c r="AA65">
        <v>57.781999999999996</v>
      </c>
      <c r="AB65">
        <v>30.302</v>
      </c>
      <c r="AC65">
        <v>61.073999999999998</v>
      </c>
      <c r="AD65">
        <v>56.421999999999997</v>
      </c>
      <c r="AE65">
        <v>66.793999999999997</v>
      </c>
      <c r="AF65">
        <v>59.750999999999998</v>
      </c>
      <c r="AG65">
        <v>26.911000000000001</v>
      </c>
      <c r="AH65">
        <v>26.911000000000001</v>
      </c>
      <c r="AI65" s="4"/>
      <c r="AJ65" s="4"/>
      <c r="AK65" s="4"/>
      <c r="AL65" s="4"/>
      <c r="AM65" s="4"/>
      <c r="AN65" s="4"/>
      <c r="AO65" s="4"/>
      <c r="AP65" s="4"/>
      <c r="AQ65" s="4"/>
      <c r="AR65" s="4"/>
      <c r="AS65" s="4"/>
      <c r="AT65" s="4"/>
      <c r="AU65" s="4"/>
      <c r="AV65" s="4"/>
      <c r="AW65" s="4"/>
      <c r="AX65" s="4"/>
      <c r="AY65" s="4"/>
      <c r="ALQ65" t="e">
        <v>#N/A</v>
      </c>
    </row>
    <row r="66" spans="1:1005" ht="15" x14ac:dyDescent="0.25">
      <c r="A66" s="98">
        <v>46478</v>
      </c>
      <c r="B66" s="33">
        <v>202.84</v>
      </c>
      <c r="C66" s="8">
        <v>202.84</v>
      </c>
      <c r="D66" s="14">
        <v>202.84</v>
      </c>
      <c r="E66">
        <v>330.25</v>
      </c>
      <c r="F66">
        <v>261.548</v>
      </c>
      <c r="G66">
        <v>278.93799999999999</v>
      </c>
      <c r="H66">
        <v>224.88900000000001</v>
      </c>
      <c r="I66">
        <v>203.661</v>
      </c>
      <c r="J66">
        <v>187.24199999999999</v>
      </c>
      <c r="K66">
        <v>131.768</v>
      </c>
      <c r="L66">
        <v>225.28100000000001</v>
      </c>
      <c r="M66">
        <v>259.8</v>
      </c>
      <c r="N66">
        <v>208.571</v>
      </c>
      <c r="O66">
        <v>317.43900000000002</v>
      </c>
      <c r="P66">
        <v>231.70099999999999</v>
      </c>
      <c r="Q66">
        <v>99.433000000000007</v>
      </c>
      <c r="R66">
        <v>268.53399999999999</v>
      </c>
      <c r="S66">
        <v>202.07599999999999</v>
      </c>
      <c r="T66">
        <v>360.43900000000002</v>
      </c>
      <c r="U66">
        <v>255.54599999999999</v>
      </c>
      <c r="V66">
        <v>116.828</v>
      </c>
      <c r="W66">
        <v>253.50399999999999</v>
      </c>
      <c r="X66">
        <v>172.93799999999999</v>
      </c>
      <c r="Y66">
        <v>252.71799999999999</v>
      </c>
      <c r="Z66">
        <v>221.03700000000001</v>
      </c>
      <c r="AA66">
        <v>144.88499999999999</v>
      </c>
      <c r="AB66">
        <v>214.06899999999999</v>
      </c>
      <c r="AC66">
        <v>191.922</v>
      </c>
      <c r="AD66">
        <v>122.218</v>
      </c>
      <c r="AE66">
        <v>141.80000000000001</v>
      </c>
      <c r="AF66">
        <v>110.86199999999999</v>
      </c>
      <c r="AG66">
        <v>130.458</v>
      </c>
      <c r="AH66">
        <v>130.458</v>
      </c>
      <c r="AI66" s="4"/>
      <c r="AJ66" s="4"/>
      <c r="AK66" s="4"/>
      <c r="AL66" s="4"/>
      <c r="AM66" s="4"/>
      <c r="AN66" s="4"/>
      <c r="AO66" s="4"/>
      <c r="AP66" s="4"/>
      <c r="AQ66" s="4"/>
      <c r="AR66" s="4"/>
      <c r="AS66" s="4"/>
      <c r="AT66" s="4"/>
      <c r="AU66" s="4"/>
      <c r="AV66" s="4"/>
      <c r="AW66" s="4"/>
      <c r="AX66" s="4"/>
      <c r="AY66" s="4"/>
      <c r="ALQ66" t="e">
        <v>#N/A</v>
      </c>
    </row>
    <row r="67" spans="1:1005" ht="15" x14ac:dyDescent="0.25">
      <c r="A67" s="98">
        <v>46508</v>
      </c>
      <c r="B67" s="33">
        <v>512.59</v>
      </c>
      <c r="C67" s="8">
        <v>512.59</v>
      </c>
      <c r="D67" s="14">
        <v>512.59</v>
      </c>
      <c r="E67">
        <v>784.94799999999998</v>
      </c>
      <c r="F67">
        <v>953.73900000000003</v>
      </c>
      <c r="G67">
        <v>689.721</v>
      </c>
      <c r="H67">
        <v>624.12800000000004</v>
      </c>
      <c r="I67">
        <v>542.24800000000005</v>
      </c>
      <c r="J67">
        <v>464.68200000000002</v>
      </c>
      <c r="K67">
        <v>204.6</v>
      </c>
      <c r="L67">
        <v>588.94899999999996</v>
      </c>
      <c r="M67">
        <v>440.87599999999998</v>
      </c>
      <c r="N67">
        <v>574.95899999999995</v>
      </c>
      <c r="O67">
        <v>667.84900000000005</v>
      </c>
      <c r="P67">
        <v>436.25400000000002</v>
      </c>
      <c r="Q67">
        <v>612.89300000000003</v>
      </c>
      <c r="R67">
        <v>759.12</v>
      </c>
      <c r="S67">
        <v>440.67599999999999</v>
      </c>
      <c r="T67">
        <v>890.37599999999998</v>
      </c>
      <c r="U67">
        <v>259.69499999999999</v>
      </c>
      <c r="V67">
        <v>356.70600000000002</v>
      </c>
      <c r="W67">
        <v>591.85900000000004</v>
      </c>
      <c r="X67">
        <v>375.47800000000001</v>
      </c>
      <c r="Y67">
        <v>646.14499999999998</v>
      </c>
      <c r="Z67">
        <v>483.56900000000002</v>
      </c>
      <c r="AA67">
        <v>392.10399999999998</v>
      </c>
      <c r="AB67">
        <v>480.57</v>
      </c>
      <c r="AC67">
        <v>558.61</v>
      </c>
      <c r="AD67">
        <v>289.46499999999997</v>
      </c>
      <c r="AE67">
        <v>533.56799999999998</v>
      </c>
      <c r="AF67">
        <v>442.78699999999998</v>
      </c>
      <c r="AG67">
        <v>933.31</v>
      </c>
      <c r="AH67">
        <v>933.31</v>
      </c>
      <c r="AI67" s="4"/>
      <c r="AJ67" s="4"/>
      <c r="AK67" s="4"/>
      <c r="AL67" s="4"/>
      <c r="AM67" s="4"/>
      <c r="AN67" s="4"/>
      <c r="AO67" s="4"/>
      <c r="AP67" s="4"/>
      <c r="AQ67" s="4"/>
      <c r="AR67" s="4"/>
      <c r="AS67" s="4"/>
      <c r="AT67" s="4"/>
      <c r="AU67" s="4"/>
      <c r="AV67" s="4"/>
      <c r="AW67" s="4"/>
      <c r="AX67" s="4"/>
      <c r="AY67" s="4"/>
      <c r="ALQ67" t="e">
        <v>#N/A</v>
      </c>
    </row>
    <row r="68" spans="1:1005" ht="15" x14ac:dyDescent="0.25">
      <c r="A68" s="98">
        <v>46539</v>
      </c>
      <c r="B68" s="33">
        <v>366.7</v>
      </c>
      <c r="C68" s="8">
        <v>366.7</v>
      </c>
      <c r="D68" s="14">
        <v>366.7</v>
      </c>
      <c r="E68">
        <v>594.10299999999995</v>
      </c>
      <c r="F68">
        <v>812.00199999999995</v>
      </c>
      <c r="G68">
        <v>443.74900000000002</v>
      </c>
      <c r="H68">
        <v>522.16999999999996</v>
      </c>
      <c r="I68">
        <v>290.99299999999999</v>
      </c>
      <c r="J68">
        <v>212.517</v>
      </c>
      <c r="K68">
        <v>121.497</v>
      </c>
      <c r="L68">
        <v>439.30599999999998</v>
      </c>
      <c r="M68">
        <v>189.33099999999999</v>
      </c>
      <c r="N68">
        <v>445.18599999999998</v>
      </c>
      <c r="O68">
        <v>349.21800000000002</v>
      </c>
      <c r="P68">
        <v>143.696</v>
      </c>
      <c r="Q68">
        <v>713.053</v>
      </c>
      <c r="R68">
        <v>508.81200000000001</v>
      </c>
      <c r="S68">
        <v>560.03300000000002</v>
      </c>
      <c r="T68">
        <v>1101.1980000000001</v>
      </c>
      <c r="U68">
        <v>54.674999999999997</v>
      </c>
      <c r="V68">
        <v>261.11399999999998</v>
      </c>
      <c r="W68">
        <v>544.42499999999995</v>
      </c>
      <c r="X68">
        <v>251.477</v>
      </c>
      <c r="Y68">
        <v>467.53500000000003</v>
      </c>
      <c r="Z68">
        <v>360.08600000000001</v>
      </c>
      <c r="AA68">
        <v>145.66499999999999</v>
      </c>
      <c r="AB68">
        <v>592.50099999999998</v>
      </c>
      <c r="AC68">
        <v>370.04899999999998</v>
      </c>
      <c r="AD68">
        <v>189.95500000000001</v>
      </c>
      <c r="AE68">
        <v>543.64499999999998</v>
      </c>
      <c r="AF68">
        <v>763.36300000000006</v>
      </c>
      <c r="AG68">
        <v>969.69100000000003</v>
      </c>
      <c r="AH68">
        <v>969.69100000000003</v>
      </c>
      <c r="AI68" s="4"/>
      <c r="AJ68" s="4"/>
      <c r="AK68" s="4"/>
      <c r="AL68" s="4"/>
      <c r="AM68" s="4"/>
      <c r="AN68" s="4"/>
      <c r="AO68" s="4"/>
      <c r="AP68" s="4"/>
      <c r="AQ68" s="4"/>
      <c r="AR68" s="4"/>
      <c r="AS68" s="4"/>
      <c r="AT68" s="4"/>
      <c r="AU68" s="4"/>
      <c r="AV68" s="4"/>
      <c r="AW68" s="4"/>
      <c r="AX68" s="4"/>
      <c r="AY68" s="4"/>
      <c r="ALQ68" t="e">
        <v>#N/A</v>
      </c>
    </row>
    <row r="69" spans="1:1005" ht="15" x14ac:dyDescent="0.25">
      <c r="A69" s="98">
        <v>46569</v>
      </c>
      <c r="B69" s="33">
        <v>59.72</v>
      </c>
      <c r="C69" s="8">
        <v>59.72</v>
      </c>
      <c r="D69" s="14">
        <v>54</v>
      </c>
      <c r="E69">
        <v>129.15700000000001</v>
      </c>
      <c r="F69">
        <v>153.97499999999999</v>
      </c>
      <c r="G69">
        <v>153.33099999999999</v>
      </c>
      <c r="H69">
        <v>108.79</v>
      </c>
      <c r="I69">
        <v>32.262999999999998</v>
      </c>
      <c r="J69">
        <v>24.667999999999999</v>
      </c>
      <c r="K69">
        <v>4.9039999999999999</v>
      </c>
      <c r="L69">
        <v>65.66</v>
      </c>
      <c r="M69">
        <v>31.478000000000002</v>
      </c>
      <c r="N69">
        <v>84.201999999999998</v>
      </c>
      <c r="O69">
        <v>49.098999999999997</v>
      </c>
      <c r="P69">
        <v>14.292999999999999</v>
      </c>
      <c r="Q69">
        <v>208.76900000000001</v>
      </c>
      <c r="R69">
        <v>145.626</v>
      </c>
      <c r="S69">
        <v>106.673</v>
      </c>
      <c r="T69">
        <v>499.26299999999998</v>
      </c>
      <c r="U69">
        <v>3.6760000000000002</v>
      </c>
      <c r="V69">
        <v>35.729999999999997</v>
      </c>
      <c r="W69">
        <v>109.61</v>
      </c>
      <c r="X69">
        <v>37.308999999999997</v>
      </c>
      <c r="Y69">
        <v>81.215000000000003</v>
      </c>
      <c r="Z69">
        <v>61.642000000000003</v>
      </c>
      <c r="AA69">
        <v>11.615</v>
      </c>
      <c r="AB69">
        <v>233.91300000000001</v>
      </c>
      <c r="AC69">
        <v>51.104999999999997</v>
      </c>
      <c r="AD69">
        <v>27.032</v>
      </c>
      <c r="AE69">
        <v>227.06399999999999</v>
      </c>
      <c r="AF69">
        <v>273.815</v>
      </c>
      <c r="AG69">
        <v>277.99599999999998</v>
      </c>
      <c r="AH69">
        <v>277.99599999999998</v>
      </c>
      <c r="AI69" s="4"/>
      <c r="AJ69" s="4"/>
      <c r="AK69" s="4"/>
      <c r="AL69" s="4"/>
      <c r="AM69" s="4"/>
      <c r="AN69" s="4"/>
      <c r="AO69" s="4"/>
      <c r="AP69" s="4"/>
      <c r="AQ69" s="4"/>
      <c r="AR69" s="4"/>
      <c r="AS69" s="4"/>
      <c r="AT69" s="4"/>
      <c r="AU69" s="4"/>
      <c r="AV69" s="4"/>
      <c r="AW69" s="4"/>
      <c r="AX69" s="4"/>
      <c r="AY69" s="4"/>
      <c r="ALQ69" t="e">
        <v>#N/A</v>
      </c>
    </row>
    <row r="70" spans="1:1005" ht="15" x14ac:dyDescent="0.25">
      <c r="A70" s="98">
        <v>46600</v>
      </c>
      <c r="B70" s="33">
        <v>18.75</v>
      </c>
      <c r="C70" s="8">
        <v>18.75</v>
      </c>
      <c r="D70" s="14">
        <v>18.75</v>
      </c>
      <c r="E70">
        <v>24.773</v>
      </c>
      <c r="F70">
        <v>42.902000000000001</v>
      </c>
      <c r="G70">
        <v>34.774999999999999</v>
      </c>
      <c r="H70">
        <v>24.725000000000001</v>
      </c>
      <c r="I70">
        <v>10.081</v>
      </c>
      <c r="J70">
        <v>10.742000000000001</v>
      </c>
      <c r="K70">
        <v>3.6760000000000002</v>
      </c>
      <c r="L70">
        <v>13.981999999999999</v>
      </c>
      <c r="M70">
        <v>9.4369999999999994</v>
      </c>
      <c r="N70">
        <v>15.339</v>
      </c>
      <c r="O70">
        <v>15.411</v>
      </c>
      <c r="P70">
        <v>7.8620000000000001</v>
      </c>
      <c r="Q70">
        <v>31.31</v>
      </c>
      <c r="R70">
        <v>28.515000000000001</v>
      </c>
      <c r="S70">
        <v>22.774999999999999</v>
      </c>
      <c r="T70">
        <v>77.204999999999998</v>
      </c>
      <c r="U70">
        <v>7.415</v>
      </c>
      <c r="V70">
        <v>11.599</v>
      </c>
      <c r="W70">
        <v>37.362000000000002</v>
      </c>
      <c r="X70">
        <v>11.018000000000001</v>
      </c>
      <c r="Y70">
        <v>18.789000000000001</v>
      </c>
      <c r="Z70">
        <v>15.488</v>
      </c>
      <c r="AA70">
        <v>6.3109999999999999</v>
      </c>
      <c r="AB70">
        <v>35.290999999999997</v>
      </c>
      <c r="AC70">
        <v>13.015000000000001</v>
      </c>
      <c r="AD70">
        <v>6.6189999999999998</v>
      </c>
      <c r="AE70">
        <v>42.731000000000002</v>
      </c>
      <c r="AF70">
        <v>44.761000000000003</v>
      </c>
      <c r="AG70">
        <v>49.728999999999999</v>
      </c>
      <c r="AH70">
        <v>49.728999999999999</v>
      </c>
      <c r="AI70" s="4"/>
      <c r="AJ70" s="4"/>
      <c r="AK70" s="4"/>
      <c r="AL70" s="4"/>
      <c r="AM70" s="4"/>
      <c r="AN70" s="4"/>
      <c r="AO70" s="4"/>
      <c r="AP70" s="4"/>
      <c r="AQ70" s="4"/>
      <c r="AR70" s="4"/>
      <c r="AS70" s="4"/>
      <c r="AT70" s="4"/>
      <c r="AU70" s="4"/>
      <c r="AV70" s="4"/>
      <c r="AW70" s="4"/>
      <c r="AX70" s="4"/>
      <c r="AY70" s="4"/>
      <c r="ALQ70" t="e">
        <v>#N/A</v>
      </c>
    </row>
    <row r="71" spans="1:1005" ht="15" x14ac:dyDescent="0.25">
      <c r="A71" s="98">
        <v>46631</v>
      </c>
      <c r="B71" s="33">
        <v>12.81</v>
      </c>
      <c r="C71" s="8">
        <v>12.81</v>
      </c>
      <c r="D71" s="14">
        <v>12.81</v>
      </c>
      <c r="E71">
        <v>17.77</v>
      </c>
      <c r="F71">
        <v>87.087999999999994</v>
      </c>
      <c r="G71">
        <v>18.346</v>
      </c>
      <c r="H71">
        <v>18.588999999999999</v>
      </c>
      <c r="I71">
        <v>17.634</v>
      </c>
      <c r="J71">
        <v>10.835000000000001</v>
      </c>
      <c r="K71">
        <v>6.4530000000000003</v>
      </c>
      <c r="L71">
        <v>16.228999999999999</v>
      </c>
      <c r="M71">
        <v>17.238</v>
      </c>
      <c r="N71">
        <v>10.638</v>
      </c>
      <c r="O71">
        <v>25.972000000000001</v>
      </c>
      <c r="P71">
        <v>15.753</v>
      </c>
      <c r="Q71">
        <v>21.452000000000002</v>
      </c>
      <c r="R71">
        <v>17.385999999999999</v>
      </c>
      <c r="S71">
        <v>14.180999999999999</v>
      </c>
      <c r="T71">
        <v>36.991</v>
      </c>
      <c r="U71">
        <v>8.4960000000000004</v>
      </c>
      <c r="V71">
        <v>24.163</v>
      </c>
      <c r="W71">
        <v>36.892000000000003</v>
      </c>
      <c r="X71">
        <v>9.7880000000000003</v>
      </c>
      <c r="Y71">
        <v>13.436999999999999</v>
      </c>
      <c r="Z71">
        <v>12.912000000000001</v>
      </c>
      <c r="AA71">
        <v>7.34</v>
      </c>
      <c r="AB71">
        <v>18.260999999999999</v>
      </c>
      <c r="AC71">
        <v>12.635</v>
      </c>
      <c r="AD71">
        <v>6.9320000000000004</v>
      </c>
      <c r="AE71">
        <v>20.378</v>
      </c>
      <c r="AF71">
        <v>18.797999999999998</v>
      </c>
      <c r="AG71">
        <v>27.178999999999998</v>
      </c>
      <c r="AH71">
        <v>27.178999999999998</v>
      </c>
      <c r="AI71" s="4"/>
      <c r="AJ71" s="4"/>
      <c r="AK71" s="4"/>
      <c r="AL71" s="4"/>
      <c r="AM71" s="4"/>
      <c r="AN71" s="4"/>
      <c r="AO71" s="4"/>
      <c r="AP71" s="4"/>
      <c r="AQ71" s="4"/>
      <c r="AR71" s="4"/>
      <c r="AS71" s="4"/>
      <c r="AT71" s="4"/>
      <c r="AU71" s="4"/>
      <c r="AV71" s="4"/>
      <c r="AW71" s="4"/>
      <c r="AX71" s="4"/>
      <c r="AY71" s="4"/>
      <c r="ALQ71" t="e">
        <v>#N/A</v>
      </c>
    </row>
    <row r="72" spans="1:1005" ht="15" x14ac:dyDescent="0.25">
      <c r="A72" s="99"/>
      <c r="B72" s="33"/>
      <c r="C72" s="8"/>
      <c r="D72" s="14"/>
      <c r="AI72" s="4"/>
      <c r="AJ72" s="4"/>
      <c r="AK72" s="4"/>
      <c r="AL72" s="4"/>
      <c r="AM72" s="4"/>
      <c r="AN72" s="4"/>
      <c r="AO72" s="4"/>
      <c r="AP72" s="4"/>
      <c r="AQ72" s="4"/>
      <c r="AR72" s="4"/>
      <c r="AS72" s="4"/>
      <c r="AT72" s="4"/>
      <c r="AU72" s="4"/>
      <c r="AV72" s="4"/>
      <c r="AW72" s="4"/>
      <c r="AX72" s="4"/>
      <c r="AY72" s="4"/>
      <c r="ALQ72" t="e">
        <v>#N/A</v>
      </c>
    </row>
    <row r="73" spans="1:1005" ht="15" x14ac:dyDescent="0.25">
      <c r="A73" s="99"/>
      <c r="B73" s="33"/>
      <c r="C73" s="8"/>
      <c r="D73" s="11"/>
      <c r="AI73" s="4"/>
      <c r="AJ73" s="4"/>
      <c r="AK73" s="4"/>
      <c r="AL73" s="4"/>
      <c r="AM73" s="4"/>
      <c r="AN73" s="4"/>
      <c r="AO73" s="4"/>
      <c r="AP73" s="4"/>
      <c r="AQ73" s="4"/>
      <c r="AR73" s="4"/>
      <c r="AS73" s="4"/>
      <c r="AT73" s="4"/>
      <c r="AU73" s="4"/>
      <c r="AV73" s="4"/>
      <c r="AW73" s="4"/>
      <c r="AX73" s="4"/>
      <c r="AY73" s="4"/>
    </row>
    <row r="74" spans="1:1005" ht="15" x14ac:dyDescent="0.25">
      <c r="A74" s="99"/>
      <c r="B74" s="33"/>
      <c r="C74" s="8"/>
      <c r="D74" s="11"/>
      <c r="AI74" s="4"/>
      <c r="AJ74" s="4"/>
      <c r="AK74" s="4"/>
      <c r="AL74" s="4"/>
      <c r="AM74" s="4"/>
      <c r="AN74" s="4"/>
      <c r="AO74" s="4"/>
      <c r="AP74" s="4"/>
      <c r="AQ74" s="4"/>
      <c r="AR74" s="4"/>
      <c r="AS74" s="4"/>
      <c r="AT74" s="4"/>
      <c r="AU74" s="4"/>
      <c r="AV74" s="4"/>
      <c r="AW74" s="4"/>
      <c r="AX74" s="4"/>
      <c r="AY74" s="4"/>
    </row>
    <row r="75" spans="1:1005" ht="15" x14ac:dyDescent="0.25">
      <c r="A75" s="99"/>
      <c r="B75" s="33"/>
      <c r="C75" s="8"/>
      <c r="D75" s="11"/>
      <c r="AI75" s="4"/>
      <c r="AJ75" s="4"/>
      <c r="AK75" s="4"/>
      <c r="AL75" s="4"/>
      <c r="AM75" s="4"/>
      <c r="AN75" s="4"/>
      <c r="AO75" s="4"/>
      <c r="AP75" s="4"/>
      <c r="AQ75" s="4"/>
      <c r="AR75" s="4"/>
      <c r="AS75" s="4"/>
      <c r="AT75" s="4"/>
      <c r="AU75" s="4"/>
      <c r="AV75" s="4"/>
      <c r="AW75" s="4"/>
      <c r="AX75" s="4"/>
      <c r="AY75" s="4"/>
    </row>
    <row r="76" spans="1:1005" ht="15" x14ac:dyDescent="0.25">
      <c r="A76" s="99"/>
      <c r="B76" s="33"/>
      <c r="C76" s="8"/>
      <c r="D76" s="11"/>
      <c r="AI76" s="4"/>
      <c r="AJ76" s="4"/>
      <c r="AK76" s="4"/>
      <c r="AL76" s="4"/>
      <c r="AM76" s="4"/>
      <c r="AN76" s="4"/>
      <c r="AO76" s="4"/>
      <c r="AP76" s="4"/>
      <c r="AQ76" s="4"/>
      <c r="AR76" s="4"/>
      <c r="AS76" s="4"/>
      <c r="AT76" s="4"/>
      <c r="AU76" s="4"/>
      <c r="AV76" s="4"/>
      <c r="AW76" s="4"/>
      <c r="AX76" s="4"/>
      <c r="AY76" s="4"/>
    </row>
    <row r="77" spans="1:1005" ht="15" x14ac:dyDescent="0.25">
      <c r="A77" s="99"/>
      <c r="B77" s="33"/>
      <c r="C77" s="8"/>
      <c r="D77" s="11"/>
      <c r="AI77" s="4"/>
      <c r="AJ77" s="4"/>
      <c r="AK77" s="4"/>
      <c r="AL77" s="4"/>
      <c r="AM77" s="4"/>
      <c r="AN77" s="4"/>
      <c r="AO77" s="4"/>
      <c r="AP77" s="4"/>
      <c r="AQ77" s="4"/>
      <c r="AR77" s="4"/>
      <c r="AS77" s="4"/>
      <c r="AT77" s="4"/>
      <c r="AU77" s="4"/>
      <c r="AV77" s="4"/>
      <c r="AW77" s="4"/>
      <c r="AX77" s="4"/>
      <c r="AY77" s="4"/>
    </row>
    <row r="78" spans="1:1005" ht="15" x14ac:dyDescent="0.25">
      <c r="A78" s="99"/>
      <c r="B78" s="33"/>
      <c r="C78" s="8"/>
      <c r="D78" s="11"/>
      <c r="AI78" s="4"/>
      <c r="AJ78" s="4"/>
      <c r="AK78" s="4"/>
      <c r="AL78" s="4"/>
      <c r="AM78" s="4"/>
      <c r="AN78" s="4"/>
      <c r="AO78" s="4"/>
      <c r="AP78" s="4"/>
      <c r="AQ78" s="4"/>
      <c r="AR78" s="4"/>
      <c r="AS78" s="4"/>
      <c r="AT78" s="4"/>
      <c r="AU78" s="4"/>
      <c r="AV78" s="4"/>
      <c r="AW78" s="4"/>
      <c r="AX78" s="4"/>
      <c r="AY78" s="4"/>
    </row>
    <row r="79" spans="1:1005" ht="15" x14ac:dyDescent="0.25">
      <c r="A79" s="99"/>
      <c r="B79" s="33"/>
      <c r="C79" s="8"/>
      <c r="D79" s="11"/>
      <c r="AI79" s="4"/>
      <c r="AJ79" s="4"/>
      <c r="AK79" s="4"/>
      <c r="AL79" s="4"/>
      <c r="AM79" s="4"/>
      <c r="AN79" s="4"/>
      <c r="AO79" s="4"/>
      <c r="AP79" s="4"/>
      <c r="AQ79" s="4"/>
      <c r="AR79" s="4"/>
      <c r="AS79" s="4"/>
      <c r="AT79" s="4"/>
      <c r="AU79" s="4"/>
      <c r="AV79" s="4"/>
      <c r="AW79" s="4"/>
      <c r="AX79" s="4"/>
      <c r="AY79" s="4"/>
    </row>
    <row r="80" spans="1:1005" ht="15" x14ac:dyDescent="0.25">
      <c r="A80" s="99"/>
      <c r="B80" s="33"/>
      <c r="C80" s="8"/>
      <c r="D80" s="11"/>
      <c r="AI80" s="4"/>
      <c r="AJ80" s="4"/>
      <c r="AK80" s="4"/>
      <c r="AL80" s="4"/>
      <c r="AM80" s="4"/>
      <c r="AN80" s="4"/>
      <c r="AO80" s="4"/>
      <c r="AP80" s="4"/>
      <c r="AQ80" s="4"/>
      <c r="AR80" s="4"/>
      <c r="AS80" s="4"/>
      <c r="AT80" s="4"/>
      <c r="AU80" s="4"/>
      <c r="AV80" s="4"/>
      <c r="AW80" s="4"/>
      <c r="AX80" s="4"/>
      <c r="AY80" s="4"/>
    </row>
    <row r="81" spans="1:4" ht="12.75" customHeight="1" x14ac:dyDescent="0.25">
      <c r="A81" s="99"/>
      <c r="B81" s="33"/>
      <c r="C81" s="8"/>
      <c r="D81" s="11"/>
    </row>
    <row r="82" spans="1:4" ht="12.75" customHeight="1" x14ac:dyDescent="0.25">
      <c r="A82" s="99"/>
      <c r="B82" s="33"/>
      <c r="C82" s="8"/>
      <c r="D82" s="11"/>
    </row>
    <row r="83" spans="1:4" ht="12.75" customHeight="1" x14ac:dyDescent="0.25">
      <c r="A83" s="99"/>
      <c r="B83" s="33"/>
      <c r="C83" s="8"/>
      <c r="D83" s="11"/>
    </row>
    <row r="84" spans="1:4" ht="12.75" customHeight="1" x14ac:dyDescent="0.25">
      <c r="A84" s="99"/>
      <c r="B84" s="33"/>
      <c r="C84" s="8"/>
      <c r="D84" s="11"/>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66C91-5AD9-4FE9-9612-D9C09A7567BE}">
  <sheetPr codeName="Sheet19">
    <tabColor theme="6" tint="-0.249977111117893"/>
  </sheetPr>
  <dimension ref="A1:ALQ84"/>
  <sheetViews>
    <sheetView topLeftCell="A13" workbookViewId="0">
      <selection activeCell="D4" sqref="D4"/>
    </sheetView>
  </sheetViews>
  <sheetFormatPr defaultColWidth="18.7109375" defaultRowHeight="12.75" customHeight="1" x14ac:dyDescent="0.25"/>
  <cols>
    <col min="1" max="54" width="9.140625" customWidth="1"/>
  </cols>
  <sheetData>
    <row r="1" spans="1:51" ht="15" x14ac:dyDescent="0.25">
      <c r="A1" s="100"/>
      <c r="B1" s="101">
        <v>10.892799999999999</v>
      </c>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3"/>
      <c r="AJ1" s="3"/>
      <c r="AK1" s="3"/>
      <c r="AL1" s="3"/>
      <c r="AM1" s="3"/>
    </row>
    <row r="2" spans="1:51" ht="15" x14ac:dyDescent="0.25">
      <c r="A2" s="100"/>
      <c r="B2" s="102" t="s">
        <v>0</v>
      </c>
      <c r="C2" s="102" t="s">
        <v>1</v>
      </c>
      <c r="D2" s="102" t="s">
        <v>2</v>
      </c>
      <c r="E2" s="102">
        <v>1991</v>
      </c>
      <c r="F2" s="102">
        <v>1992</v>
      </c>
      <c r="G2" s="102">
        <v>1993</v>
      </c>
      <c r="H2" s="102">
        <v>1994</v>
      </c>
      <c r="I2" s="102">
        <v>1995</v>
      </c>
      <c r="J2" s="102">
        <v>1996</v>
      </c>
      <c r="K2" s="102">
        <v>1997</v>
      </c>
      <c r="L2" s="102">
        <v>1998</v>
      </c>
      <c r="M2" s="102">
        <v>1999</v>
      </c>
      <c r="N2" s="102">
        <v>2000</v>
      </c>
      <c r="O2" s="102">
        <v>2001</v>
      </c>
      <c r="P2" s="102">
        <v>2002</v>
      </c>
      <c r="Q2" s="102">
        <v>2003</v>
      </c>
      <c r="R2" s="102">
        <v>2004</v>
      </c>
      <c r="S2" s="102">
        <v>2005</v>
      </c>
      <c r="T2" s="102">
        <v>2006</v>
      </c>
      <c r="U2" s="102">
        <v>2007</v>
      </c>
      <c r="V2" s="102">
        <v>2008</v>
      </c>
      <c r="W2" s="102">
        <v>2009</v>
      </c>
      <c r="X2" s="102">
        <v>2010</v>
      </c>
      <c r="Y2" s="102">
        <v>2011</v>
      </c>
      <c r="Z2" s="102">
        <v>2012</v>
      </c>
      <c r="AA2" s="102">
        <v>2013</v>
      </c>
      <c r="AB2" s="102">
        <v>2014</v>
      </c>
      <c r="AC2" s="102">
        <v>2015</v>
      </c>
      <c r="AD2" s="102">
        <v>2016</v>
      </c>
      <c r="AE2" s="102">
        <v>2017</v>
      </c>
      <c r="AF2" s="102">
        <v>2018</v>
      </c>
      <c r="AG2" s="102">
        <v>2019</v>
      </c>
      <c r="AH2" s="102">
        <v>2020</v>
      </c>
      <c r="AI2" s="3"/>
      <c r="AJ2" s="3"/>
      <c r="AK2" s="3"/>
      <c r="AL2" s="3"/>
      <c r="AM2" s="3"/>
    </row>
    <row r="3" spans="1:51" ht="15" x14ac:dyDescent="0.25">
      <c r="A3" s="103"/>
      <c r="B3" s="104" t="s">
        <v>3</v>
      </c>
      <c r="C3" s="104" t="s">
        <v>4</v>
      </c>
      <c r="D3" s="104" t="s">
        <v>5</v>
      </c>
      <c r="E3" s="104" t="s">
        <v>6</v>
      </c>
      <c r="F3" s="104" t="s">
        <v>7</v>
      </c>
      <c r="G3" s="104" t="s">
        <v>8</v>
      </c>
      <c r="H3" s="104" t="s">
        <v>9</v>
      </c>
      <c r="I3" s="104" t="s">
        <v>10</v>
      </c>
      <c r="J3" s="104" t="s">
        <v>11</v>
      </c>
      <c r="K3" s="104" t="s">
        <v>12</v>
      </c>
      <c r="L3" s="104" t="s">
        <v>13</v>
      </c>
      <c r="M3" s="104" t="s">
        <v>14</v>
      </c>
      <c r="N3" s="104" t="s">
        <v>15</v>
      </c>
      <c r="O3" s="104" t="s">
        <v>16</v>
      </c>
      <c r="P3" s="104" t="s">
        <v>17</v>
      </c>
      <c r="Q3" s="104" t="s">
        <v>18</v>
      </c>
      <c r="R3" s="104" t="s">
        <v>19</v>
      </c>
      <c r="S3" s="104" t="s">
        <v>20</v>
      </c>
      <c r="T3" s="104" t="s">
        <v>21</v>
      </c>
      <c r="U3" s="104" t="s">
        <v>22</v>
      </c>
      <c r="V3" s="104" t="s">
        <v>23</v>
      </c>
      <c r="W3" s="104" t="s">
        <v>24</v>
      </c>
      <c r="X3" s="104" t="s">
        <v>25</v>
      </c>
      <c r="Y3" s="104" t="s">
        <v>26</v>
      </c>
      <c r="Z3" s="104" t="s">
        <v>27</v>
      </c>
      <c r="AA3" s="104" t="s">
        <v>28</v>
      </c>
      <c r="AB3" s="104" t="s">
        <v>29</v>
      </c>
      <c r="AC3" s="104" t="s">
        <v>30</v>
      </c>
      <c r="AD3" s="104" t="s">
        <v>31</v>
      </c>
      <c r="AE3" s="104" t="s">
        <v>32</v>
      </c>
      <c r="AF3" s="104" t="s">
        <v>33</v>
      </c>
      <c r="AG3" s="104" t="s">
        <v>34</v>
      </c>
      <c r="AH3" s="104" t="s">
        <v>35</v>
      </c>
      <c r="AI3" s="3"/>
      <c r="AJ3" s="3"/>
      <c r="AK3" s="3"/>
      <c r="AL3" s="3"/>
      <c r="AM3" s="3"/>
    </row>
    <row r="4" spans="1:51" ht="15" x14ac:dyDescent="0.25">
      <c r="A4" s="105">
        <v>44593</v>
      </c>
      <c r="B4" s="106">
        <v>8</v>
      </c>
      <c r="C4" s="106">
        <v>10.5</v>
      </c>
      <c r="D4" s="107">
        <v>8.5</v>
      </c>
      <c r="E4" s="16">
        <v>8.9670000000000005</v>
      </c>
      <c r="F4" s="16">
        <v>8.3140000000000001</v>
      </c>
      <c r="G4" s="16">
        <v>8.3659999999999997</v>
      </c>
      <c r="H4" s="16">
        <v>8.1080000000000005</v>
      </c>
      <c r="I4" s="16">
        <v>9.9480000000000004</v>
      </c>
      <c r="J4" s="16">
        <v>10.664</v>
      </c>
      <c r="K4" s="16">
        <v>8.4260000000000002</v>
      </c>
      <c r="L4" s="16">
        <v>8.1850000000000005</v>
      </c>
      <c r="M4" s="16">
        <v>8.7899999999999991</v>
      </c>
      <c r="N4" s="16">
        <v>9.0719999999999992</v>
      </c>
      <c r="O4" s="16">
        <v>8.4860000000000007</v>
      </c>
      <c r="P4" s="16">
        <v>8.3480000000000008</v>
      </c>
      <c r="Q4" s="16">
        <v>8.4890000000000008</v>
      </c>
      <c r="R4" s="16">
        <v>8.5510000000000002</v>
      </c>
      <c r="S4" s="16">
        <v>8.7319999999999993</v>
      </c>
      <c r="T4" s="16">
        <v>8.44</v>
      </c>
      <c r="U4" s="16">
        <v>9.2200000000000006</v>
      </c>
      <c r="V4" s="16">
        <v>8.1890000000000001</v>
      </c>
      <c r="W4" s="16">
        <v>8.7810000000000006</v>
      </c>
      <c r="X4" s="16">
        <v>8.1</v>
      </c>
      <c r="Y4" s="16">
        <v>8.4239999999999995</v>
      </c>
      <c r="Z4" s="16">
        <v>8.2050000000000001</v>
      </c>
      <c r="AA4" s="16">
        <v>8.2880000000000003</v>
      </c>
      <c r="AB4" s="16">
        <v>9.2140000000000004</v>
      </c>
      <c r="AC4" s="16">
        <v>10.356999999999999</v>
      </c>
      <c r="AD4" s="16">
        <v>10.000999999999999</v>
      </c>
      <c r="AE4" s="16">
        <v>10.58</v>
      </c>
      <c r="AF4" s="16">
        <v>9.3360000000000003</v>
      </c>
      <c r="AG4" s="16">
        <v>8.3030000000000008</v>
      </c>
      <c r="AH4" s="16">
        <v>8.5109999999999992</v>
      </c>
      <c r="AI4" s="4"/>
      <c r="AJ4" s="4"/>
      <c r="AK4" s="4"/>
      <c r="AL4" s="4"/>
      <c r="AM4" s="4"/>
      <c r="AN4" s="4"/>
      <c r="AO4" s="4"/>
      <c r="AP4" s="4"/>
      <c r="AQ4" s="4"/>
      <c r="AR4" s="4"/>
      <c r="AS4" s="4"/>
      <c r="AT4" s="4"/>
      <c r="AU4" s="4"/>
      <c r="AV4" s="4"/>
      <c r="AW4" s="4"/>
      <c r="AX4" s="4"/>
      <c r="AY4" s="4"/>
    </row>
    <row r="5" spans="1:51" ht="15" x14ac:dyDescent="0.25">
      <c r="A5" s="105">
        <v>44621</v>
      </c>
      <c r="B5" s="106">
        <v>10</v>
      </c>
      <c r="C5" s="106">
        <v>22</v>
      </c>
      <c r="D5" s="107">
        <v>12</v>
      </c>
      <c r="E5" s="16">
        <v>10.172000000000001</v>
      </c>
      <c r="F5" s="16">
        <v>11.756</v>
      </c>
      <c r="G5" s="16">
        <v>11.981999999999999</v>
      </c>
      <c r="H5" s="16">
        <v>14.170999999999999</v>
      </c>
      <c r="I5" s="16">
        <v>17.385999999999999</v>
      </c>
      <c r="J5" s="16">
        <v>12.843999999999999</v>
      </c>
      <c r="K5" s="16">
        <v>18.405999999999999</v>
      </c>
      <c r="L5" s="16">
        <v>11.593</v>
      </c>
      <c r="M5" s="16">
        <v>11.933999999999999</v>
      </c>
      <c r="N5" s="16">
        <v>12.202</v>
      </c>
      <c r="O5" s="16">
        <v>13.444000000000001</v>
      </c>
      <c r="P5" s="16">
        <v>10.419</v>
      </c>
      <c r="Q5" s="16">
        <v>11.798</v>
      </c>
      <c r="R5" s="16">
        <v>28.501000000000001</v>
      </c>
      <c r="S5" s="16">
        <v>11.201000000000001</v>
      </c>
      <c r="T5" s="16">
        <v>10.989000000000001</v>
      </c>
      <c r="U5" s="16">
        <v>20.539000000000001</v>
      </c>
      <c r="V5" s="16">
        <v>9.9969999999999999</v>
      </c>
      <c r="W5" s="16">
        <v>14.226000000000001</v>
      </c>
      <c r="X5" s="16">
        <v>9.5570000000000004</v>
      </c>
      <c r="Y5" s="16">
        <v>11.919</v>
      </c>
      <c r="Z5" s="16">
        <v>13.199</v>
      </c>
      <c r="AA5" s="16">
        <v>11.571</v>
      </c>
      <c r="AB5" s="16">
        <v>12.253</v>
      </c>
      <c r="AC5" s="16">
        <v>19.939</v>
      </c>
      <c r="AD5" s="16">
        <v>14.669</v>
      </c>
      <c r="AE5" s="16">
        <v>24.783999999999999</v>
      </c>
      <c r="AF5" s="16">
        <v>11.491</v>
      </c>
      <c r="AG5" s="16">
        <v>12.018000000000001</v>
      </c>
      <c r="AH5" s="16">
        <v>11.782999999999999</v>
      </c>
      <c r="AI5" s="4"/>
      <c r="AJ5" s="4"/>
      <c r="AK5" s="4"/>
      <c r="AL5" s="4"/>
      <c r="AM5" s="4"/>
      <c r="AN5" s="4"/>
      <c r="AO5" s="4"/>
      <c r="AP5" s="4"/>
      <c r="AQ5" s="4"/>
      <c r="AR5" s="4"/>
      <c r="AS5" s="4"/>
      <c r="AT5" s="4"/>
      <c r="AU5" s="4"/>
      <c r="AV5" s="4"/>
      <c r="AW5" s="4"/>
      <c r="AX5" s="4"/>
      <c r="AY5" s="4"/>
    </row>
    <row r="6" spans="1:51" ht="15" x14ac:dyDescent="0.25">
      <c r="A6" s="105">
        <v>44652</v>
      </c>
      <c r="B6" s="106">
        <v>25</v>
      </c>
      <c r="C6" s="106">
        <v>45</v>
      </c>
      <c r="D6" s="107">
        <v>30</v>
      </c>
      <c r="E6" s="16">
        <v>17.745999999999999</v>
      </c>
      <c r="F6" s="16">
        <v>48.569000000000003</v>
      </c>
      <c r="G6" s="16">
        <v>25.832999999999998</v>
      </c>
      <c r="H6" s="16">
        <v>46.856999999999999</v>
      </c>
      <c r="I6" s="16">
        <v>22.766999999999999</v>
      </c>
      <c r="J6" s="16">
        <v>30.641999999999999</v>
      </c>
      <c r="K6" s="16">
        <v>31.257999999999999</v>
      </c>
      <c r="L6" s="16">
        <v>21.773</v>
      </c>
      <c r="M6" s="16">
        <v>21.79</v>
      </c>
      <c r="N6" s="16">
        <v>51.58</v>
      </c>
      <c r="O6" s="16">
        <v>44.557000000000002</v>
      </c>
      <c r="P6" s="16">
        <v>42.841999999999999</v>
      </c>
      <c r="Q6" s="16">
        <v>29.358000000000001</v>
      </c>
      <c r="R6" s="16">
        <v>73.56</v>
      </c>
      <c r="S6" s="16">
        <v>25.047000000000001</v>
      </c>
      <c r="T6" s="16">
        <v>39.265999999999998</v>
      </c>
      <c r="U6" s="16">
        <v>42.786000000000001</v>
      </c>
      <c r="V6" s="16">
        <v>18.027999999999999</v>
      </c>
      <c r="W6" s="16">
        <v>27.452999999999999</v>
      </c>
      <c r="X6" s="16">
        <v>23.923999999999999</v>
      </c>
      <c r="Y6" s="16">
        <v>26.9</v>
      </c>
      <c r="Z6" s="16">
        <v>61.384</v>
      </c>
      <c r="AA6" s="16">
        <v>23.579000000000001</v>
      </c>
      <c r="AB6" s="16">
        <v>27.138999999999999</v>
      </c>
      <c r="AC6" s="16">
        <v>36.412999999999997</v>
      </c>
      <c r="AD6" s="16">
        <v>27.818999999999999</v>
      </c>
      <c r="AE6" s="16">
        <v>51.124000000000002</v>
      </c>
      <c r="AF6" s="16">
        <v>35.290999999999997</v>
      </c>
      <c r="AG6" s="16">
        <v>51.502000000000002</v>
      </c>
      <c r="AH6" s="16">
        <v>23.38</v>
      </c>
      <c r="AI6" s="4"/>
      <c r="AJ6" s="4"/>
      <c r="AK6" s="4"/>
      <c r="AL6" s="4"/>
      <c r="AM6" s="4"/>
      <c r="AN6" s="4"/>
      <c r="AO6" s="4"/>
      <c r="AP6" s="4"/>
      <c r="AQ6" s="4"/>
      <c r="AR6" s="4"/>
      <c r="AS6" s="4"/>
      <c r="AT6" s="4"/>
      <c r="AU6" s="4"/>
      <c r="AV6" s="4"/>
      <c r="AW6" s="4"/>
      <c r="AX6" s="4"/>
      <c r="AY6" s="4"/>
    </row>
    <row r="7" spans="1:51" ht="15" x14ac:dyDescent="0.25">
      <c r="A7" s="105">
        <v>44682</v>
      </c>
      <c r="B7" s="106">
        <v>81.8</v>
      </c>
      <c r="C7" s="106">
        <v>157.47</v>
      </c>
      <c r="D7" s="107">
        <v>120</v>
      </c>
      <c r="E7" s="16">
        <v>74.738</v>
      </c>
      <c r="F7" s="16">
        <v>149.88900000000001</v>
      </c>
      <c r="G7" s="16">
        <v>155.988</v>
      </c>
      <c r="H7" s="16">
        <v>159.13800000000001</v>
      </c>
      <c r="I7" s="16">
        <v>82.350999999999999</v>
      </c>
      <c r="J7" s="16">
        <v>137.059</v>
      </c>
      <c r="K7" s="16">
        <v>120.381</v>
      </c>
      <c r="L7" s="16">
        <v>112.17400000000001</v>
      </c>
      <c r="M7" s="16">
        <v>119.619</v>
      </c>
      <c r="N7" s="16">
        <v>156.73500000000001</v>
      </c>
      <c r="O7" s="16">
        <v>195.59299999999999</v>
      </c>
      <c r="P7" s="16">
        <v>72.111000000000004</v>
      </c>
      <c r="Q7" s="16">
        <v>122.501</v>
      </c>
      <c r="R7" s="16">
        <v>131.34800000000001</v>
      </c>
      <c r="S7" s="16">
        <v>130.45099999999999</v>
      </c>
      <c r="T7" s="16">
        <v>135.911</v>
      </c>
      <c r="U7" s="16">
        <v>140.107</v>
      </c>
      <c r="V7" s="16">
        <v>114.298</v>
      </c>
      <c r="W7" s="16">
        <v>157.16999999999999</v>
      </c>
      <c r="X7" s="16">
        <v>74.174000000000007</v>
      </c>
      <c r="Y7" s="16">
        <v>106.922</v>
      </c>
      <c r="Z7" s="16">
        <v>115.746</v>
      </c>
      <c r="AA7" s="16">
        <v>102.425</v>
      </c>
      <c r="AB7" s="16">
        <v>104.258</v>
      </c>
      <c r="AC7" s="16">
        <v>97.765000000000001</v>
      </c>
      <c r="AD7" s="16">
        <v>83.448999999999998</v>
      </c>
      <c r="AE7" s="16">
        <v>103.849</v>
      </c>
      <c r="AF7" s="16">
        <v>129.16200000000001</v>
      </c>
      <c r="AG7" s="16">
        <v>150.422</v>
      </c>
      <c r="AH7" s="16">
        <v>116.577</v>
      </c>
      <c r="AI7" s="4"/>
      <c r="AJ7" s="4"/>
      <c r="AK7" s="4"/>
      <c r="AL7" s="4"/>
      <c r="AM7" s="4"/>
      <c r="AN7" s="4"/>
      <c r="AO7" s="4"/>
      <c r="AP7" s="4"/>
      <c r="AQ7" s="4"/>
      <c r="AR7" s="4"/>
      <c r="AS7" s="4"/>
      <c r="AT7" s="4"/>
      <c r="AU7" s="4"/>
      <c r="AV7" s="4"/>
      <c r="AW7" s="4"/>
      <c r="AX7" s="4"/>
      <c r="AY7" s="4"/>
    </row>
    <row r="8" spans="1:51" ht="15" x14ac:dyDescent="0.25">
      <c r="A8" s="105">
        <v>44713</v>
      </c>
      <c r="B8" s="106">
        <v>87.4</v>
      </c>
      <c r="C8" s="106">
        <v>168.24</v>
      </c>
      <c r="D8" s="107">
        <v>115</v>
      </c>
      <c r="E8" s="16">
        <v>155.042</v>
      </c>
      <c r="F8" s="16">
        <v>103.11799999999999</v>
      </c>
      <c r="G8" s="16">
        <v>161.40799999999999</v>
      </c>
      <c r="H8" s="16">
        <v>160.23599999999999</v>
      </c>
      <c r="I8" s="16">
        <v>212.95400000000001</v>
      </c>
      <c r="J8" s="16">
        <v>96.558999999999997</v>
      </c>
      <c r="K8" s="16">
        <v>142.92699999999999</v>
      </c>
      <c r="L8" s="16">
        <v>130.53</v>
      </c>
      <c r="M8" s="16">
        <v>186.28399999999999</v>
      </c>
      <c r="N8" s="16">
        <v>116.678</v>
      </c>
      <c r="O8" s="16">
        <v>99.683999999999997</v>
      </c>
      <c r="P8" s="16">
        <v>47.545000000000002</v>
      </c>
      <c r="Q8" s="16">
        <v>107.607</v>
      </c>
      <c r="R8" s="16">
        <v>76.337999999999994</v>
      </c>
      <c r="S8" s="16">
        <v>111.167</v>
      </c>
      <c r="T8" s="16">
        <v>96.188000000000002</v>
      </c>
      <c r="U8" s="16">
        <v>113.322</v>
      </c>
      <c r="V8" s="16">
        <v>127.479</v>
      </c>
      <c r="W8" s="16">
        <v>91.122</v>
      </c>
      <c r="X8" s="16">
        <v>119.69199999999999</v>
      </c>
      <c r="Y8" s="16">
        <v>180.05199999999999</v>
      </c>
      <c r="Z8" s="16">
        <v>51.375</v>
      </c>
      <c r="AA8" s="16">
        <v>74.918999999999997</v>
      </c>
      <c r="AB8" s="16">
        <v>138.102</v>
      </c>
      <c r="AC8" s="16">
        <v>201.27799999999999</v>
      </c>
      <c r="AD8" s="16">
        <v>126.325</v>
      </c>
      <c r="AE8" s="16">
        <v>94.085999999999999</v>
      </c>
      <c r="AF8" s="16">
        <v>69.566000000000003</v>
      </c>
      <c r="AG8" s="16">
        <v>280.48099999999999</v>
      </c>
      <c r="AH8" s="16">
        <v>84.658000000000001</v>
      </c>
      <c r="AI8" s="4"/>
      <c r="AJ8" s="4"/>
      <c r="AK8" s="4"/>
      <c r="AL8" s="4"/>
      <c r="AM8" s="4"/>
      <c r="AN8" s="4"/>
      <c r="AO8" s="4"/>
      <c r="AP8" s="4"/>
      <c r="AQ8" s="4"/>
      <c r="AR8" s="4"/>
      <c r="AS8" s="4"/>
      <c r="AT8" s="4"/>
      <c r="AU8" s="4"/>
      <c r="AV8" s="4"/>
      <c r="AW8" s="4"/>
      <c r="AX8" s="4"/>
      <c r="AY8" s="4"/>
    </row>
    <row r="9" spans="1:51" ht="15" x14ac:dyDescent="0.25">
      <c r="A9" s="105">
        <v>44743</v>
      </c>
      <c r="B9" s="106">
        <v>30.8</v>
      </c>
      <c r="C9" s="106">
        <v>59.29</v>
      </c>
      <c r="D9" s="107">
        <v>40</v>
      </c>
      <c r="E9" s="16">
        <v>87.509</v>
      </c>
      <c r="F9" s="16">
        <v>49.201000000000001</v>
      </c>
      <c r="G9" s="16">
        <v>59.506</v>
      </c>
      <c r="H9" s="16">
        <v>39.622999999999998</v>
      </c>
      <c r="I9" s="16">
        <v>156.18100000000001</v>
      </c>
      <c r="J9" s="16">
        <v>43.414999999999999</v>
      </c>
      <c r="K9" s="16">
        <v>39.409999999999997</v>
      </c>
      <c r="L9" s="16">
        <v>73.525000000000006</v>
      </c>
      <c r="M9" s="16">
        <v>120.47799999999999</v>
      </c>
      <c r="N9" s="16">
        <v>32.268000000000001</v>
      </c>
      <c r="O9" s="16">
        <v>40.357999999999997</v>
      </c>
      <c r="P9" s="16">
        <v>16.977</v>
      </c>
      <c r="Q9" s="16">
        <v>30.097999999999999</v>
      </c>
      <c r="R9" s="16">
        <v>28.396999999999998</v>
      </c>
      <c r="S9" s="16">
        <v>41.296999999999997</v>
      </c>
      <c r="T9" s="16">
        <v>54.058</v>
      </c>
      <c r="U9" s="16">
        <v>41.658999999999999</v>
      </c>
      <c r="V9" s="16">
        <v>44.624000000000002</v>
      </c>
      <c r="W9" s="16">
        <v>35.984000000000002</v>
      </c>
      <c r="X9" s="16">
        <v>34.597000000000001</v>
      </c>
      <c r="Y9" s="16">
        <v>68.320999999999998</v>
      </c>
      <c r="Z9" s="16">
        <v>19.966999999999999</v>
      </c>
      <c r="AA9" s="16">
        <v>28.532</v>
      </c>
      <c r="AB9" s="16">
        <v>39.642000000000003</v>
      </c>
      <c r="AC9" s="16">
        <v>64.337999999999994</v>
      </c>
      <c r="AD9" s="16">
        <v>35.436</v>
      </c>
      <c r="AE9" s="16">
        <v>30.103000000000002</v>
      </c>
      <c r="AF9" s="16">
        <v>23.428000000000001</v>
      </c>
      <c r="AG9" s="16">
        <v>112.46899999999999</v>
      </c>
      <c r="AH9" s="16">
        <v>28.457999999999998</v>
      </c>
      <c r="AI9" s="4"/>
      <c r="AJ9" s="4"/>
      <c r="AK9" s="4"/>
      <c r="AL9" s="4"/>
      <c r="AM9" s="4"/>
      <c r="AN9" s="4"/>
      <c r="AO9" s="4"/>
      <c r="AP9" s="4"/>
      <c r="AQ9" s="4"/>
      <c r="AR9" s="4"/>
      <c r="AS9" s="4"/>
      <c r="AT9" s="4"/>
      <c r="AU9" s="4"/>
      <c r="AV9" s="4"/>
      <c r="AW9" s="4"/>
      <c r="AX9" s="4"/>
      <c r="AY9" s="4"/>
    </row>
    <row r="10" spans="1:51" ht="15" x14ac:dyDescent="0.25">
      <c r="A10" s="105">
        <v>44774</v>
      </c>
      <c r="B10" s="106">
        <v>19.09</v>
      </c>
      <c r="C10" s="106">
        <v>35.67</v>
      </c>
      <c r="D10" s="107">
        <v>25</v>
      </c>
      <c r="E10" s="16">
        <v>32.994</v>
      </c>
      <c r="F10" s="16">
        <v>30.946999999999999</v>
      </c>
      <c r="G10" s="16">
        <v>29.951000000000001</v>
      </c>
      <c r="H10" s="16">
        <v>18.184999999999999</v>
      </c>
      <c r="I10" s="16">
        <v>52.441000000000003</v>
      </c>
      <c r="J10" s="16">
        <v>17.242000000000001</v>
      </c>
      <c r="K10" s="16">
        <v>42.865000000000002</v>
      </c>
      <c r="L10" s="16">
        <v>27.771000000000001</v>
      </c>
      <c r="M10" s="16">
        <v>78.649000000000001</v>
      </c>
      <c r="N10" s="16">
        <v>19.398</v>
      </c>
      <c r="O10" s="16">
        <v>29.335000000000001</v>
      </c>
      <c r="P10" s="16">
        <v>9.4450000000000003</v>
      </c>
      <c r="Q10" s="16">
        <v>19.497</v>
      </c>
      <c r="R10" s="16">
        <v>13.77</v>
      </c>
      <c r="S10" s="16">
        <v>24.244</v>
      </c>
      <c r="T10" s="16">
        <v>32.405999999999999</v>
      </c>
      <c r="U10" s="16">
        <v>34.979999999999997</v>
      </c>
      <c r="V10" s="16">
        <v>20.100000000000001</v>
      </c>
      <c r="W10" s="16">
        <v>14.714</v>
      </c>
      <c r="X10" s="16">
        <v>28.472999999999999</v>
      </c>
      <c r="Y10" s="16">
        <v>23.856999999999999</v>
      </c>
      <c r="Z10" s="16">
        <v>12.762</v>
      </c>
      <c r="AA10" s="16">
        <v>26.649000000000001</v>
      </c>
      <c r="AB10" s="16">
        <v>25.9</v>
      </c>
      <c r="AC10" s="16">
        <v>24.603000000000002</v>
      </c>
      <c r="AD10" s="16">
        <v>25.398</v>
      </c>
      <c r="AE10" s="16">
        <v>18.963000000000001</v>
      </c>
      <c r="AF10" s="16">
        <v>10.618</v>
      </c>
      <c r="AG10" s="16">
        <v>33.155999999999999</v>
      </c>
      <c r="AH10" s="16">
        <v>14.590999999999999</v>
      </c>
      <c r="AI10" s="4"/>
      <c r="AJ10" s="4"/>
      <c r="AK10" s="4"/>
      <c r="AL10" s="4"/>
      <c r="AM10" s="4"/>
      <c r="AN10" s="4"/>
      <c r="AO10" s="4"/>
      <c r="AP10" s="4"/>
      <c r="AQ10" s="4"/>
      <c r="AR10" s="4"/>
      <c r="AS10" s="4"/>
      <c r="AT10" s="4"/>
      <c r="AU10" s="4"/>
      <c r="AV10" s="4"/>
      <c r="AW10" s="4"/>
      <c r="AX10" s="4"/>
      <c r="AY10" s="4"/>
    </row>
    <row r="11" spans="1:51" ht="15" x14ac:dyDescent="0.25">
      <c r="A11" s="105">
        <v>44805</v>
      </c>
      <c r="B11" s="106">
        <v>18.59</v>
      </c>
      <c r="C11" s="106">
        <v>33.83</v>
      </c>
      <c r="D11" s="107">
        <v>22</v>
      </c>
      <c r="E11" s="16">
        <v>41.523000000000003</v>
      </c>
      <c r="F11" s="16">
        <v>22.212</v>
      </c>
      <c r="G11" s="16">
        <v>26.158000000000001</v>
      </c>
      <c r="H11" s="16">
        <v>28.853000000000002</v>
      </c>
      <c r="I11" s="16">
        <v>31.745999999999999</v>
      </c>
      <c r="J11" s="16">
        <v>20.283000000000001</v>
      </c>
      <c r="K11" s="16">
        <v>49.845999999999997</v>
      </c>
      <c r="L11" s="16">
        <v>21.788</v>
      </c>
      <c r="M11" s="16">
        <v>42.557000000000002</v>
      </c>
      <c r="N11" s="16">
        <v>16.907</v>
      </c>
      <c r="O11" s="16">
        <v>16.538</v>
      </c>
      <c r="P11" s="16">
        <v>22.373999999999999</v>
      </c>
      <c r="Q11" s="16">
        <v>34.110999999999997</v>
      </c>
      <c r="R11" s="16">
        <v>35.4</v>
      </c>
      <c r="S11" s="16">
        <v>16.324999999999999</v>
      </c>
      <c r="T11" s="16">
        <v>31.693999999999999</v>
      </c>
      <c r="U11" s="16">
        <v>33.034999999999997</v>
      </c>
      <c r="V11" s="16">
        <v>28.762</v>
      </c>
      <c r="W11" s="16">
        <v>11.692</v>
      </c>
      <c r="X11" s="16">
        <v>16.257000000000001</v>
      </c>
      <c r="Y11" s="16">
        <v>17.686</v>
      </c>
      <c r="Z11" s="16">
        <v>10.433</v>
      </c>
      <c r="AA11" s="16">
        <v>44.752000000000002</v>
      </c>
      <c r="AB11" s="16">
        <v>34.482999999999997</v>
      </c>
      <c r="AC11" s="16">
        <v>16.34</v>
      </c>
      <c r="AD11" s="16">
        <v>20.113</v>
      </c>
      <c r="AE11" s="16">
        <v>13.081</v>
      </c>
      <c r="AF11" s="16">
        <v>9.8249999999999993</v>
      </c>
      <c r="AG11" s="16">
        <v>17.443000000000001</v>
      </c>
      <c r="AH11" s="16">
        <v>11.398999999999999</v>
      </c>
      <c r="AI11" s="4"/>
      <c r="AJ11" s="4"/>
      <c r="AK11" s="4"/>
      <c r="AL11" s="4"/>
      <c r="AM11" s="4"/>
      <c r="AN11" s="4"/>
      <c r="AO11" s="4"/>
      <c r="AP11" s="4"/>
      <c r="AQ11" s="4"/>
      <c r="AR11" s="4"/>
      <c r="AS11" s="4"/>
      <c r="AT11" s="4"/>
      <c r="AU11" s="4"/>
      <c r="AV11" s="4"/>
      <c r="AW11" s="4"/>
      <c r="AX11" s="4"/>
      <c r="AY11" s="4"/>
    </row>
    <row r="12" spans="1:51" ht="15" x14ac:dyDescent="0.25">
      <c r="A12" s="105">
        <v>44835</v>
      </c>
      <c r="B12" s="106">
        <v>17.079999999999998</v>
      </c>
      <c r="C12" s="106">
        <v>30.34</v>
      </c>
      <c r="D12" s="107">
        <v>20.13</v>
      </c>
      <c r="E12" s="16">
        <v>18.585999999999999</v>
      </c>
      <c r="F12" s="16">
        <v>14.33</v>
      </c>
      <c r="G12" s="16">
        <v>18.856999999999999</v>
      </c>
      <c r="H12" s="16">
        <v>26.59</v>
      </c>
      <c r="I12" s="16">
        <v>25.202999999999999</v>
      </c>
      <c r="J12" s="16">
        <v>37.006999999999998</v>
      </c>
      <c r="K12" s="16">
        <v>44.866999999999997</v>
      </c>
      <c r="L12" s="16">
        <v>21.741</v>
      </c>
      <c r="M12" s="16">
        <v>20.053000000000001</v>
      </c>
      <c r="N12" s="16">
        <v>19.420000000000002</v>
      </c>
      <c r="O12" s="16">
        <v>13.616</v>
      </c>
      <c r="P12" s="16">
        <v>25.315000000000001</v>
      </c>
      <c r="Q12" s="16">
        <v>18.004000000000001</v>
      </c>
      <c r="R12" s="16">
        <v>40.378999999999998</v>
      </c>
      <c r="S12" s="16">
        <v>34.341999999999999</v>
      </c>
      <c r="T12" s="16">
        <v>80.233000000000004</v>
      </c>
      <c r="U12" s="16">
        <v>32.097000000000001</v>
      </c>
      <c r="V12" s="16">
        <v>18.718</v>
      </c>
      <c r="W12" s="16">
        <v>14.435</v>
      </c>
      <c r="X12" s="16">
        <v>19.524999999999999</v>
      </c>
      <c r="Y12" s="16">
        <v>27.106000000000002</v>
      </c>
      <c r="Z12" s="16">
        <v>9.3919999999999995</v>
      </c>
      <c r="AA12" s="16">
        <v>32.578000000000003</v>
      </c>
      <c r="AB12" s="16">
        <v>41.93</v>
      </c>
      <c r="AC12" s="16">
        <v>19.385999999999999</v>
      </c>
      <c r="AD12" s="16">
        <v>15.102</v>
      </c>
      <c r="AE12" s="16">
        <v>13.519</v>
      </c>
      <c r="AF12" s="16">
        <v>13.167</v>
      </c>
      <c r="AG12" s="16">
        <v>12.603</v>
      </c>
      <c r="AH12" s="16">
        <v>10.111000000000001</v>
      </c>
      <c r="AI12" s="4"/>
      <c r="AJ12" s="4"/>
      <c r="AK12" s="4"/>
      <c r="AL12" s="4"/>
      <c r="AM12" s="4"/>
      <c r="AN12" s="4"/>
      <c r="AO12" s="4"/>
      <c r="AP12" s="4"/>
      <c r="AQ12" s="4"/>
      <c r="AR12" s="4"/>
      <c r="AS12" s="4"/>
      <c r="AT12" s="4"/>
      <c r="AU12" s="4"/>
      <c r="AV12" s="4"/>
      <c r="AW12" s="4"/>
      <c r="AX12" s="4"/>
      <c r="AY12" s="4"/>
    </row>
    <row r="13" spans="1:51" ht="15" x14ac:dyDescent="0.25">
      <c r="A13" s="105">
        <v>44866</v>
      </c>
      <c r="B13" s="106">
        <v>16.45</v>
      </c>
      <c r="C13" s="106">
        <v>18.11</v>
      </c>
      <c r="D13" s="107">
        <v>16.77</v>
      </c>
      <c r="E13" s="16">
        <v>13.949</v>
      </c>
      <c r="F13" s="16">
        <v>12.108000000000001</v>
      </c>
      <c r="G13" s="16">
        <v>14.53</v>
      </c>
      <c r="H13" s="16">
        <v>20.224</v>
      </c>
      <c r="I13" s="16">
        <v>17.157</v>
      </c>
      <c r="J13" s="16">
        <v>19.957000000000001</v>
      </c>
      <c r="K13" s="16">
        <v>24.295999999999999</v>
      </c>
      <c r="L13" s="16">
        <v>18.623999999999999</v>
      </c>
      <c r="M13" s="16">
        <v>13.785</v>
      </c>
      <c r="N13" s="16">
        <v>15.468999999999999</v>
      </c>
      <c r="O13" s="16">
        <v>12.138999999999999</v>
      </c>
      <c r="P13" s="16">
        <v>14.579000000000001</v>
      </c>
      <c r="Q13" s="16">
        <v>12.638999999999999</v>
      </c>
      <c r="R13" s="16">
        <v>24.526</v>
      </c>
      <c r="S13" s="16">
        <v>22.46</v>
      </c>
      <c r="T13" s="16">
        <v>31.367000000000001</v>
      </c>
      <c r="U13" s="16">
        <v>19.547999999999998</v>
      </c>
      <c r="V13" s="16">
        <v>15.206</v>
      </c>
      <c r="W13" s="16">
        <v>15.128</v>
      </c>
      <c r="X13" s="16">
        <v>17.457000000000001</v>
      </c>
      <c r="Y13" s="16">
        <v>20.189</v>
      </c>
      <c r="Z13" s="16">
        <v>8.9339999999999993</v>
      </c>
      <c r="AA13" s="16">
        <v>20.606000000000002</v>
      </c>
      <c r="AB13" s="16">
        <v>20.806999999999999</v>
      </c>
      <c r="AC13" s="16">
        <v>15.677</v>
      </c>
      <c r="AD13" s="16">
        <v>11.532</v>
      </c>
      <c r="AE13" s="16">
        <v>10.946999999999999</v>
      </c>
      <c r="AF13" s="16">
        <v>11.427</v>
      </c>
      <c r="AG13" s="16">
        <v>12.063000000000001</v>
      </c>
      <c r="AH13" s="16">
        <v>11.394</v>
      </c>
      <c r="AI13" s="4"/>
      <c r="AJ13" s="4"/>
      <c r="AK13" s="4"/>
      <c r="AL13" s="4"/>
      <c r="AM13" s="4"/>
      <c r="AN13" s="4"/>
      <c r="AO13" s="4"/>
      <c r="AP13" s="4"/>
      <c r="AQ13" s="4"/>
      <c r="AR13" s="4"/>
      <c r="AS13" s="4"/>
      <c r="AT13" s="4"/>
      <c r="AU13" s="4"/>
      <c r="AV13" s="4"/>
      <c r="AW13" s="4"/>
      <c r="AX13" s="4"/>
      <c r="AY13" s="4"/>
    </row>
    <row r="14" spans="1:51" ht="15" x14ac:dyDescent="0.25">
      <c r="A14" s="105">
        <v>44896</v>
      </c>
      <c r="B14" s="106">
        <v>14.35</v>
      </c>
      <c r="C14" s="106">
        <v>14.7</v>
      </c>
      <c r="D14" s="107">
        <v>14.91</v>
      </c>
      <c r="E14" s="16">
        <v>12.199</v>
      </c>
      <c r="F14" s="16">
        <v>11.204000000000001</v>
      </c>
      <c r="G14" s="16">
        <v>12.76</v>
      </c>
      <c r="H14" s="16">
        <v>14.551</v>
      </c>
      <c r="I14" s="16">
        <v>14.59</v>
      </c>
      <c r="J14" s="16">
        <v>14.943</v>
      </c>
      <c r="K14" s="16">
        <v>15.669</v>
      </c>
      <c r="L14" s="16">
        <v>15.285</v>
      </c>
      <c r="M14" s="16">
        <v>12.363</v>
      </c>
      <c r="N14" s="16">
        <v>12.843</v>
      </c>
      <c r="O14" s="16">
        <v>10.959</v>
      </c>
      <c r="P14" s="16">
        <v>11.579000000000001</v>
      </c>
      <c r="Q14" s="16">
        <v>11.994</v>
      </c>
      <c r="R14" s="16">
        <v>16.067</v>
      </c>
      <c r="S14" s="16">
        <v>14.861000000000001</v>
      </c>
      <c r="T14" s="16">
        <v>18.449000000000002</v>
      </c>
      <c r="U14" s="16">
        <v>15.157</v>
      </c>
      <c r="V14" s="16">
        <v>12.981999999999999</v>
      </c>
      <c r="W14" s="16">
        <v>11.768000000000001</v>
      </c>
      <c r="X14" s="16">
        <v>13.057</v>
      </c>
      <c r="Y14" s="16">
        <v>14.43</v>
      </c>
      <c r="Z14" s="16">
        <v>9.5980000000000008</v>
      </c>
      <c r="AA14" s="16">
        <v>15.081</v>
      </c>
      <c r="AB14" s="16">
        <v>15.778</v>
      </c>
      <c r="AC14" s="16">
        <v>12.98</v>
      </c>
      <c r="AD14" s="16">
        <v>11.004</v>
      </c>
      <c r="AE14" s="16">
        <v>10.433999999999999</v>
      </c>
      <c r="AF14" s="16">
        <v>9.9220000000000006</v>
      </c>
      <c r="AG14" s="16">
        <v>12.587999999999999</v>
      </c>
      <c r="AH14" s="16">
        <v>11.345000000000001</v>
      </c>
      <c r="AI14" s="4"/>
      <c r="AJ14" s="4"/>
      <c r="AK14" s="4"/>
      <c r="AL14" s="4"/>
      <c r="AM14" s="4"/>
      <c r="AN14" s="4"/>
      <c r="AO14" s="4"/>
      <c r="AP14" s="4"/>
      <c r="AQ14" s="4"/>
      <c r="AR14" s="4"/>
      <c r="AS14" s="4"/>
      <c r="AT14" s="4"/>
      <c r="AU14" s="4"/>
      <c r="AV14" s="4"/>
      <c r="AW14" s="4"/>
      <c r="AX14" s="4"/>
      <c r="AY14" s="4"/>
    </row>
    <row r="15" spans="1:51" ht="15" x14ac:dyDescent="0.25">
      <c r="A15" s="105">
        <v>44927</v>
      </c>
      <c r="B15" s="106">
        <v>13.2</v>
      </c>
      <c r="C15" s="106">
        <v>12.96</v>
      </c>
      <c r="D15" s="107">
        <v>13.35</v>
      </c>
      <c r="E15" s="16">
        <v>11.16</v>
      </c>
      <c r="F15" s="16">
        <v>10.656000000000001</v>
      </c>
      <c r="G15" s="16">
        <v>12.019</v>
      </c>
      <c r="H15" s="16">
        <v>12.715</v>
      </c>
      <c r="I15" s="16">
        <v>13.3</v>
      </c>
      <c r="J15" s="16">
        <v>12.412000000000001</v>
      </c>
      <c r="K15" s="16">
        <v>12.840999999999999</v>
      </c>
      <c r="L15" s="16">
        <v>12.78</v>
      </c>
      <c r="M15" s="16">
        <v>12.157</v>
      </c>
      <c r="N15" s="16">
        <v>11.879</v>
      </c>
      <c r="O15" s="16">
        <v>10.791</v>
      </c>
      <c r="P15" s="16">
        <v>10.46</v>
      </c>
      <c r="Q15" s="16">
        <v>10.972</v>
      </c>
      <c r="R15" s="16">
        <v>15.021000000000001</v>
      </c>
      <c r="S15" s="16">
        <v>12.77</v>
      </c>
      <c r="T15" s="16">
        <v>14.000999999999999</v>
      </c>
      <c r="U15" s="16">
        <v>12.611000000000001</v>
      </c>
      <c r="V15" s="16">
        <v>11.468</v>
      </c>
      <c r="W15" s="16">
        <v>10.577999999999999</v>
      </c>
      <c r="X15" s="16">
        <v>11.397</v>
      </c>
      <c r="Y15" s="16">
        <v>13.06</v>
      </c>
      <c r="Z15" s="16">
        <v>9.6890000000000001</v>
      </c>
      <c r="AA15" s="16">
        <v>12.771000000000001</v>
      </c>
      <c r="AB15" s="16">
        <v>13.484</v>
      </c>
      <c r="AC15" s="16">
        <v>11.403</v>
      </c>
      <c r="AD15" s="16">
        <v>10.935</v>
      </c>
      <c r="AE15" s="16">
        <v>10.1</v>
      </c>
      <c r="AF15" s="16">
        <v>9.5389999999999997</v>
      </c>
      <c r="AG15" s="16">
        <v>12.204000000000001</v>
      </c>
      <c r="AH15" s="16">
        <v>11.069000000000001</v>
      </c>
      <c r="AI15" s="4"/>
      <c r="AJ15" s="4"/>
      <c r="AK15" s="4"/>
      <c r="AL15" s="4"/>
      <c r="AM15" s="4"/>
      <c r="AN15" s="4"/>
      <c r="AO15" s="4"/>
      <c r="AP15" s="4"/>
      <c r="AQ15" s="4"/>
      <c r="AR15" s="4"/>
      <c r="AS15" s="4"/>
      <c r="AT15" s="4"/>
      <c r="AU15" s="4"/>
      <c r="AV15" s="4"/>
      <c r="AW15" s="4"/>
      <c r="AX15" s="4"/>
      <c r="AY15" s="4"/>
    </row>
    <row r="16" spans="1:51" ht="15" x14ac:dyDescent="0.25">
      <c r="A16" s="105">
        <v>44958</v>
      </c>
      <c r="B16" s="106">
        <v>11.87</v>
      </c>
      <c r="C16" s="106">
        <v>12.19</v>
      </c>
      <c r="D16" s="107">
        <v>12.13</v>
      </c>
      <c r="E16" s="16">
        <v>10.042</v>
      </c>
      <c r="F16" s="16">
        <v>9.5440000000000005</v>
      </c>
      <c r="G16" s="16">
        <v>10.276999999999999</v>
      </c>
      <c r="H16" s="16">
        <v>13.374000000000001</v>
      </c>
      <c r="I16" s="16">
        <v>14.397</v>
      </c>
      <c r="J16" s="16">
        <v>10.384</v>
      </c>
      <c r="K16" s="16">
        <v>10.58</v>
      </c>
      <c r="L16" s="16">
        <v>11.851000000000001</v>
      </c>
      <c r="M16" s="16">
        <v>11.462999999999999</v>
      </c>
      <c r="N16" s="16">
        <v>10.221</v>
      </c>
      <c r="O16" s="16">
        <v>9.5180000000000007</v>
      </c>
      <c r="P16" s="16">
        <v>9.5830000000000002</v>
      </c>
      <c r="Q16" s="16">
        <v>9.7089999999999996</v>
      </c>
      <c r="R16" s="16">
        <v>13.019</v>
      </c>
      <c r="S16" s="16">
        <v>10.353999999999999</v>
      </c>
      <c r="T16" s="16">
        <v>13.324</v>
      </c>
      <c r="U16" s="16">
        <v>10.125999999999999</v>
      </c>
      <c r="V16" s="16">
        <v>10.481999999999999</v>
      </c>
      <c r="W16" s="16">
        <v>8.9350000000000005</v>
      </c>
      <c r="X16" s="16">
        <v>9.6630000000000003</v>
      </c>
      <c r="Y16" s="16">
        <v>10.272</v>
      </c>
      <c r="Z16" s="16">
        <v>9.51</v>
      </c>
      <c r="AA16" s="16">
        <v>12.444000000000001</v>
      </c>
      <c r="AB16" s="16">
        <v>15.38</v>
      </c>
      <c r="AC16" s="16">
        <v>12.273</v>
      </c>
      <c r="AD16" s="16">
        <v>12.445</v>
      </c>
      <c r="AE16" s="16">
        <v>9.8970000000000002</v>
      </c>
      <c r="AF16" s="16">
        <v>8.4090000000000007</v>
      </c>
      <c r="AG16" s="16">
        <v>10.893000000000001</v>
      </c>
      <c r="AH16" s="16">
        <v>9.9039999999999999</v>
      </c>
      <c r="AI16" s="4"/>
      <c r="AJ16" s="4"/>
      <c r="AK16" s="4"/>
      <c r="AL16" s="4"/>
      <c r="AM16" s="4"/>
      <c r="AN16" s="4"/>
      <c r="AO16" s="4"/>
      <c r="AP16" s="4"/>
      <c r="AQ16" s="4"/>
      <c r="AR16" s="4"/>
      <c r="AS16" s="4"/>
      <c r="AT16" s="4"/>
      <c r="AU16" s="4"/>
      <c r="AV16" s="4"/>
      <c r="AW16" s="4"/>
      <c r="AX16" s="4"/>
      <c r="AY16" s="4"/>
    </row>
    <row r="17" spans="1:51" ht="15" x14ac:dyDescent="0.25">
      <c r="A17" s="105">
        <v>44986</v>
      </c>
      <c r="B17" s="106">
        <v>18.010000000000002</v>
      </c>
      <c r="C17" s="106">
        <v>25.71</v>
      </c>
      <c r="D17" s="107">
        <v>22.6</v>
      </c>
      <c r="E17" s="16">
        <v>15.067</v>
      </c>
      <c r="F17" s="16">
        <v>14.608000000000001</v>
      </c>
      <c r="G17" s="16">
        <v>18.690999999999999</v>
      </c>
      <c r="H17" s="16">
        <v>31.884</v>
      </c>
      <c r="I17" s="16">
        <v>17.529</v>
      </c>
      <c r="J17" s="16">
        <v>35.189</v>
      </c>
      <c r="K17" s="16">
        <v>17.47</v>
      </c>
      <c r="L17" s="16">
        <v>18.742000000000001</v>
      </c>
      <c r="M17" s="16">
        <v>15.327999999999999</v>
      </c>
      <c r="N17" s="16">
        <v>18.352</v>
      </c>
      <c r="O17" s="16">
        <v>12.342000000000001</v>
      </c>
      <c r="P17" s="16">
        <v>14.362</v>
      </c>
      <c r="Q17" s="16">
        <v>31.611999999999998</v>
      </c>
      <c r="R17" s="16">
        <v>24.75</v>
      </c>
      <c r="S17" s="16">
        <v>13.231</v>
      </c>
      <c r="T17" s="16">
        <v>46.634</v>
      </c>
      <c r="U17" s="16">
        <v>12.723000000000001</v>
      </c>
      <c r="V17" s="16">
        <v>18.204999999999998</v>
      </c>
      <c r="W17" s="16">
        <v>10.412000000000001</v>
      </c>
      <c r="X17" s="16">
        <v>15.092000000000001</v>
      </c>
      <c r="Y17" s="16">
        <v>18.544</v>
      </c>
      <c r="Z17" s="16">
        <v>12.193</v>
      </c>
      <c r="AA17" s="16">
        <v>17.568999999999999</v>
      </c>
      <c r="AB17" s="16">
        <v>29.073</v>
      </c>
      <c r="AC17" s="16">
        <v>19.422999999999998</v>
      </c>
      <c r="AD17" s="16">
        <v>35.101999999999997</v>
      </c>
      <c r="AE17" s="16">
        <v>11.644</v>
      </c>
      <c r="AF17" s="16">
        <v>11.942</v>
      </c>
      <c r="AG17" s="16">
        <v>16.635999999999999</v>
      </c>
      <c r="AH17" s="16">
        <v>12.195</v>
      </c>
      <c r="AI17" s="4"/>
      <c r="AJ17" s="4"/>
      <c r="AK17" s="4"/>
      <c r="AL17" s="4"/>
      <c r="AM17" s="4"/>
      <c r="AN17" s="4"/>
      <c r="AO17" s="4"/>
      <c r="AP17" s="4"/>
      <c r="AQ17" s="4"/>
      <c r="AR17" s="4"/>
      <c r="AS17" s="4"/>
      <c r="AT17" s="4"/>
      <c r="AU17" s="4"/>
      <c r="AV17" s="4"/>
      <c r="AW17" s="4"/>
      <c r="AX17" s="4"/>
      <c r="AY17" s="4"/>
    </row>
    <row r="18" spans="1:51" ht="15" x14ac:dyDescent="0.25">
      <c r="A18" s="105">
        <v>45017</v>
      </c>
      <c r="B18" s="106">
        <v>40.01</v>
      </c>
      <c r="C18" s="106">
        <v>60.55</v>
      </c>
      <c r="D18" s="107">
        <v>50.72</v>
      </c>
      <c r="E18" s="16">
        <v>58.698</v>
      </c>
      <c r="F18" s="16">
        <v>40.652999999999999</v>
      </c>
      <c r="G18" s="16">
        <v>53.067</v>
      </c>
      <c r="H18" s="16">
        <v>36.667999999999999</v>
      </c>
      <c r="I18" s="16">
        <v>37.633000000000003</v>
      </c>
      <c r="J18" s="16">
        <v>64.447000000000003</v>
      </c>
      <c r="K18" s="16">
        <v>37.03</v>
      </c>
      <c r="L18" s="16">
        <v>40.667999999999999</v>
      </c>
      <c r="M18" s="16">
        <v>46.609000000000002</v>
      </c>
      <c r="N18" s="16">
        <v>56.314999999999998</v>
      </c>
      <c r="O18" s="16">
        <v>36.808</v>
      </c>
      <c r="P18" s="16">
        <v>35.767000000000003</v>
      </c>
      <c r="Q18" s="16">
        <v>87.683000000000007</v>
      </c>
      <c r="R18" s="16">
        <v>72.171000000000006</v>
      </c>
      <c r="S18" s="16">
        <v>45.652000000000001</v>
      </c>
      <c r="T18" s="16">
        <v>69.004999999999995</v>
      </c>
      <c r="U18" s="16">
        <v>32.15</v>
      </c>
      <c r="V18" s="16">
        <v>35.204000000000001</v>
      </c>
      <c r="W18" s="16">
        <v>26.384</v>
      </c>
      <c r="X18" s="16">
        <v>34.639000000000003</v>
      </c>
      <c r="Y18" s="16">
        <v>73.295000000000002</v>
      </c>
      <c r="Z18" s="16">
        <v>18.126999999999999</v>
      </c>
      <c r="AA18" s="16">
        <v>47.881999999999998</v>
      </c>
      <c r="AB18" s="16">
        <v>43.433</v>
      </c>
      <c r="AC18" s="16">
        <v>38.409999999999997</v>
      </c>
      <c r="AD18" s="16">
        <v>74.927999999999997</v>
      </c>
      <c r="AE18" s="16">
        <v>26.927</v>
      </c>
      <c r="AF18" s="16">
        <v>46.201999999999998</v>
      </c>
      <c r="AG18" s="16">
        <v>26.085000000000001</v>
      </c>
      <c r="AH18" s="16">
        <v>34.033000000000001</v>
      </c>
      <c r="AI18" s="4"/>
      <c r="AJ18" s="4"/>
      <c r="AK18" s="4"/>
      <c r="AL18" s="4"/>
      <c r="AM18" s="4"/>
      <c r="AN18" s="4"/>
      <c r="AO18" s="4"/>
      <c r="AP18" s="4"/>
      <c r="AQ18" s="4"/>
      <c r="AR18" s="4"/>
      <c r="AS18" s="4"/>
      <c r="AT18" s="4"/>
      <c r="AU18" s="4"/>
      <c r="AV18" s="4"/>
      <c r="AW18" s="4"/>
      <c r="AX18" s="4"/>
      <c r="AY18" s="4"/>
    </row>
    <row r="19" spans="1:51" ht="15" x14ac:dyDescent="0.25">
      <c r="A19" s="105">
        <v>45047</v>
      </c>
      <c r="B19" s="106">
        <v>111.62</v>
      </c>
      <c r="C19" s="106">
        <v>157.66999999999999</v>
      </c>
      <c r="D19" s="107">
        <v>134.93</v>
      </c>
      <c r="E19" s="16">
        <v>161.61199999999999</v>
      </c>
      <c r="F19" s="16">
        <v>202.35900000000001</v>
      </c>
      <c r="G19" s="16">
        <v>152.23599999999999</v>
      </c>
      <c r="H19" s="16">
        <v>107.518</v>
      </c>
      <c r="I19" s="16">
        <v>142.58199999999999</v>
      </c>
      <c r="J19" s="16">
        <v>195.69800000000001</v>
      </c>
      <c r="K19" s="16">
        <v>139.684</v>
      </c>
      <c r="L19" s="16">
        <v>147.815</v>
      </c>
      <c r="M19" s="16">
        <v>125.373</v>
      </c>
      <c r="N19" s="16">
        <v>231.39699999999999</v>
      </c>
      <c r="O19" s="16">
        <v>53.963999999999999</v>
      </c>
      <c r="P19" s="16">
        <v>114.41</v>
      </c>
      <c r="Q19" s="16">
        <v>151.97200000000001</v>
      </c>
      <c r="R19" s="16">
        <v>224.322</v>
      </c>
      <c r="S19" s="16">
        <v>123.89400000000001</v>
      </c>
      <c r="T19" s="16">
        <v>153.28100000000001</v>
      </c>
      <c r="U19" s="16">
        <v>175.65100000000001</v>
      </c>
      <c r="V19" s="16">
        <v>200.63300000000001</v>
      </c>
      <c r="W19" s="16">
        <v>84.337999999999994</v>
      </c>
      <c r="X19" s="16">
        <v>122.622</v>
      </c>
      <c r="Y19" s="16">
        <v>116.60899999999999</v>
      </c>
      <c r="Z19" s="16">
        <v>78.364000000000004</v>
      </c>
      <c r="AA19" s="16">
        <v>115.081</v>
      </c>
      <c r="AB19" s="16">
        <v>92.501000000000005</v>
      </c>
      <c r="AC19" s="16">
        <v>103.76600000000001</v>
      </c>
      <c r="AD19" s="16">
        <v>142.833</v>
      </c>
      <c r="AE19" s="16">
        <v>72.731999999999999</v>
      </c>
      <c r="AF19" s="16">
        <v>137.93299999999999</v>
      </c>
      <c r="AG19" s="16">
        <v>120.07299999999999</v>
      </c>
      <c r="AH19" s="16">
        <v>88.882000000000005</v>
      </c>
      <c r="AI19" s="4"/>
      <c r="AJ19" s="4"/>
      <c r="AK19" s="4"/>
      <c r="AL19" s="4"/>
      <c r="AM19" s="4"/>
      <c r="AN19" s="4"/>
      <c r="AO19" s="4"/>
      <c r="AP19" s="4"/>
      <c r="AQ19" s="4"/>
      <c r="AR19" s="4"/>
      <c r="AS19" s="4"/>
      <c r="AT19" s="4"/>
      <c r="AU19" s="4"/>
      <c r="AV19" s="4"/>
      <c r="AW19" s="4"/>
      <c r="AX19" s="4"/>
      <c r="AY19" s="4"/>
    </row>
    <row r="20" spans="1:51" ht="15" x14ac:dyDescent="0.25">
      <c r="A20" s="105">
        <v>45078</v>
      </c>
      <c r="B20" s="106">
        <v>99.13</v>
      </c>
      <c r="C20" s="106">
        <v>185.85</v>
      </c>
      <c r="D20" s="107">
        <v>144.15</v>
      </c>
      <c r="E20" s="16">
        <v>116.818</v>
      </c>
      <c r="F20" s="16">
        <v>235.70400000000001</v>
      </c>
      <c r="G20" s="16">
        <v>151.57499999999999</v>
      </c>
      <c r="H20" s="16">
        <v>265.036</v>
      </c>
      <c r="I20" s="16">
        <v>101.452</v>
      </c>
      <c r="J20" s="16">
        <v>260.928</v>
      </c>
      <c r="K20" s="16">
        <v>130.31200000000001</v>
      </c>
      <c r="L20" s="16">
        <v>220.67599999999999</v>
      </c>
      <c r="M20" s="16">
        <v>80.245999999999995</v>
      </c>
      <c r="N20" s="16">
        <v>136.33000000000001</v>
      </c>
      <c r="O20" s="16">
        <v>31.463000000000001</v>
      </c>
      <c r="P20" s="16">
        <v>95.388999999999996</v>
      </c>
      <c r="Q20" s="16">
        <v>101.626</v>
      </c>
      <c r="R20" s="16">
        <v>220.87</v>
      </c>
      <c r="S20" s="16">
        <v>85.367999999999995</v>
      </c>
      <c r="T20" s="16">
        <v>124.688</v>
      </c>
      <c r="U20" s="16">
        <v>219.298</v>
      </c>
      <c r="V20" s="16">
        <v>119.29300000000001</v>
      </c>
      <c r="W20" s="16">
        <v>147.334</v>
      </c>
      <c r="X20" s="16">
        <v>224.267</v>
      </c>
      <c r="Y20" s="16">
        <v>53.179000000000002</v>
      </c>
      <c r="Z20" s="16">
        <v>66.323999999999998</v>
      </c>
      <c r="AA20" s="16">
        <v>156.60599999999999</v>
      </c>
      <c r="AB20" s="16">
        <v>188.02600000000001</v>
      </c>
      <c r="AC20" s="16">
        <v>172.97200000000001</v>
      </c>
      <c r="AD20" s="16">
        <v>172.03100000000001</v>
      </c>
      <c r="AE20" s="16">
        <v>30.364999999999998</v>
      </c>
      <c r="AF20" s="16">
        <v>266.61599999999999</v>
      </c>
      <c r="AG20" s="16">
        <v>96.259</v>
      </c>
      <c r="AH20" s="16">
        <v>98.950999999999993</v>
      </c>
      <c r="AI20" s="4"/>
      <c r="AJ20" s="4"/>
      <c r="AK20" s="4"/>
      <c r="AL20" s="4"/>
      <c r="AM20" s="4"/>
      <c r="AN20" s="4"/>
      <c r="AO20" s="4"/>
      <c r="AP20" s="4"/>
      <c r="AQ20" s="4"/>
      <c r="AR20" s="4"/>
      <c r="AS20" s="4"/>
      <c r="AT20" s="4"/>
      <c r="AU20" s="4"/>
      <c r="AV20" s="4"/>
      <c r="AW20" s="4"/>
      <c r="AX20" s="4"/>
      <c r="AY20" s="4"/>
    </row>
    <row r="21" spans="1:51" ht="15" x14ac:dyDescent="0.25">
      <c r="A21" s="105">
        <v>45108</v>
      </c>
      <c r="B21" s="106">
        <v>30.23</v>
      </c>
      <c r="C21" s="106">
        <v>78.540000000000006</v>
      </c>
      <c r="D21" s="107">
        <v>50.8</v>
      </c>
      <c r="E21" s="16">
        <v>63.424999999999997</v>
      </c>
      <c r="F21" s="16">
        <v>92.105999999999995</v>
      </c>
      <c r="G21" s="16">
        <v>38.853000000000002</v>
      </c>
      <c r="H21" s="16">
        <v>211.54400000000001</v>
      </c>
      <c r="I21" s="16">
        <v>42.845999999999997</v>
      </c>
      <c r="J21" s="16">
        <v>93.27</v>
      </c>
      <c r="K21" s="16">
        <v>73.248999999999995</v>
      </c>
      <c r="L21" s="16">
        <v>145.404</v>
      </c>
      <c r="M21" s="16">
        <v>24.545000000000002</v>
      </c>
      <c r="N21" s="16">
        <v>55.223999999999997</v>
      </c>
      <c r="O21" s="16">
        <v>13.227</v>
      </c>
      <c r="P21" s="16">
        <v>28.361999999999998</v>
      </c>
      <c r="Q21" s="16">
        <v>38.368000000000002</v>
      </c>
      <c r="R21" s="16">
        <v>86.543000000000006</v>
      </c>
      <c r="S21" s="16">
        <v>48.204999999999998</v>
      </c>
      <c r="T21" s="16">
        <v>48.002000000000002</v>
      </c>
      <c r="U21" s="16">
        <v>84.265000000000001</v>
      </c>
      <c r="V21" s="16">
        <v>50.768999999999998</v>
      </c>
      <c r="W21" s="16">
        <v>42.356000000000002</v>
      </c>
      <c r="X21" s="16">
        <v>88.236000000000004</v>
      </c>
      <c r="Y21" s="16">
        <v>20.738</v>
      </c>
      <c r="Z21" s="16">
        <v>25.981999999999999</v>
      </c>
      <c r="AA21" s="16">
        <v>48.994999999999997</v>
      </c>
      <c r="AB21" s="16">
        <v>60.834000000000003</v>
      </c>
      <c r="AC21" s="16">
        <v>51.390999999999998</v>
      </c>
      <c r="AD21" s="16">
        <v>54.094999999999999</v>
      </c>
      <c r="AE21" s="16">
        <v>13.544</v>
      </c>
      <c r="AF21" s="16">
        <v>117.97499999999999</v>
      </c>
      <c r="AG21" s="16">
        <v>32.6</v>
      </c>
      <c r="AH21" s="16">
        <v>49.01</v>
      </c>
      <c r="AI21" s="4"/>
      <c r="AJ21" s="4"/>
      <c r="AK21" s="4"/>
      <c r="AL21" s="4"/>
      <c r="AM21" s="4"/>
      <c r="AN21" s="4"/>
      <c r="AO21" s="4"/>
      <c r="AP21" s="4"/>
      <c r="AQ21" s="4"/>
      <c r="AR21" s="4"/>
      <c r="AS21" s="4"/>
      <c r="AT21" s="4"/>
      <c r="AU21" s="4"/>
      <c r="AV21" s="4"/>
      <c r="AW21" s="4"/>
      <c r="AX21" s="4"/>
      <c r="AY21" s="4"/>
    </row>
    <row r="22" spans="1:51" ht="15" x14ac:dyDescent="0.25">
      <c r="A22" s="105">
        <v>45139</v>
      </c>
      <c r="B22" s="106">
        <v>22.05</v>
      </c>
      <c r="C22" s="106">
        <v>38.92</v>
      </c>
      <c r="D22" s="107">
        <v>29.12</v>
      </c>
      <c r="E22" s="16">
        <v>36.787999999999997</v>
      </c>
      <c r="F22" s="16">
        <v>36.441000000000003</v>
      </c>
      <c r="G22" s="16">
        <v>18.61</v>
      </c>
      <c r="H22" s="16">
        <v>70.150000000000006</v>
      </c>
      <c r="I22" s="16">
        <v>18.783000000000001</v>
      </c>
      <c r="J22" s="16">
        <v>72.38</v>
      </c>
      <c r="K22" s="16">
        <v>28.68</v>
      </c>
      <c r="L22" s="16">
        <v>87.319000000000003</v>
      </c>
      <c r="M22" s="16">
        <v>15.534000000000001</v>
      </c>
      <c r="N22" s="16">
        <v>35.786000000000001</v>
      </c>
      <c r="O22" s="16">
        <v>9.2200000000000006</v>
      </c>
      <c r="P22" s="16">
        <v>19.193999999999999</v>
      </c>
      <c r="Q22" s="16">
        <v>19.071000000000002</v>
      </c>
      <c r="R22" s="16">
        <v>40.036999999999999</v>
      </c>
      <c r="S22" s="16">
        <v>32.603999999999999</v>
      </c>
      <c r="T22" s="16">
        <v>38.927</v>
      </c>
      <c r="U22" s="16">
        <v>32.015999999999998</v>
      </c>
      <c r="V22" s="16">
        <v>20.789000000000001</v>
      </c>
      <c r="W22" s="16">
        <v>33.715000000000003</v>
      </c>
      <c r="X22" s="16">
        <v>28.391999999999999</v>
      </c>
      <c r="Y22" s="16">
        <v>13.808999999999999</v>
      </c>
      <c r="Z22" s="16">
        <v>26.568999999999999</v>
      </c>
      <c r="AA22" s="16">
        <v>30.024000000000001</v>
      </c>
      <c r="AB22" s="16">
        <v>24.878</v>
      </c>
      <c r="AC22" s="16">
        <v>32.744</v>
      </c>
      <c r="AD22" s="16">
        <v>31.385000000000002</v>
      </c>
      <c r="AE22" s="16">
        <v>8.2040000000000006</v>
      </c>
      <c r="AF22" s="16">
        <v>34.325000000000003</v>
      </c>
      <c r="AG22" s="16">
        <v>17.454000000000001</v>
      </c>
      <c r="AH22" s="16">
        <v>25.484999999999999</v>
      </c>
      <c r="AI22" s="4"/>
      <c r="AJ22" s="4"/>
      <c r="AK22" s="4"/>
      <c r="AL22" s="4"/>
      <c r="AM22" s="4"/>
      <c r="AN22" s="4"/>
      <c r="AO22" s="4"/>
      <c r="AP22" s="4"/>
      <c r="AQ22" s="4"/>
      <c r="AR22" s="4"/>
      <c r="AS22" s="4"/>
      <c r="AT22" s="4"/>
      <c r="AU22" s="4"/>
      <c r="AV22" s="4"/>
      <c r="AW22" s="4"/>
      <c r="AX22" s="4"/>
      <c r="AY22" s="4"/>
    </row>
    <row r="23" spans="1:51" ht="15" x14ac:dyDescent="0.25">
      <c r="A23" s="105">
        <v>45170</v>
      </c>
      <c r="B23" s="106">
        <v>19.420000000000002</v>
      </c>
      <c r="C23" s="106">
        <v>33.04</v>
      </c>
      <c r="D23" s="107">
        <v>26.38</v>
      </c>
      <c r="E23" s="16">
        <v>24.466000000000001</v>
      </c>
      <c r="F23" s="16">
        <v>33.158999999999999</v>
      </c>
      <c r="G23" s="16">
        <v>29.021000000000001</v>
      </c>
      <c r="H23" s="16">
        <v>36.616</v>
      </c>
      <c r="I23" s="16">
        <v>21.116</v>
      </c>
      <c r="J23" s="16">
        <v>60.854999999999997</v>
      </c>
      <c r="K23" s="16">
        <v>22.841999999999999</v>
      </c>
      <c r="L23" s="16">
        <v>44.904000000000003</v>
      </c>
      <c r="M23" s="16">
        <v>15.276</v>
      </c>
      <c r="N23" s="16">
        <v>19.062000000000001</v>
      </c>
      <c r="O23" s="16">
        <v>21.577000000000002</v>
      </c>
      <c r="P23" s="16">
        <v>33.610999999999997</v>
      </c>
      <c r="Q23" s="16">
        <v>39.725000000000001</v>
      </c>
      <c r="R23" s="16">
        <v>22.763000000000002</v>
      </c>
      <c r="S23" s="16">
        <v>31.795000000000002</v>
      </c>
      <c r="T23" s="16">
        <v>35.161999999999999</v>
      </c>
      <c r="U23" s="16">
        <v>35.829000000000001</v>
      </c>
      <c r="V23" s="16">
        <v>14.507999999999999</v>
      </c>
      <c r="W23" s="16">
        <v>17.963000000000001</v>
      </c>
      <c r="X23" s="16">
        <v>20.027000000000001</v>
      </c>
      <c r="Y23" s="16">
        <v>10.919</v>
      </c>
      <c r="Z23" s="16">
        <v>43.247999999999998</v>
      </c>
      <c r="AA23" s="16">
        <v>36.802</v>
      </c>
      <c r="AB23" s="16">
        <v>16.402000000000001</v>
      </c>
      <c r="AC23" s="16">
        <v>23.309000000000001</v>
      </c>
      <c r="AD23" s="16">
        <v>17.975999999999999</v>
      </c>
      <c r="AE23" s="16">
        <v>8.5540000000000003</v>
      </c>
      <c r="AF23" s="16">
        <v>17.690999999999999</v>
      </c>
      <c r="AG23" s="16">
        <v>12.787000000000001</v>
      </c>
      <c r="AH23" s="16">
        <v>16.567</v>
      </c>
      <c r="AI23" s="4"/>
      <c r="AJ23" s="4"/>
      <c r="AK23" s="4"/>
      <c r="AL23" s="4"/>
      <c r="AM23" s="4"/>
      <c r="AN23" s="4"/>
      <c r="AO23" s="4"/>
      <c r="AP23" s="4"/>
      <c r="AQ23" s="4"/>
      <c r="AR23" s="4"/>
      <c r="AS23" s="4"/>
      <c r="AT23" s="4"/>
      <c r="AU23" s="4"/>
      <c r="AV23" s="4"/>
      <c r="AW23" s="4"/>
      <c r="AX23" s="4"/>
      <c r="AY23" s="4"/>
    </row>
    <row r="24" spans="1:51" ht="15" x14ac:dyDescent="0.25">
      <c r="A24" s="105">
        <v>45200</v>
      </c>
      <c r="B24" s="106">
        <v>17.3</v>
      </c>
      <c r="C24" s="106">
        <v>30.49</v>
      </c>
      <c r="D24" s="107">
        <v>22.64</v>
      </c>
      <c r="E24" s="16">
        <v>15.694000000000001</v>
      </c>
      <c r="F24" s="16">
        <v>21.957000000000001</v>
      </c>
      <c r="G24" s="16">
        <v>26.917000000000002</v>
      </c>
      <c r="H24" s="16">
        <v>28.173999999999999</v>
      </c>
      <c r="I24" s="16">
        <v>38.438000000000002</v>
      </c>
      <c r="J24" s="16">
        <v>52.152000000000001</v>
      </c>
      <c r="K24" s="16">
        <v>23.283999999999999</v>
      </c>
      <c r="L24" s="16">
        <v>21.358000000000001</v>
      </c>
      <c r="M24" s="16">
        <v>18.323</v>
      </c>
      <c r="N24" s="16">
        <v>15.198</v>
      </c>
      <c r="O24" s="16">
        <v>24.722999999999999</v>
      </c>
      <c r="P24" s="16">
        <v>17.817</v>
      </c>
      <c r="Q24" s="16">
        <v>43.454000000000001</v>
      </c>
      <c r="R24" s="16">
        <v>40.814999999999998</v>
      </c>
      <c r="S24" s="16">
        <v>80.625</v>
      </c>
      <c r="T24" s="16">
        <v>33.603999999999999</v>
      </c>
      <c r="U24" s="16">
        <v>22.501999999999999</v>
      </c>
      <c r="V24" s="16">
        <v>16.545000000000002</v>
      </c>
      <c r="W24" s="16">
        <v>20.873000000000001</v>
      </c>
      <c r="X24" s="16">
        <v>29.064</v>
      </c>
      <c r="Y24" s="16">
        <v>9.8680000000000003</v>
      </c>
      <c r="Z24" s="16">
        <v>32.774000000000001</v>
      </c>
      <c r="AA24" s="16">
        <v>43.749000000000002</v>
      </c>
      <c r="AB24" s="16">
        <v>19.512</v>
      </c>
      <c r="AC24" s="16">
        <v>16.925999999999998</v>
      </c>
      <c r="AD24" s="16">
        <v>17.253</v>
      </c>
      <c r="AE24" s="16">
        <v>11.445</v>
      </c>
      <c r="AF24" s="16">
        <v>12.523</v>
      </c>
      <c r="AG24" s="16">
        <v>11.272</v>
      </c>
      <c r="AH24" s="16">
        <v>32.341000000000001</v>
      </c>
      <c r="AI24" s="4"/>
      <c r="AJ24" s="4"/>
      <c r="AK24" s="4"/>
      <c r="AL24" s="4"/>
      <c r="AM24" s="4"/>
      <c r="AN24" s="4"/>
      <c r="AO24" s="4"/>
      <c r="AP24" s="4"/>
      <c r="AQ24" s="4"/>
      <c r="AR24" s="4"/>
      <c r="AS24" s="4"/>
      <c r="AT24" s="4"/>
      <c r="AU24" s="4"/>
      <c r="AV24" s="4"/>
      <c r="AW24" s="4"/>
      <c r="AX24" s="4"/>
      <c r="AY24" s="4"/>
    </row>
    <row r="25" spans="1:51" ht="15" x14ac:dyDescent="0.25">
      <c r="A25" s="105">
        <v>45231</v>
      </c>
      <c r="B25" s="106">
        <v>16.88</v>
      </c>
      <c r="C25" s="106">
        <v>18.28</v>
      </c>
      <c r="D25" s="107">
        <v>17.75</v>
      </c>
      <c r="E25" s="16">
        <v>13.14</v>
      </c>
      <c r="F25" s="16">
        <v>16.757000000000001</v>
      </c>
      <c r="G25" s="16">
        <v>20.437999999999999</v>
      </c>
      <c r="H25" s="16">
        <v>18.920000000000002</v>
      </c>
      <c r="I25" s="16">
        <v>20.959</v>
      </c>
      <c r="J25" s="16">
        <v>28.216999999999999</v>
      </c>
      <c r="K25" s="16">
        <v>20.082999999999998</v>
      </c>
      <c r="L25" s="16">
        <v>14.803000000000001</v>
      </c>
      <c r="M25" s="16">
        <v>14.837</v>
      </c>
      <c r="N25" s="16">
        <v>13.542</v>
      </c>
      <c r="O25" s="16">
        <v>14.486000000000001</v>
      </c>
      <c r="P25" s="16">
        <v>12.506</v>
      </c>
      <c r="Q25" s="16">
        <v>26.408999999999999</v>
      </c>
      <c r="R25" s="16">
        <v>26.55</v>
      </c>
      <c r="S25" s="16">
        <v>31.544</v>
      </c>
      <c r="T25" s="16">
        <v>20.407</v>
      </c>
      <c r="U25" s="16">
        <v>17.943000000000001</v>
      </c>
      <c r="V25" s="16">
        <v>16.826000000000001</v>
      </c>
      <c r="W25" s="16">
        <v>18.366</v>
      </c>
      <c r="X25" s="16">
        <v>21.161000000000001</v>
      </c>
      <c r="Y25" s="16">
        <v>9.3670000000000009</v>
      </c>
      <c r="Z25" s="16">
        <v>20.385999999999999</v>
      </c>
      <c r="AA25" s="16">
        <v>21.577999999999999</v>
      </c>
      <c r="AB25" s="16">
        <v>15.778</v>
      </c>
      <c r="AC25" s="16">
        <v>12.842000000000001</v>
      </c>
      <c r="AD25" s="16">
        <v>13.458</v>
      </c>
      <c r="AE25" s="16">
        <v>10.192</v>
      </c>
      <c r="AF25" s="16">
        <v>11.95</v>
      </c>
      <c r="AG25" s="16">
        <v>12.579000000000001</v>
      </c>
      <c r="AH25" s="16">
        <v>22.75</v>
      </c>
      <c r="AI25" s="4"/>
      <c r="AJ25" s="4"/>
      <c r="AK25" s="4"/>
      <c r="AL25" s="4"/>
      <c r="AM25" s="4"/>
      <c r="AN25" s="4"/>
      <c r="AO25" s="4"/>
      <c r="AP25" s="4"/>
      <c r="AQ25" s="4"/>
      <c r="AR25" s="4"/>
      <c r="AS25" s="4"/>
      <c r="AT25" s="4"/>
      <c r="AU25" s="4"/>
      <c r="AV25" s="4"/>
      <c r="AW25" s="4"/>
      <c r="AX25" s="4"/>
      <c r="AY25" s="4"/>
    </row>
    <row r="26" spans="1:51" ht="15" x14ac:dyDescent="0.25">
      <c r="A26" s="105">
        <v>45261</v>
      </c>
      <c r="B26" s="106">
        <v>14.91</v>
      </c>
      <c r="C26" s="106">
        <v>14.91</v>
      </c>
      <c r="D26" s="107">
        <v>14.91</v>
      </c>
      <c r="E26" s="16">
        <v>12.076000000000001</v>
      </c>
      <c r="F26" s="16">
        <v>14.679</v>
      </c>
      <c r="G26" s="16">
        <v>14.726000000000001</v>
      </c>
      <c r="H26" s="16">
        <v>16.026</v>
      </c>
      <c r="I26" s="16">
        <v>15.753</v>
      </c>
      <c r="J26" s="16">
        <v>18.655000000000001</v>
      </c>
      <c r="K26" s="16">
        <v>16.443000000000001</v>
      </c>
      <c r="L26" s="16">
        <v>13.3</v>
      </c>
      <c r="M26" s="16">
        <v>12.321999999999999</v>
      </c>
      <c r="N26" s="16">
        <v>12.054</v>
      </c>
      <c r="O26" s="16">
        <v>11.571</v>
      </c>
      <c r="P26" s="16">
        <v>11.867000000000001</v>
      </c>
      <c r="Q26" s="16">
        <v>17.436</v>
      </c>
      <c r="R26" s="16">
        <v>17.927</v>
      </c>
      <c r="S26" s="16">
        <v>18.544</v>
      </c>
      <c r="T26" s="16">
        <v>15.881</v>
      </c>
      <c r="U26" s="16">
        <v>15.349</v>
      </c>
      <c r="V26" s="16">
        <v>13.179</v>
      </c>
      <c r="W26" s="16">
        <v>13.753</v>
      </c>
      <c r="X26" s="16">
        <v>15.108000000000001</v>
      </c>
      <c r="Y26" s="16">
        <v>10.038</v>
      </c>
      <c r="Z26" s="16">
        <v>14.94</v>
      </c>
      <c r="AA26" s="16">
        <v>16.443999999999999</v>
      </c>
      <c r="AB26" s="16">
        <v>13.083</v>
      </c>
      <c r="AC26" s="16">
        <v>12.151999999999999</v>
      </c>
      <c r="AD26" s="16">
        <v>12.83</v>
      </c>
      <c r="AE26" s="16">
        <v>8.8569999999999993</v>
      </c>
      <c r="AF26" s="16">
        <v>12.465</v>
      </c>
      <c r="AG26" s="16">
        <v>12.513999999999999</v>
      </c>
      <c r="AH26" s="16">
        <v>14.944000000000001</v>
      </c>
      <c r="AI26" s="4"/>
      <c r="AJ26" s="4"/>
      <c r="AK26" s="4"/>
      <c r="AL26" s="4"/>
      <c r="AM26" s="4"/>
      <c r="AN26" s="4"/>
      <c r="AO26" s="4"/>
      <c r="AP26" s="4"/>
      <c r="AQ26" s="4"/>
      <c r="AR26" s="4"/>
      <c r="AS26" s="4"/>
      <c r="AT26" s="4"/>
      <c r="AU26" s="4"/>
      <c r="AV26" s="4"/>
      <c r="AW26" s="4"/>
      <c r="AX26" s="4"/>
      <c r="AY26" s="4"/>
    </row>
    <row r="27" spans="1:51" ht="15" x14ac:dyDescent="0.25">
      <c r="A27" s="105">
        <v>45292</v>
      </c>
      <c r="B27" s="106">
        <v>13.35</v>
      </c>
      <c r="C27" s="106">
        <v>13.35</v>
      </c>
      <c r="D27" s="107">
        <v>13.35</v>
      </c>
      <c r="E27" s="16">
        <v>11.426</v>
      </c>
      <c r="F27" s="16">
        <v>13.696999999999999</v>
      </c>
      <c r="G27" s="16">
        <v>12.869</v>
      </c>
      <c r="H27" s="16">
        <v>14.617000000000001</v>
      </c>
      <c r="I27" s="16">
        <v>13.101000000000001</v>
      </c>
      <c r="J27" s="16">
        <v>15.438000000000001</v>
      </c>
      <c r="K27" s="16">
        <v>13.711</v>
      </c>
      <c r="L27" s="16">
        <v>13.061</v>
      </c>
      <c r="M27" s="16">
        <v>11.428000000000001</v>
      </c>
      <c r="N27" s="16">
        <v>11.785</v>
      </c>
      <c r="O27" s="16">
        <v>10.472</v>
      </c>
      <c r="P27" s="16">
        <v>10.861000000000001</v>
      </c>
      <c r="Q27" s="16">
        <v>16.484999999999999</v>
      </c>
      <c r="R27" s="16">
        <v>15.577</v>
      </c>
      <c r="S27" s="16">
        <v>14.066000000000001</v>
      </c>
      <c r="T27" s="16">
        <v>13.236000000000001</v>
      </c>
      <c r="U27" s="16">
        <v>13.589</v>
      </c>
      <c r="V27" s="16">
        <v>11.724</v>
      </c>
      <c r="W27" s="16">
        <v>11.993</v>
      </c>
      <c r="X27" s="16">
        <v>13.653</v>
      </c>
      <c r="Y27" s="16">
        <v>10.101000000000001</v>
      </c>
      <c r="Z27" s="16">
        <v>12.558</v>
      </c>
      <c r="AA27" s="16">
        <v>14.051</v>
      </c>
      <c r="AB27" s="16">
        <v>11.497</v>
      </c>
      <c r="AC27" s="16">
        <v>11.964</v>
      </c>
      <c r="AD27" s="16">
        <v>12.167999999999999</v>
      </c>
      <c r="AE27" s="16">
        <v>8.56</v>
      </c>
      <c r="AF27" s="16">
        <v>12.09</v>
      </c>
      <c r="AG27" s="16">
        <v>12.146000000000001</v>
      </c>
      <c r="AH27" s="16">
        <v>11.695</v>
      </c>
      <c r="AI27" s="4"/>
      <c r="AJ27" s="4"/>
      <c r="AK27" s="4"/>
      <c r="AL27" s="4"/>
      <c r="AM27" s="4"/>
      <c r="AN27" s="4"/>
      <c r="AO27" s="4"/>
      <c r="AP27" s="4"/>
      <c r="AQ27" s="4"/>
      <c r="AR27" s="4"/>
      <c r="AS27" s="4"/>
      <c r="AT27" s="4"/>
      <c r="AU27" s="4"/>
      <c r="AV27" s="4"/>
      <c r="AW27" s="4"/>
      <c r="AX27" s="4"/>
      <c r="AY27" s="4"/>
    </row>
    <row r="28" spans="1:51" ht="15" x14ac:dyDescent="0.25">
      <c r="A28" s="105">
        <v>45323</v>
      </c>
      <c r="B28" s="106">
        <v>12.13</v>
      </c>
      <c r="C28" s="106">
        <v>12.13</v>
      </c>
      <c r="D28" s="107">
        <v>12.13</v>
      </c>
      <c r="E28" s="16">
        <v>10.551</v>
      </c>
      <c r="F28" s="16">
        <v>12.09</v>
      </c>
      <c r="G28" s="16">
        <v>14.169</v>
      </c>
      <c r="H28" s="16">
        <v>16.544</v>
      </c>
      <c r="I28" s="16">
        <v>11.343999999999999</v>
      </c>
      <c r="J28" s="16">
        <v>13.189</v>
      </c>
      <c r="K28" s="16">
        <v>13.214</v>
      </c>
      <c r="L28" s="16">
        <v>12.763</v>
      </c>
      <c r="M28" s="16">
        <v>10.191000000000001</v>
      </c>
      <c r="N28" s="16">
        <v>10.739000000000001</v>
      </c>
      <c r="O28" s="16">
        <v>9.9250000000000007</v>
      </c>
      <c r="P28" s="16">
        <v>10.340999999999999</v>
      </c>
      <c r="Q28" s="16">
        <v>14.749000000000001</v>
      </c>
      <c r="R28" s="16">
        <v>13.099</v>
      </c>
      <c r="S28" s="16">
        <v>13.629</v>
      </c>
      <c r="T28" s="16">
        <v>11.003</v>
      </c>
      <c r="U28" s="16">
        <v>12.981</v>
      </c>
      <c r="V28" s="16">
        <v>10.202999999999999</v>
      </c>
      <c r="W28" s="16">
        <v>10.515000000000001</v>
      </c>
      <c r="X28" s="16">
        <v>11.076000000000001</v>
      </c>
      <c r="Y28" s="16">
        <v>10.199999999999999</v>
      </c>
      <c r="Z28" s="16">
        <v>12.625999999999999</v>
      </c>
      <c r="AA28" s="16">
        <v>16.486000000000001</v>
      </c>
      <c r="AB28" s="16">
        <v>12.948</v>
      </c>
      <c r="AC28" s="16">
        <v>14.085000000000001</v>
      </c>
      <c r="AD28" s="16">
        <v>12.135</v>
      </c>
      <c r="AE28" s="16">
        <v>7.8410000000000002</v>
      </c>
      <c r="AF28" s="16">
        <v>11.178000000000001</v>
      </c>
      <c r="AG28" s="16">
        <v>11.419</v>
      </c>
      <c r="AH28" s="16">
        <v>9.7639999999999993</v>
      </c>
      <c r="AI28" s="4"/>
      <c r="AJ28" s="4"/>
      <c r="AK28" s="4"/>
      <c r="AL28" s="4"/>
      <c r="AM28" s="4"/>
      <c r="AN28" s="4"/>
      <c r="AO28" s="4"/>
      <c r="AP28" s="4"/>
      <c r="AQ28" s="4"/>
      <c r="AR28" s="4"/>
      <c r="AS28" s="4"/>
      <c r="AT28" s="4"/>
      <c r="AU28" s="4"/>
      <c r="AV28" s="4"/>
      <c r="AW28" s="4"/>
      <c r="AX28" s="4"/>
      <c r="AY28" s="4"/>
    </row>
    <row r="29" spans="1:51" ht="15" x14ac:dyDescent="0.25">
      <c r="A29" s="105">
        <v>45352</v>
      </c>
      <c r="B29" s="106">
        <v>22.6</v>
      </c>
      <c r="C29" s="106">
        <v>22.6</v>
      </c>
      <c r="D29" s="107">
        <v>22.6</v>
      </c>
      <c r="E29" s="16">
        <v>15.965</v>
      </c>
      <c r="F29" s="16">
        <v>21.742000000000001</v>
      </c>
      <c r="G29" s="16">
        <v>32.313000000000002</v>
      </c>
      <c r="H29" s="16">
        <v>19.484999999999999</v>
      </c>
      <c r="I29" s="16">
        <v>37.731000000000002</v>
      </c>
      <c r="J29" s="16">
        <v>21.803000000000001</v>
      </c>
      <c r="K29" s="16">
        <v>20.198</v>
      </c>
      <c r="L29" s="16">
        <v>16.855</v>
      </c>
      <c r="M29" s="16">
        <v>17.664000000000001</v>
      </c>
      <c r="N29" s="16">
        <v>13.401</v>
      </c>
      <c r="O29" s="16">
        <v>14.476000000000001</v>
      </c>
      <c r="P29" s="16">
        <v>31.356000000000002</v>
      </c>
      <c r="Q29" s="16">
        <v>26.983000000000001</v>
      </c>
      <c r="R29" s="16">
        <v>16.459</v>
      </c>
      <c r="S29" s="16">
        <v>46.610999999999997</v>
      </c>
      <c r="T29" s="16">
        <v>13.788</v>
      </c>
      <c r="U29" s="16">
        <v>21.885999999999999</v>
      </c>
      <c r="V29" s="16">
        <v>11.406000000000001</v>
      </c>
      <c r="W29" s="16">
        <v>16.164000000000001</v>
      </c>
      <c r="X29" s="16">
        <v>20.6</v>
      </c>
      <c r="Y29" s="16">
        <v>12.885999999999999</v>
      </c>
      <c r="Z29" s="16">
        <v>17.37</v>
      </c>
      <c r="AA29" s="16">
        <v>31.829000000000001</v>
      </c>
      <c r="AB29" s="16">
        <v>19.474</v>
      </c>
      <c r="AC29" s="16">
        <v>39.241999999999997</v>
      </c>
      <c r="AD29" s="16">
        <v>13.667999999999999</v>
      </c>
      <c r="AE29" s="16">
        <v>11.045999999999999</v>
      </c>
      <c r="AF29" s="16">
        <v>16.5</v>
      </c>
      <c r="AG29" s="16">
        <v>13.22</v>
      </c>
      <c r="AH29" s="16">
        <v>12.318</v>
      </c>
      <c r="AI29" s="4"/>
      <c r="AJ29" s="4"/>
      <c r="AK29" s="4"/>
      <c r="AL29" s="4"/>
      <c r="AM29" s="4"/>
      <c r="AN29" s="4"/>
      <c r="AO29" s="4"/>
      <c r="AP29" s="4"/>
      <c r="AQ29" s="4"/>
      <c r="AR29" s="4"/>
      <c r="AS29" s="4"/>
      <c r="AT29" s="4"/>
      <c r="AU29" s="4"/>
      <c r="AV29" s="4"/>
      <c r="AW29" s="4"/>
      <c r="AX29" s="4"/>
      <c r="AY29" s="4"/>
    </row>
    <row r="30" spans="1:51" ht="15" x14ac:dyDescent="0.25">
      <c r="A30" s="105">
        <v>45383</v>
      </c>
      <c r="B30" s="106">
        <v>50.72</v>
      </c>
      <c r="C30" s="106">
        <v>50.72</v>
      </c>
      <c r="D30" s="107">
        <v>50.72</v>
      </c>
      <c r="E30" s="16">
        <v>45.085000000000001</v>
      </c>
      <c r="F30" s="16">
        <v>58.173999999999999</v>
      </c>
      <c r="G30" s="16">
        <v>38.177999999999997</v>
      </c>
      <c r="H30" s="16">
        <v>41.125999999999998</v>
      </c>
      <c r="I30" s="16">
        <v>67.441999999999993</v>
      </c>
      <c r="J30" s="16">
        <v>44.582000000000001</v>
      </c>
      <c r="K30" s="16">
        <v>45.036999999999999</v>
      </c>
      <c r="L30" s="16">
        <v>51.87</v>
      </c>
      <c r="M30" s="16">
        <v>59.158999999999999</v>
      </c>
      <c r="N30" s="16">
        <v>38.652000000000001</v>
      </c>
      <c r="O30" s="16">
        <v>36.408000000000001</v>
      </c>
      <c r="P30" s="16">
        <v>88.673000000000002</v>
      </c>
      <c r="Q30" s="16">
        <v>77.763999999999996</v>
      </c>
      <c r="R30" s="16">
        <v>52.962000000000003</v>
      </c>
      <c r="S30" s="16">
        <v>72.241</v>
      </c>
      <c r="T30" s="16">
        <v>34.982999999999997</v>
      </c>
      <c r="U30" s="16">
        <v>42.573999999999998</v>
      </c>
      <c r="V30" s="16">
        <v>28.748999999999999</v>
      </c>
      <c r="W30" s="16">
        <v>37.512</v>
      </c>
      <c r="X30" s="16">
        <v>77.093000000000004</v>
      </c>
      <c r="Y30" s="16">
        <v>19.414000000000001</v>
      </c>
      <c r="Z30" s="16">
        <v>47.219000000000001</v>
      </c>
      <c r="AA30" s="16">
        <v>43.945</v>
      </c>
      <c r="AB30" s="16">
        <v>39.643000000000001</v>
      </c>
      <c r="AC30" s="16">
        <v>78.697000000000003</v>
      </c>
      <c r="AD30" s="16">
        <v>30.009</v>
      </c>
      <c r="AE30" s="16">
        <v>45.569000000000003</v>
      </c>
      <c r="AF30" s="16">
        <v>27.805</v>
      </c>
      <c r="AG30" s="16">
        <v>38.28</v>
      </c>
      <c r="AH30" s="16">
        <v>24.126000000000001</v>
      </c>
      <c r="AI30" s="4"/>
      <c r="AJ30" s="4"/>
      <c r="AK30" s="4"/>
      <c r="AL30" s="4"/>
      <c r="AM30" s="4"/>
      <c r="AN30" s="4"/>
      <c r="AO30" s="4"/>
      <c r="AP30" s="4"/>
      <c r="AQ30" s="4"/>
      <c r="AR30" s="4"/>
      <c r="AS30" s="4"/>
      <c r="AT30" s="4"/>
      <c r="AU30" s="4"/>
      <c r="AV30" s="4"/>
      <c r="AW30" s="4"/>
      <c r="AX30" s="4"/>
      <c r="AY30" s="4"/>
    </row>
    <row r="31" spans="1:51" ht="15" x14ac:dyDescent="0.25">
      <c r="A31" s="105">
        <v>45413</v>
      </c>
      <c r="B31" s="106">
        <v>134.93</v>
      </c>
      <c r="C31" s="106">
        <v>134.93</v>
      </c>
      <c r="D31" s="107">
        <v>134.93</v>
      </c>
      <c r="E31" s="16">
        <v>213.917</v>
      </c>
      <c r="F31" s="16">
        <v>157.27699999999999</v>
      </c>
      <c r="G31" s="16">
        <v>110.351</v>
      </c>
      <c r="H31" s="16">
        <v>146.89699999999999</v>
      </c>
      <c r="I31" s="16">
        <v>201.39</v>
      </c>
      <c r="J31" s="16">
        <v>147.881</v>
      </c>
      <c r="K31" s="16">
        <v>154.04</v>
      </c>
      <c r="L31" s="16">
        <v>128.33799999999999</v>
      </c>
      <c r="M31" s="16">
        <v>231.00200000000001</v>
      </c>
      <c r="N31" s="16">
        <v>55.610999999999997</v>
      </c>
      <c r="O31" s="16">
        <v>118.399</v>
      </c>
      <c r="P31" s="16">
        <v>151.74600000000001</v>
      </c>
      <c r="Q31" s="16">
        <v>235.81200000000001</v>
      </c>
      <c r="R31" s="16">
        <v>129.95500000000001</v>
      </c>
      <c r="S31" s="16">
        <v>153.321</v>
      </c>
      <c r="T31" s="16">
        <v>184.94399999999999</v>
      </c>
      <c r="U31" s="16">
        <v>212.24199999999999</v>
      </c>
      <c r="V31" s="16">
        <v>87.956000000000003</v>
      </c>
      <c r="W31" s="16">
        <v>131.358</v>
      </c>
      <c r="X31" s="16">
        <v>117.54300000000001</v>
      </c>
      <c r="Y31" s="16">
        <v>81.082999999999998</v>
      </c>
      <c r="Z31" s="16">
        <v>114.277</v>
      </c>
      <c r="AA31" s="16">
        <v>97.293999999999997</v>
      </c>
      <c r="AB31" s="16">
        <v>106.899</v>
      </c>
      <c r="AC31" s="16">
        <v>150.05500000000001</v>
      </c>
      <c r="AD31" s="16">
        <v>76.460999999999999</v>
      </c>
      <c r="AE31" s="16">
        <v>130.63999999999999</v>
      </c>
      <c r="AF31" s="16">
        <v>122.46599999999999</v>
      </c>
      <c r="AG31" s="16">
        <v>93.344999999999999</v>
      </c>
      <c r="AH31" s="16">
        <v>111.952</v>
      </c>
      <c r="AI31" s="4"/>
      <c r="AJ31" s="4"/>
      <c r="AK31" s="4"/>
      <c r="AL31" s="4"/>
      <c r="AM31" s="4"/>
      <c r="AN31" s="4"/>
      <c r="AO31" s="4"/>
      <c r="AP31" s="4"/>
      <c r="AQ31" s="4"/>
      <c r="AR31" s="4"/>
      <c r="AS31" s="4"/>
      <c r="AT31" s="4"/>
      <c r="AU31" s="4"/>
      <c r="AV31" s="4"/>
      <c r="AW31" s="4"/>
      <c r="AX31" s="4"/>
      <c r="AY31" s="4"/>
    </row>
    <row r="32" spans="1:51" ht="15" x14ac:dyDescent="0.25">
      <c r="A32" s="105">
        <v>45444</v>
      </c>
      <c r="B32" s="106">
        <v>144.15</v>
      </c>
      <c r="C32" s="106">
        <v>144.15</v>
      </c>
      <c r="D32" s="107">
        <v>144.15</v>
      </c>
      <c r="E32" s="16">
        <v>234.73</v>
      </c>
      <c r="F32" s="16">
        <v>153.511</v>
      </c>
      <c r="G32" s="16">
        <v>271.04700000000003</v>
      </c>
      <c r="H32" s="16">
        <v>104.194</v>
      </c>
      <c r="I32" s="16">
        <v>262.10199999999998</v>
      </c>
      <c r="J32" s="16">
        <v>133.32300000000001</v>
      </c>
      <c r="K32" s="16">
        <v>223.37899999999999</v>
      </c>
      <c r="L32" s="16">
        <v>77.37</v>
      </c>
      <c r="M32" s="16">
        <v>132.911</v>
      </c>
      <c r="N32" s="16">
        <v>32.417999999999999</v>
      </c>
      <c r="O32" s="16">
        <v>89.941999999999993</v>
      </c>
      <c r="P32" s="16">
        <v>101.471</v>
      </c>
      <c r="Q32" s="16">
        <v>217.334</v>
      </c>
      <c r="R32" s="16">
        <v>87.917000000000002</v>
      </c>
      <c r="S32" s="16">
        <v>123.75</v>
      </c>
      <c r="T32" s="16">
        <v>218.56800000000001</v>
      </c>
      <c r="U32" s="16">
        <v>122.005</v>
      </c>
      <c r="V32" s="16">
        <v>149.66300000000001</v>
      </c>
      <c r="W32" s="16">
        <v>224.41900000000001</v>
      </c>
      <c r="X32" s="16">
        <v>53.054000000000002</v>
      </c>
      <c r="Y32" s="16">
        <v>66.013000000000005</v>
      </c>
      <c r="Z32" s="16">
        <v>156.279</v>
      </c>
      <c r="AA32" s="16">
        <v>188.01900000000001</v>
      </c>
      <c r="AB32" s="16">
        <v>172.95599999999999</v>
      </c>
      <c r="AC32" s="16">
        <v>172.08699999999999</v>
      </c>
      <c r="AD32" s="16">
        <v>31.957000000000001</v>
      </c>
      <c r="AE32" s="16">
        <v>266.61900000000003</v>
      </c>
      <c r="AF32" s="16">
        <v>93.721000000000004</v>
      </c>
      <c r="AG32" s="16">
        <v>97.507999999999996</v>
      </c>
      <c r="AH32" s="16">
        <v>198.48099999999999</v>
      </c>
      <c r="AI32" s="4"/>
      <c r="AJ32" s="4"/>
      <c r="AK32" s="4"/>
      <c r="AL32" s="4"/>
      <c r="AM32" s="4"/>
      <c r="AN32" s="4"/>
      <c r="AO32" s="4"/>
      <c r="AP32" s="4"/>
      <c r="AQ32" s="4"/>
      <c r="AR32" s="4"/>
      <c r="AS32" s="4"/>
      <c r="AT32" s="4"/>
      <c r="AU32" s="4"/>
      <c r="AV32" s="4"/>
      <c r="AW32" s="4"/>
      <c r="AX32" s="4"/>
      <c r="AY32" s="4"/>
    </row>
    <row r="33" spans="1:51" ht="15" x14ac:dyDescent="0.25">
      <c r="A33" s="105">
        <v>45474</v>
      </c>
      <c r="B33" s="106">
        <v>50.8</v>
      </c>
      <c r="C33" s="106">
        <v>50.8</v>
      </c>
      <c r="D33" s="107">
        <v>50.8</v>
      </c>
      <c r="E33" s="16">
        <v>87.447000000000003</v>
      </c>
      <c r="F33" s="16">
        <v>39.652999999999999</v>
      </c>
      <c r="G33" s="16">
        <v>205.74199999999999</v>
      </c>
      <c r="H33" s="16">
        <v>40.99</v>
      </c>
      <c r="I33" s="16">
        <v>92.546999999999997</v>
      </c>
      <c r="J33" s="16">
        <v>74.638000000000005</v>
      </c>
      <c r="K33" s="16">
        <v>141.309</v>
      </c>
      <c r="L33" s="16">
        <v>24.411999999999999</v>
      </c>
      <c r="M33" s="16">
        <v>53.709000000000003</v>
      </c>
      <c r="N33" s="16">
        <v>13.744999999999999</v>
      </c>
      <c r="O33" s="16">
        <v>27.93</v>
      </c>
      <c r="P33" s="16">
        <v>37.32</v>
      </c>
      <c r="Q33" s="16">
        <v>83.93</v>
      </c>
      <c r="R33" s="16">
        <v>49.859000000000002</v>
      </c>
      <c r="S33" s="16">
        <v>47.329000000000001</v>
      </c>
      <c r="T33" s="16">
        <v>81.691000000000003</v>
      </c>
      <c r="U33" s="16">
        <v>48.920999999999999</v>
      </c>
      <c r="V33" s="16">
        <v>43.039000000000001</v>
      </c>
      <c r="W33" s="16">
        <v>85.710999999999999</v>
      </c>
      <c r="X33" s="16">
        <v>20.68</v>
      </c>
      <c r="Y33" s="16">
        <v>26.486999999999998</v>
      </c>
      <c r="Z33" s="16">
        <v>48.97</v>
      </c>
      <c r="AA33" s="16">
        <v>59.36</v>
      </c>
      <c r="AB33" s="16">
        <v>49.999000000000002</v>
      </c>
      <c r="AC33" s="16">
        <v>53.935000000000002</v>
      </c>
      <c r="AD33" s="16">
        <v>14.547000000000001</v>
      </c>
      <c r="AE33" s="16">
        <v>111.68600000000001</v>
      </c>
      <c r="AF33" s="16">
        <v>32.11</v>
      </c>
      <c r="AG33" s="16">
        <v>49.417999999999999</v>
      </c>
      <c r="AH33" s="16">
        <v>124.298</v>
      </c>
      <c r="AI33" s="4"/>
      <c r="AJ33" s="4"/>
      <c r="AK33" s="4"/>
      <c r="AL33" s="4"/>
      <c r="AM33" s="4"/>
      <c r="AN33" s="4"/>
      <c r="AO33" s="4"/>
      <c r="AP33" s="4"/>
      <c r="AQ33" s="4"/>
      <c r="AR33" s="4"/>
      <c r="AS33" s="4"/>
      <c r="AT33" s="4"/>
      <c r="AU33" s="4"/>
      <c r="AV33" s="4"/>
      <c r="AW33" s="4"/>
      <c r="AX33" s="4"/>
      <c r="AY33" s="4"/>
    </row>
    <row r="34" spans="1:51" ht="15" x14ac:dyDescent="0.25">
      <c r="A34" s="105">
        <v>45505</v>
      </c>
      <c r="B34" s="106">
        <v>29.12</v>
      </c>
      <c r="C34" s="106">
        <v>29.12</v>
      </c>
      <c r="D34" s="107">
        <v>29.12</v>
      </c>
      <c r="E34" s="16">
        <v>37.860999999999997</v>
      </c>
      <c r="F34" s="16">
        <v>19.347000000000001</v>
      </c>
      <c r="G34" s="16">
        <v>68.534000000000006</v>
      </c>
      <c r="H34" s="16">
        <v>19.155999999999999</v>
      </c>
      <c r="I34" s="16">
        <v>70.003</v>
      </c>
      <c r="J34" s="16">
        <v>29.635000000000002</v>
      </c>
      <c r="K34" s="16">
        <v>87.108000000000004</v>
      </c>
      <c r="L34" s="16">
        <v>16.027000000000001</v>
      </c>
      <c r="M34" s="16">
        <v>35.377000000000002</v>
      </c>
      <c r="N34" s="16">
        <v>9.7509999999999994</v>
      </c>
      <c r="O34" s="16">
        <v>19.356999999999999</v>
      </c>
      <c r="P34" s="16">
        <v>18.773</v>
      </c>
      <c r="Q34" s="16">
        <v>39.712000000000003</v>
      </c>
      <c r="R34" s="16">
        <v>34.024000000000001</v>
      </c>
      <c r="S34" s="16">
        <v>38.478000000000002</v>
      </c>
      <c r="T34" s="16">
        <v>31.497</v>
      </c>
      <c r="U34" s="16">
        <v>21.163</v>
      </c>
      <c r="V34" s="16">
        <v>34.363</v>
      </c>
      <c r="W34" s="16">
        <v>27.783999999999999</v>
      </c>
      <c r="X34" s="16">
        <v>13.907999999999999</v>
      </c>
      <c r="Y34" s="16">
        <v>26.332999999999998</v>
      </c>
      <c r="Z34" s="16">
        <v>30.047999999999998</v>
      </c>
      <c r="AA34" s="16">
        <v>24.661000000000001</v>
      </c>
      <c r="AB34" s="16">
        <v>32.985999999999997</v>
      </c>
      <c r="AC34" s="16">
        <v>30.510999999999999</v>
      </c>
      <c r="AD34" s="16">
        <v>9.2029999999999994</v>
      </c>
      <c r="AE34" s="16">
        <v>33.322000000000003</v>
      </c>
      <c r="AF34" s="16">
        <v>17.036000000000001</v>
      </c>
      <c r="AG34" s="16">
        <v>25.719000000000001</v>
      </c>
      <c r="AH34" s="16">
        <v>82.879000000000005</v>
      </c>
      <c r="AI34" s="4"/>
      <c r="AJ34" s="4"/>
      <c r="AK34" s="4"/>
      <c r="AL34" s="4"/>
      <c r="AM34" s="4"/>
      <c r="AN34" s="4"/>
      <c r="AO34" s="4"/>
      <c r="AP34" s="4"/>
      <c r="AQ34" s="4"/>
      <c r="AR34" s="4"/>
      <c r="AS34" s="4"/>
      <c r="AT34" s="4"/>
      <c r="AU34" s="4"/>
      <c r="AV34" s="4"/>
      <c r="AW34" s="4"/>
      <c r="AX34" s="4"/>
      <c r="AY34" s="4"/>
    </row>
    <row r="35" spans="1:51" ht="15" x14ac:dyDescent="0.25">
      <c r="A35" s="105">
        <v>45536</v>
      </c>
      <c r="B35" s="106">
        <v>26.38</v>
      </c>
      <c r="C35" s="106">
        <v>26.38</v>
      </c>
      <c r="D35" s="107">
        <v>26.38</v>
      </c>
      <c r="E35" s="16">
        <v>31.206</v>
      </c>
      <c r="F35" s="16">
        <v>29.765000000000001</v>
      </c>
      <c r="G35" s="16">
        <v>36.049999999999997</v>
      </c>
      <c r="H35" s="16">
        <v>21.867999999999999</v>
      </c>
      <c r="I35" s="16">
        <v>61.174999999999997</v>
      </c>
      <c r="J35" s="16">
        <v>23.616</v>
      </c>
      <c r="K35" s="16">
        <v>43.95</v>
      </c>
      <c r="L35" s="16">
        <v>15.381</v>
      </c>
      <c r="M35" s="16">
        <v>18.61</v>
      </c>
      <c r="N35" s="16">
        <v>22.166</v>
      </c>
      <c r="O35" s="16">
        <v>33.378</v>
      </c>
      <c r="P35" s="16">
        <v>40.969000000000001</v>
      </c>
      <c r="Q35" s="16">
        <v>22.931999999999999</v>
      </c>
      <c r="R35" s="16">
        <v>32.994</v>
      </c>
      <c r="S35" s="16">
        <v>35.347999999999999</v>
      </c>
      <c r="T35" s="16">
        <v>35.805</v>
      </c>
      <c r="U35" s="16">
        <v>15.013</v>
      </c>
      <c r="V35" s="16">
        <v>18.370999999999999</v>
      </c>
      <c r="W35" s="16">
        <v>19.931999999999999</v>
      </c>
      <c r="X35" s="16">
        <v>10.968999999999999</v>
      </c>
      <c r="Y35" s="16">
        <v>43.939</v>
      </c>
      <c r="Z35" s="16">
        <v>36.734000000000002</v>
      </c>
      <c r="AA35" s="16">
        <v>16.309999999999999</v>
      </c>
      <c r="AB35" s="16">
        <v>22.701000000000001</v>
      </c>
      <c r="AC35" s="16">
        <v>18.076000000000001</v>
      </c>
      <c r="AD35" s="16">
        <v>9.4290000000000003</v>
      </c>
      <c r="AE35" s="16">
        <v>17.201000000000001</v>
      </c>
      <c r="AF35" s="16">
        <v>12.617000000000001</v>
      </c>
      <c r="AG35" s="16">
        <v>16.798999999999999</v>
      </c>
      <c r="AH35" s="16">
        <v>59.280999999999999</v>
      </c>
      <c r="AI35" s="4"/>
      <c r="AJ35" s="4"/>
      <c r="AK35" s="4"/>
      <c r="AL35" s="4"/>
      <c r="AM35" s="4"/>
      <c r="AN35" s="4"/>
      <c r="AO35" s="4"/>
      <c r="AP35" s="4"/>
      <c r="AQ35" s="4"/>
      <c r="AR35" s="4"/>
      <c r="AS35" s="4"/>
      <c r="AT35" s="4"/>
      <c r="AU35" s="4"/>
      <c r="AV35" s="4"/>
      <c r="AW35" s="4"/>
      <c r="AX35" s="4"/>
      <c r="AY35" s="4"/>
    </row>
    <row r="36" spans="1:51" ht="15" x14ac:dyDescent="0.25">
      <c r="A36" s="105">
        <v>45566</v>
      </c>
      <c r="B36" s="106">
        <v>17.3</v>
      </c>
      <c r="C36" s="106">
        <v>30.49</v>
      </c>
      <c r="D36" s="107">
        <v>22.64</v>
      </c>
      <c r="E36">
        <v>21.911999999999999</v>
      </c>
      <c r="F36">
        <v>27.652999999999999</v>
      </c>
      <c r="G36">
        <v>27.527999999999999</v>
      </c>
      <c r="H36">
        <v>39.006999999999998</v>
      </c>
      <c r="I36">
        <v>51.213000000000001</v>
      </c>
      <c r="J36">
        <v>24.260999999999999</v>
      </c>
      <c r="K36">
        <v>21.158999999999999</v>
      </c>
      <c r="L36">
        <v>18.875</v>
      </c>
      <c r="M36">
        <v>15.068</v>
      </c>
      <c r="N36">
        <v>25.327999999999999</v>
      </c>
      <c r="O36">
        <v>17.442</v>
      </c>
      <c r="P36">
        <v>42.329000000000001</v>
      </c>
      <c r="Q36">
        <v>40.932000000000002</v>
      </c>
      <c r="R36">
        <v>82.481999999999999</v>
      </c>
      <c r="S36">
        <v>33.018000000000001</v>
      </c>
      <c r="T36">
        <v>22.518000000000001</v>
      </c>
      <c r="U36">
        <v>17.207999999999998</v>
      </c>
      <c r="V36">
        <v>21.327999999999999</v>
      </c>
      <c r="W36">
        <v>29.751999999999999</v>
      </c>
      <c r="X36">
        <v>9.9749999999999996</v>
      </c>
      <c r="Y36">
        <v>32.218000000000004</v>
      </c>
      <c r="Z36">
        <v>43.686999999999998</v>
      </c>
      <c r="AA36">
        <v>19.71</v>
      </c>
      <c r="AB36">
        <v>16.524999999999999</v>
      </c>
      <c r="AC36">
        <v>17.100000000000001</v>
      </c>
      <c r="AD36">
        <v>12.455</v>
      </c>
      <c r="AE36">
        <v>12.324999999999999</v>
      </c>
      <c r="AF36">
        <v>11.156000000000001</v>
      </c>
      <c r="AG36">
        <v>32.908999999999999</v>
      </c>
      <c r="AH36">
        <v>30.634</v>
      </c>
      <c r="AI36" s="4"/>
      <c r="AJ36" s="4"/>
      <c r="AK36" s="4"/>
      <c r="AL36" s="4"/>
      <c r="AM36" s="4"/>
      <c r="AN36" s="4"/>
      <c r="AO36" s="4"/>
      <c r="AP36" s="4"/>
      <c r="AQ36" s="4"/>
      <c r="AR36" s="4"/>
      <c r="AS36" s="4"/>
      <c r="AT36" s="4"/>
      <c r="AU36" s="4"/>
      <c r="AV36" s="4"/>
      <c r="AW36" s="4"/>
      <c r="AX36" s="4"/>
      <c r="AY36" s="4"/>
    </row>
    <row r="37" spans="1:51" ht="15" x14ac:dyDescent="0.25">
      <c r="A37" s="105">
        <v>45597</v>
      </c>
      <c r="B37" s="106">
        <v>16.88</v>
      </c>
      <c r="C37" s="106">
        <v>18.28</v>
      </c>
      <c r="D37" s="107">
        <v>17.75</v>
      </c>
      <c r="E37">
        <v>16.663</v>
      </c>
      <c r="F37">
        <v>21.044</v>
      </c>
      <c r="G37">
        <v>18.702999999999999</v>
      </c>
      <c r="H37">
        <v>21.46</v>
      </c>
      <c r="I37">
        <v>27.814</v>
      </c>
      <c r="J37">
        <v>21.1</v>
      </c>
      <c r="K37">
        <v>14.843</v>
      </c>
      <c r="L37">
        <v>14.885999999999999</v>
      </c>
      <c r="M37">
        <v>13.21</v>
      </c>
      <c r="N37">
        <v>14.952</v>
      </c>
      <c r="O37">
        <v>12.403</v>
      </c>
      <c r="P37">
        <v>25.837</v>
      </c>
      <c r="Q37">
        <v>26.183</v>
      </c>
      <c r="R37">
        <v>32.582000000000001</v>
      </c>
      <c r="S37">
        <v>19.911000000000001</v>
      </c>
      <c r="T37">
        <v>17.760999999999999</v>
      </c>
      <c r="U37">
        <v>17.398</v>
      </c>
      <c r="V37">
        <v>18.741</v>
      </c>
      <c r="W37">
        <v>20.805</v>
      </c>
      <c r="X37">
        <v>9.4830000000000005</v>
      </c>
      <c r="Y37">
        <v>20.376999999999999</v>
      </c>
      <c r="Z37">
        <v>21.54</v>
      </c>
      <c r="AA37">
        <v>15.676</v>
      </c>
      <c r="AB37">
        <v>12.708</v>
      </c>
      <c r="AC37">
        <v>13.552</v>
      </c>
      <c r="AD37">
        <v>11.032</v>
      </c>
      <c r="AE37">
        <v>11.852</v>
      </c>
      <c r="AF37">
        <v>12.513</v>
      </c>
      <c r="AG37">
        <v>22.911000000000001</v>
      </c>
      <c r="AH37">
        <v>20.318000000000001</v>
      </c>
      <c r="AI37" s="4"/>
      <c r="AJ37" s="4"/>
      <c r="AK37" s="4"/>
      <c r="AL37" s="4"/>
      <c r="AM37" s="4"/>
      <c r="AN37" s="4"/>
      <c r="AO37" s="4"/>
      <c r="AP37" s="4"/>
      <c r="AQ37" s="4"/>
      <c r="AR37" s="4"/>
      <c r="AS37" s="4"/>
      <c r="AT37" s="4"/>
      <c r="AU37" s="4"/>
      <c r="AV37" s="4"/>
      <c r="AW37" s="4"/>
      <c r="AX37" s="4"/>
      <c r="AY37" s="4"/>
    </row>
    <row r="38" spans="1:51" ht="15" x14ac:dyDescent="0.25">
      <c r="A38" s="105">
        <v>45627</v>
      </c>
      <c r="B38" s="106">
        <v>14.91</v>
      </c>
      <c r="C38" s="106">
        <v>14.91</v>
      </c>
      <c r="D38" s="107">
        <v>14.91</v>
      </c>
      <c r="E38">
        <v>14.680999999999999</v>
      </c>
      <c r="F38">
        <v>15.292</v>
      </c>
      <c r="G38">
        <v>15.92</v>
      </c>
      <c r="H38">
        <v>16.157</v>
      </c>
      <c r="I38">
        <v>18.533000000000001</v>
      </c>
      <c r="J38">
        <v>17.266999999999999</v>
      </c>
      <c r="K38">
        <v>13.413</v>
      </c>
      <c r="L38">
        <v>12.555</v>
      </c>
      <c r="M38">
        <v>11.875999999999999</v>
      </c>
      <c r="N38">
        <v>11.994999999999999</v>
      </c>
      <c r="O38">
        <v>11.823</v>
      </c>
      <c r="P38">
        <v>17.526</v>
      </c>
      <c r="Q38">
        <v>17.893000000000001</v>
      </c>
      <c r="R38">
        <v>19.463000000000001</v>
      </c>
      <c r="S38">
        <v>15.704000000000001</v>
      </c>
      <c r="T38">
        <v>15.292</v>
      </c>
      <c r="U38">
        <v>13.644</v>
      </c>
      <c r="V38">
        <v>14.118</v>
      </c>
      <c r="W38">
        <v>15.073</v>
      </c>
      <c r="X38">
        <v>10.14</v>
      </c>
      <c r="Y38">
        <v>14.917</v>
      </c>
      <c r="Z38">
        <v>16.404</v>
      </c>
      <c r="AA38">
        <v>13.095000000000001</v>
      </c>
      <c r="AB38">
        <v>12.074</v>
      </c>
      <c r="AC38">
        <v>12.875999999999999</v>
      </c>
      <c r="AD38">
        <v>9.6199999999999992</v>
      </c>
      <c r="AE38">
        <v>12.334</v>
      </c>
      <c r="AF38">
        <v>12.446</v>
      </c>
      <c r="AG38">
        <v>15.128</v>
      </c>
      <c r="AH38">
        <v>15.7</v>
      </c>
      <c r="AI38" s="4"/>
      <c r="AJ38" s="4"/>
      <c r="AK38" s="4"/>
      <c r="AL38" s="4"/>
      <c r="AM38" s="4"/>
      <c r="AN38" s="4"/>
      <c r="AO38" s="4"/>
      <c r="AP38" s="4"/>
      <c r="AQ38" s="4"/>
      <c r="AR38" s="4"/>
      <c r="AS38" s="4"/>
      <c r="AT38" s="4"/>
      <c r="AU38" s="4"/>
      <c r="AV38" s="4"/>
      <c r="AW38" s="4"/>
      <c r="AX38" s="4"/>
      <c r="AY38" s="4"/>
    </row>
    <row r="39" spans="1:51" ht="15" x14ac:dyDescent="0.25">
      <c r="A39" s="105">
        <v>45658</v>
      </c>
      <c r="B39" s="106">
        <v>13.35</v>
      </c>
      <c r="C39" s="106">
        <v>13.35</v>
      </c>
      <c r="D39" s="107">
        <v>13.35</v>
      </c>
      <c r="E39">
        <v>13.760999999999999</v>
      </c>
      <c r="F39">
        <v>13.391</v>
      </c>
      <c r="G39">
        <v>14.585000000000001</v>
      </c>
      <c r="H39">
        <v>13.494</v>
      </c>
      <c r="I39">
        <v>15.445</v>
      </c>
      <c r="J39">
        <v>14.429</v>
      </c>
      <c r="K39">
        <v>13.221</v>
      </c>
      <c r="L39">
        <v>11.679</v>
      </c>
      <c r="M39">
        <v>11.64</v>
      </c>
      <c r="N39">
        <v>10.859</v>
      </c>
      <c r="O39">
        <v>10.832000000000001</v>
      </c>
      <c r="P39">
        <v>16.085000000000001</v>
      </c>
      <c r="Q39">
        <v>15.632</v>
      </c>
      <c r="R39">
        <v>14.942</v>
      </c>
      <c r="S39">
        <v>13.137</v>
      </c>
      <c r="T39">
        <v>13.643000000000001</v>
      </c>
      <c r="U39">
        <v>12.228999999999999</v>
      </c>
      <c r="V39">
        <v>12.326000000000001</v>
      </c>
      <c r="W39">
        <v>13.689</v>
      </c>
      <c r="X39">
        <v>10.313000000000001</v>
      </c>
      <c r="Y39">
        <v>12.628</v>
      </c>
      <c r="Z39">
        <v>14.015000000000001</v>
      </c>
      <c r="AA39">
        <v>11.542</v>
      </c>
      <c r="AB39">
        <v>11.936999999999999</v>
      </c>
      <c r="AC39">
        <v>12.266</v>
      </c>
      <c r="AD39">
        <v>9.2739999999999991</v>
      </c>
      <c r="AE39">
        <v>11.97</v>
      </c>
      <c r="AF39">
        <v>11.988</v>
      </c>
      <c r="AG39">
        <v>11.981999999999999</v>
      </c>
      <c r="AH39">
        <v>13.771000000000001</v>
      </c>
      <c r="AI39" s="4"/>
      <c r="AJ39" s="4"/>
      <c r="AK39" s="4"/>
      <c r="AL39" s="4"/>
      <c r="AM39" s="4"/>
      <c r="AN39" s="4"/>
      <c r="AO39" s="4"/>
      <c r="AP39" s="4"/>
      <c r="AQ39" s="4"/>
      <c r="AR39" s="4"/>
      <c r="AS39" s="4"/>
      <c r="AT39" s="4"/>
      <c r="AU39" s="4"/>
      <c r="AV39" s="4"/>
      <c r="AW39" s="4"/>
      <c r="AX39" s="4"/>
      <c r="AY39" s="4"/>
    </row>
    <row r="40" spans="1:51" ht="15" x14ac:dyDescent="0.25">
      <c r="A40" s="105">
        <v>45689</v>
      </c>
      <c r="B40" s="106">
        <v>12.13</v>
      </c>
      <c r="C40" s="106">
        <v>12.13</v>
      </c>
      <c r="D40" s="107">
        <v>12.13</v>
      </c>
      <c r="E40">
        <v>11.715999999999999</v>
      </c>
      <c r="F40">
        <v>14.281000000000001</v>
      </c>
      <c r="G40">
        <v>15.936</v>
      </c>
      <c r="H40">
        <v>11.35</v>
      </c>
      <c r="I40">
        <v>12.778</v>
      </c>
      <c r="J40">
        <v>13.442</v>
      </c>
      <c r="K40">
        <v>12.494</v>
      </c>
      <c r="L40">
        <v>10.092000000000001</v>
      </c>
      <c r="M40">
        <v>10.241</v>
      </c>
      <c r="N40">
        <v>9.9659999999999993</v>
      </c>
      <c r="O40">
        <v>10.004</v>
      </c>
      <c r="P40">
        <v>14.145</v>
      </c>
      <c r="Q40">
        <v>12.771000000000001</v>
      </c>
      <c r="R40">
        <v>14.153</v>
      </c>
      <c r="S40">
        <v>10.587</v>
      </c>
      <c r="T40">
        <v>12.597</v>
      </c>
      <c r="U40">
        <v>10.305</v>
      </c>
      <c r="V40">
        <v>10.446999999999999</v>
      </c>
      <c r="W40">
        <v>10.769</v>
      </c>
      <c r="X40">
        <v>9.9049999999999994</v>
      </c>
      <c r="Y40">
        <v>12.305</v>
      </c>
      <c r="Z40">
        <v>15.962999999999999</v>
      </c>
      <c r="AA40">
        <v>12.634</v>
      </c>
      <c r="AB40">
        <v>13.654999999999999</v>
      </c>
      <c r="AC40">
        <v>11.852</v>
      </c>
      <c r="AD40">
        <v>8.1950000000000003</v>
      </c>
      <c r="AE40">
        <v>10.706</v>
      </c>
      <c r="AF40">
        <v>10.967000000000001</v>
      </c>
      <c r="AG40">
        <v>9.7230000000000008</v>
      </c>
      <c r="AH40">
        <v>11.792999999999999</v>
      </c>
      <c r="AI40" s="4"/>
      <c r="AJ40" s="4"/>
      <c r="AK40" s="4"/>
      <c r="AL40" s="4"/>
      <c r="AM40" s="4"/>
      <c r="AN40" s="4"/>
      <c r="AO40" s="4"/>
      <c r="AP40" s="4"/>
      <c r="AQ40" s="4"/>
      <c r="AR40" s="4"/>
      <c r="AS40" s="4"/>
      <c r="AT40" s="4"/>
      <c r="AU40" s="4"/>
      <c r="AV40" s="4"/>
      <c r="AW40" s="4"/>
      <c r="AX40" s="4"/>
      <c r="AY40" s="4"/>
    </row>
    <row r="41" spans="1:51" ht="15" x14ac:dyDescent="0.25">
      <c r="A41" s="105">
        <v>45717</v>
      </c>
      <c r="B41" s="106">
        <v>22.6</v>
      </c>
      <c r="C41" s="106">
        <v>22.6</v>
      </c>
      <c r="D41" s="107">
        <v>22.6</v>
      </c>
      <c r="E41">
        <v>21.809000000000001</v>
      </c>
      <c r="F41">
        <v>33.616</v>
      </c>
      <c r="G41">
        <v>19.343</v>
      </c>
      <c r="H41">
        <v>38.701999999999998</v>
      </c>
      <c r="I41">
        <v>21.844999999999999</v>
      </c>
      <c r="J41">
        <v>20.524000000000001</v>
      </c>
      <c r="K41">
        <v>17.087</v>
      </c>
      <c r="L41">
        <v>18.218</v>
      </c>
      <c r="M41">
        <v>13.241</v>
      </c>
      <c r="N41">
        <v>14.867000000000001</v>
      </c>
      <c r="O41">
        <v>31.099</v>
      </c>
      <c r="P41">
        <v>26.594999999999999</v>
      </c>
      <c r="Q41">
        <v>16.631</v>
      </c>
      <c r="R41">
        <v>47.658000000000001</v>
      </c>
      <c r="S41">
        <v>13.698</v>
      </c>
      <c r="T41">
        <v>21.927</v>
      </c>
      <c r="U41">
        <v>11.951000000000001</v>
      </c>
      <c r="V41">
        <v>16.466999999999999</v>
      </c>
      <c r="W41">
        <v>20.7</v>
      </c>
      <c r="X41">
        <v>13.022</v>
      </c>
      <c r="Y41">
        <v>17.337</v>
      </c>
      <c r="Z41">
        <v>30.026</v>
      </c>
      <c r="AA41">
        <v>19.463000000000001</v>
      </c>
      <c r="AB41">
        <v>38.85</v>
      </c>
      <c r="AC41">
        <v>13.821999999999999</v>
      </c>
      <c r="AD41">
        <v>11.856</v>
      </c>
      <c r="AE41">
        <v>16.338999999999999</v>
      </c>
      <c r="AF41">
        <v>13.106</v>
      </c>
      <c r="AG41">
        <v>12.768000000000001</v>
      </c>
      <c r="AH41">
        <v>16.539000000000001</v>
      </c>
      <c r="AI41" s="4"/>
      <c r="AJ41" s="4"/>
      <c r="AK41" s="4"/>
      <c r="AL41" s="4"/>
      <c r="AM41" s="4"/>
      <c r="AN41" s="4"/>
      <c r="AO41" s="4"/>
      <c r="AP41" s="4"/>
      <c r="AQ41" s="4"/>
      <c r="AR41" s="4"/>
      <c r="AS41" s="4"/>
      <c r="AT41" s="4"/>
      <c r="AU41" s="4"/>
      <c r="AV41" s="4"/>
      <c r="AW41" s="4"/>
      <c r="AX41" s="4"/>
      <c r="AY41" s="4"/>
    </row>
    <row r="42" spans="1:51" ht="15" x14ac:dyDescent="0.25">
      <c r="A42" s="105">
        <v>45748</v>
      </c>
      <c r="B42" s="106">
        <v>50.72</v>
      </c>
      <c r="C42" s="106">
        <v>50.72</v>
      </c>
      <c r="D42" s="107">
        <v>50.72</v>
      </c>
      <c r="E42">
        <v>58.08</v>
      </c>
      <c r="F42">
        <v>38.039000000000001</v>
      </c>
      <c r="G42">
        <v>40.966000000000001</v>
      </c>
      <c r="H42">
        <v>68.427000000000007</v>
      </c>
      <c r="I42">
        <v>44.158000000000001</v>
      </c>
      <c r="J42">
        <v>43.319000000000003</v>
      </c>
      <c r="K42">
        <v>51.683999999999997</v>
      </c>
      <c r="L42">
        <v>59.557000000000002</v>
      </c>
      <c r="M42">
        <v>38.347999999999999</v>
      </c>
      <c r="N42">
        <v>35.649000000000001</v>
      </c>
      <c r="O42">
        <v>88.417000000000002</v>
      </c>
      <c r="P42">
        <v>77.272999999999996</v>
      </c>
      <c r="Q42">
        <v>52.984000000000002</v>
      </c>
      <c r="R42">
        <v>70.272000000000006</v>
      </c>
      <c r="S42">
        <v>34.738999999999997</v>
      </c>
      <c r="T42">
        <v>42.423000000000002</v>
      </c>
      <c r="U42">
        <v>29.882999999999999</v>
      </c>
      <c r="V42">
        <v>37.401000000000003</v>
      </c>
      <c r="W42">
        <v>77.113</v>
      </c>
      <c r="X42">
        <v>19.643999999999998</v>
      </c>
      <c r="Y42">
        <v>47.320999999999998</v>
      </c>
      <c r="Z42">
        <v>44.3</v>
      </c>
      <c r="AA42">
        <v>39.631</v>
      </c>
      <c r="AB42">
        <v>78.234999999999999</v>
      </c>
      <c r="AC42">
        <v>30.042999999999999</v>
      </c>
      <c r="AD42">
        <v>43.985999999999997</v>
      </c>
      <c r="AE42">
        <v>27.596</v>
      </c>
      <c r="AF42">
        <v>38.14</v>
      </c>
      <c r="AG42">
        <v>24.78</v>
      </c>
      <c r="AH42">
        <v>31.661999999999999</v>
      </c>
      <c r="AI42" s="4"/>
      <c r="AJ42" s="4"/>
      <c r="AK42" s="4"/>
      <c r="AL42" s="4"/>
      <c r="AM42" s="4"/>
      <c r="AN42" s="4"/>
      <c r="AO42" s="4"/>
      <c r="AP42" s="4"/>
      <c r="AQ42" s="4"/>
      <c r="AR42" s="4"/>
      <c r="AS42" s="4"/>
      <c r="AT42" s="4"/>
      <c r="AU42" s="4"/>
      <c r="AV42" s="4"/>
      <c r="AW42" s="4"/>
      <c r="AX42" s="4"/>
      <c r="AY42" s="4"/>
    </row>
    <row r="43" spans="1:51" ht="15" x14ac:dyDescent="0.25">
      <c r="A43" s="105">
        <v>45778</v>
      </c>
      <c r="B43" s="106">
        <v>134.93</v>
      </c>
      <c r="C43" s="106">
        <v>134.93</v>
      </c>
      <c r="D43" s="107">
        <v>134.93</v>
      </c>
      <c r="E43">
        <v>157.08000000000001</v>
      </c>
      <c r="F43">
        <v>108.416</v>
      </c>
      <c r="G43">
        <v>146.65199999999999</v>
      </c>
      <c r="H43">
        <v>201.958</v>
      </c>
      <c r="I43">
        <v>147.61199999999999</v>
      </c>
      <c r="J43">
        <v>152.37100000000001</v>
      </c>
      <c r="K43">
        <v>128.16300000000001</v>
      </c>
      <c r="L43">
        <v>231.14</v>
      </c>
      <c r="M43">
        <v>55.381</v>
      </c>
      <c r="N43">
        <v>113.90900000000001</v>
      </c>
      <c r="O43">
        <v>151.58099999999999</v>
      </c>
      <c r="P43">
        <v>235.51599999999999</v>
      </c>
      <c r="Q43">
        <v>129.887</v>
      </c>
      <c r="R43">
        <v>154.58799999999999</v>
      </c>
      <c r="S43">
        <v>184.34899999999999</v>
      </c>
      <c r="T43">
        <v>212.16800000000001</v>
      </c>
      <c r="U43">
        <v>88.542000000000002</v>
      </c>
      <c r="V43">
        <v>126.693</v>
      </c>
      <c r="W43">
        <v>117.508</v>
      </c>
      <c r="X43">
        <v>81.132000000000005</v>
      </c>
      <c r="Y43">
        <v>114.51</v>
      </c>
      <c r="Z43">
        <v>93.861999999999995</v>
      </c>
      <c r="AA43">
        <v>107.14700000000001</v>
      </c>
      <c r="AB43">
        <v>150.02199999999999</v>
      </c>
      <c r="AC43">
        <v>76.497</v>
      </c>
      <c r="AD43">
        <v>133.102</v>
      </c>
      <c r="AE43">
        <v>121.94799999999999</v>
      </c>
      <c r="AF43">
        <v>93.21</v>
      </c>
      <c r="AG43">
        <v>112.67</v>
      </c>
      <c r="AH43">
        <v>107.163</v>
      </c>
      <c r="AI43" s="4"/>
      <c r="AJ43" s="4"/>
      <c r="AK43" s="4"/>
      <c r="AL43" s="4"/>
      <c r="AM43" s="4"/>
      <c r="AN43" s="4"/>
      <c r="AO43" s="4"/>
      <c r="AP43" s="4"/>
      <c r="AQ43" s="4"/>
      <c r="AR43" s="4"/>
      <c r="AS43" s="4"/>
      <c r="AT43" s="4"/>
      <c r="AU43" s="4"/>
      <c r="AV43" s="4"/>
      <c r="AW43" s="4"/>
      <c r="AX43" s="4"/>
      <c r="AY43" s="4"/>
    </row>
    <row r="44" spans="1:51" ht="15" x14ac:dyDescent="0.25">
      <c r="A44" s="105">
        <v>45809</v>
      </c>
      <c r="B44" s="106">
        <v>144.15</v>
      </c>
      <c r="C44" s="106">
        <v>144.15</v>
      </c>
      <c r="D44" s="107">
        <v>144.15</v>
      </c>
      <c r="E44">
        <v>153.357</v>
      </c>
      <c r="F44">
        <v>265.94200000000001</v>
      </c>
      <c r="G44">
        <v>104.105</v>
      </c>
      <c r="H44">
        <v>262.04700000000003</v>
      </c>
      <c r="I44">
        <v>133.21100000000001</v>
      </c>
      <c r="J44">
        <v>222.40100000000001</v>
      </c>
      <c r="K44">
        <v>77.421999999999997</v>
      </c>
      <c r="L44">
        <v>132.935</v>
      </c>
      <c r="M44">
        <v>32.262</v>
      </c>
      <c r="N44">
        <v>95.292000000000002</v>
      </c>
      <c r="O44">
        <v>101.416</v>
      </c>
      <c r="P44">
        <v>217.25</v>
      </c>
      <c r="Q44">
        <v>87.813999999999993</v>
      </c>
      <c r="R44">
        <v>125.45399999999999</v>
      </c>
      <c r="S44">
        <v>218.29599999999999</v>
      </c>
      <c r="T44">
        <v>121.998</v>
      </c>
      <c r="U44">
        <v>149.78</v>
      </c>
      <c r="V44">
        <v>226.28700000000001</v>
      </c>
      <c r="W44">
        <v>52.972999999999999</v>
      </c>
      <c r="X44">
        <v>66.05</v>
      </c>
      <c r="Y44">
        <v>156.25</v>
      </c>
      <c r="Z44">
        <v>189.03100000000001</v>
      </c>
      <c r="AA44">
        <v>172.93100000000001</v>
      </c>
      <c r="AB44">
        <v>172.07400000000001</v>
      </c>
      <c r="AC44">
        <v>32.014000000000003</v>
      </c>
      <c r="AD44">
        <v>263.62599999999998</v>
      </c>
      <c r="AE44">
        <v>93.486000000000004</v>
      </c>
      <c r="AF44">
        <v>97.335999999999999</v>
      </c>
      <c r="AG44">
        <v>198.761</v>
      </c>
      <c r="AH44">
        <v>242.39400000000001</v>
      </c>
      <c r="AI44" s="4"/>
      <c r="AJ44" s="4"/>
      <c r="AK44" s="4"/>
      <c r="AL44" s="4"/>
      <c r="AM44" s="4"/>
      <c r="AN44" s="4"/>
      <c r="AO44" s="4"/>
      <c r="AP44" s="4"/>
      <c r="AQ44" s="4"/>
      <c r="AR44" s="4"/>
      <c r="AS44" s="4"/>
      <c r="AT44" s="4"/>
      <c r="AU44" s="4"/>
      <c r="AV44" s="4"/>
      <c r="AW44" s="4"/>
      <c r="AX44" s="4"/>
      <c r="AY44" s="4"/>
    </row>
    <row r="45" spans="1:51" ht="15" x14ac:dyDescent="0.25">
      <c r="A45" s="105">
        <v>45839</v>
      </c>
      <c r="B45" s="106">
        <v>50.8</v>
      </c>
      <c r="C45" s="106">
        <v>50.8</v>
      </c>
      <c r="D45" s="107">
        <v>50.8</v>
      </c>
      <c r="E45">
        <v>39.645000000000003</v>
      </c>
      <c r="F45">
        <v>211.876</v>
      </c>
      <c r="G45">
        <v>40.984999999999999</v>
      </c>
      <c r="H45">
        <v>92.561999999999998</v>
      </c>
      <c r="I45">
        <v>74.572000000000003</v>
      </c>
      <c r="J45">
        <v>146.12100000000001</v>
      </c>
      <c r="K45">
        <v>24.492999999999999</v>
      </c>
      <c r="L45">
        <v>53.802999999999997</v>
      </c>
      <c r="M45">
        <v>13.645</v>
      </c>
      <c r="N45">
        <v>28.545999999999999</v>
      </c>
      <c r="O45">
        <v>37.295000000000002</v>
      </c>
      <c r="P45">
        <v>83.891999999999996</v>
      </c>
      <c r="Q45">
        <v>49.857999999999997</v>
      </c>
      <c r="R45">
        <v>48.454000000000001</v>
      </c>
      <c r="S45">
        <v>81.611000000000004</v>
      </c>
      <c r="T45">
        <v>48.911999999999999</v>
      </c>
      <c r="U45">
        <v>43.273000000000003</v>
      </c>
      <c r="V45">
        <v>88.667000000000002</v>
      </c>
      <c r="W45">
        <v>20.690999999999999</v>
      </c>
      <c r="X45">
        <v>26.538</v>
      </c>
      <c r="Y45">
        <v>48.94</v>
      </c>
      <c r="Z45">
        <v>61.045999999999999</v>
      </c>
      <c r="AA45">
        <v>49.999000000000002</v>
      </c>
      <c r="AB45">
        <v>53.93</v>
      </c>
      <c r="AC45">
        <v>14.625999999999999</v>
      </c>
      <c r="AD45">
        <v>117.73</v>
      </c>
      <c r="AE45">
        <v>32.006</v>
      </c>
      <c r="AF45">
        <v>49.284999999999997</v>
      </c>
      <c r="AG45">
        <v>124.291</v>
      </c>
      <c r="AH45">
        <v>152.43100000000001</v>
      </c>
      <c r="AI45" s="4"/>
      <c r="AJ45" s="4"/>
      <c r="AK45" s="4"/>
      <c r="AL45" s="4"/>
      <c r="AM45" s="4"/>
      <c r="AN45" s="4"/>
      <c r="AO45" s="4"/>
      <c r="AP45" s="4"/>
      <c r="AQ45" s="4"/>
      <c r="AR45" s="4"/>
      <c r="AS45" s="4"/>
      <c r="AT45" s="4"/>
      <c r="AU45" s="4"/>
      <c r="AV45" s="4"/>
      <c r="AW45" s="4"/>
      <c r="AX45" s="4"/>
      <c r="AY45" s="4"/>
    </row>
    <row r="46" spans="1:51" ht="15" x14ac:dyDescent="0.25">
      <c r="A46" s="105">
        <v>45870</v>
      </c>
      <c r="B46" s="106">
        <v>29.12</v>
      </c>
      <c r="C46" s="106">
        <v>29.12</v>
      </c>
      <c r="D46" s="107">
        <v>29.12</v>
      </c>
      <c r="E46">
        <v>19.291</v>
      </c>
      <c r="F46">
        <v>70.332999999999998</v>
      </c>
      <c r="G46">
        <v>19.094999999999999</v>
      </c>
      <c r="H46">
        <v>70.034999999999997</v>
      </c>
      <c r="I46">
        <v>29.565999999999999</v>
      </c>
      <c r="J46">
        <v>87.97</v>
      </c>
      <c r="K46">
        <v>16.044</v>
      </c>
      <c r="L46">
        <v>35.411000000000001</v>
      </c>
      <c r="M46">
        <v>9.6080000000000005</v>
      </c>
      <c r="N46">
        <v>19.388999999999999</v>
      </c>
      <c r="O46">
        <v>18.690999999999999</v>
      </c>
      <c r="P46">
        <v>39.627000000000002</v>
      </c>
      <c r="Q46">
        <v>34.014000000000003</v>
      </c>
      <c r="R46">
        <v>39.356999999999999</v>
      </c>
      <c r="S46">
        <v>31.402999999999999</v>
      </c>
      <c r="T46">
        <v>21.117999999999999</v>
      </c>
      <c r="U46">
        <v>34.561999999999998</v>
      </c>
      <c r="V46">
        <v>28.637</v>
      </c>
      <c r="W46">
        <v>13.865</v>
      </c>
      <c r="X46">
        <v>26.332000000000001</v>
      </c>
      <c r="Y46">
        <v>29.992000000000001</v>
      </c>
      <c r="Z46">
        <v>24.99</v>
      </c>
      <c r="AA46">
        <v>32.951000000000001</v>
      </c>
      <c r="AB46">
        <v>30.439</v>
      </c>
      <c r="AC46">
        <v>9.2210000000000001</v>
      </c>
      <c r="AD46">
        <v>34.332000000000001</v>
      </c>
      <c r="AE46">
        <v>16.899000000000001</v>
      </c>
      <c r="AF46">
        <v>25.588000000000001</v>
      </c>
      <c r="AG46">
        <v>82.897000000000006</v>
      </c>
      <c r="AH46">
        <v>58.847000000000001</v>
      </c>
      <c r="AI46" s="4"/>
      <c r="AJ46" s="4"/>
      <c r="AK46" s="4"/>
      <c r="AL46" s="4"/>
      <c r="AM46" s="4"/>
      <c r="AN46" s="4"/>
      <c r="AO46" s="4"/>
      <c r="AP46" s="4"/>
      <c r="AQ46" s="4"/>
      <c r="AR46" s="4"/>
      <c r="AS46" s="4"/>
      <c r="AT46" s="4"/>
      <c r="AU46" s="4"/>
      <c r="AV46" s="4"/>
      <c r="AW46" s="4"/>
      <c r="AX46" s="4"/>
      <c r="AY46" s="4"/>
    </row>
    <row r="47" spans="1:51" ht="15" x14ac:dyDescent="0.25">
      <c r="A47" s="105">
        <v>45901</v>
      </c>
      <c r="B47" s="106">
        <v>26.38</v>
      </c>
      <c r="C47" s="106">
        <v>26.38</v>
      </c>
      <c r="D47" s="107">
        <v>26.38</v>
      </c>
      <c r="E47">
        <v>29.797999999999998</v>
      </c>
      <c r="F47">
        <v>36.770000000000003</v>
      </c>
      <c r="G47">
        <v>21.884</v>
      </c>
      <c r="H47">
        <v>61.302999999999997</v>
      </c>
      <c r="I47">
        <v>23.634</v>
      </c>
      <c r="J47">
        <v>45.356000000000002</v>
      </c>
      <c r="K47">
        <v>15.465999999999999</v>
      </c>
      <c r="L47">
        <v>18.721</v>
      </c>
      <c r="M47">
        <v>22.087</v>
      </c>
      <c r="N47">
        <v>33.826999999999998</v>
      </c>
      <c r="O47">
        <v>40.957999999999998</v>
      </c>
      <c r="P47">
        <v>22.931000000000001</v>
      </c>
      <c r="Q47">
        <v>33.064999999999998</v>
      </c>
      <c r="R47">
        <v>35.554000000000002</v>
      </c>
      <c r="S47">
        <v>35.792999999999999</v>
      </c>
      <c r="T47">
        <v>15.044</v>
      </c>
      <c r="U47">
        <v>18.632999999999999</v>
      </c>
      <c r="V47">
        <v>20.238</v>
      </c>
      <c r="W47">
        <v>11.022</v>
      </c>
      <c r="X47">
        <v>44.033999999999999</v>
      </c>
      <c r="Y47">
        <v>36.765999999999998</v>
      </c>
      <c r="Z47">
        <v>16.498000000000001</v>
      </c>
      <c r="AA47">
        <v>22.733000000000001</v>
      </c>
      <c r="AB47">
        <v>18.082000000000001</v>
      </c>
      <c r="AC47">
        <v>9.52</v>
      </c>
      <c r="AD47">
        <v>17.760000000000002</v>
      </c>
      <c r="AE47">
        <v>12.579000000000001</v>
      </c>
      <c r="AF47">
        <v>16.759</v>
      </c>
      <c r="AG47">
        <v>59.414000000000001</v>
      </c>
      <c r="AH47">
        <v>24.994</v>
      </c>
      <c r="AI47" s="4"/>
      <c r="AJ47" s="4"/>
      <c r="AK47" s="4"/>
      <c r="AL47" s="4"/>
      <c r="AM47" s="4"/>
      <c r="AN47" s="4"/>
      <c r="AO47" s="4"/>
      <c r="AP47" s="4"/>
      <c r="AQ47" s="4"/>
      <c r="AR47" s="4"/>
      <c r="AS47" s="4"/>
      <c r="AT47" s="4"/>
      <c r="AU47" s="4"/>
      <c r="AV47" s="4"/>
      <c r="AW47" s="4"/>
      <c r="AX47" s="4"/>
      <c r="AY47" s="4"/>
    </row>
    <row r="48" spans="1:51" ht="15" x14ac:dyDescent="0.25">
      <c r="A48" s="105">
        <v>45931</v>
      </c>
      <c r="B48" s="106">
        <v>17.3</v>
      </c>
      <c r="C48" s="106">
        <v>30.49</v>
      </c>
      <c r="D48" s="107">
        <v>22.64</v>
      </c>
      <c r="E48">
        <v>27.678999999999998</v>
      </c>
      <c r="F48">
        <v>28.318999999999999</v>
      </c>
      <c r="G48">
        <v>39.012</v>
      </c>
      <c r="H48">
        <v>51.308</v>
      </c>
      <c r="I48">
        <v>24.273</v>
      </c>
      <c r="J48">
        <v>21.731999999999999</v>
      </c>
      <c r="K48">
        <v>18.957999999999998</v>
      </c>
      <c r="L48">
        <v>15.166</v>
      </c>
      <c r="M48">
        <v>25.242999999999999</v>
      </c>
      <c r="N48">
        <v>17.997</v>
      </c>
      <c r="O48">
        <v>42.311999999999998</v>
      </c>
      <c r="P48">
        <v>40.917000000000002</v>
      </c>
      <c r="Q48">
        <v>82.555999999999997</v>
      </c>
      <c r="R48">
        <v>33.956000000000003</v>
      </c>
      <c r="S48">
        <v>22.501999999999999</v>
      </c>
      <c r="T48">
        <v>17.228000000000002</v>
      </c>
      <c r="U48">
        <v>21.591999999999999</v>
      </c>
      <c r="V48">
        <v>29.346</v>
      </c>
      <c r="W48">
        <v>10.016999999999999</v>
      </c>
      <c r="X48">
        <v>32.287999999999997</v>
      </c>
      <c r="Y48">
        <v>43.713000000000001</v>
      </c>
      <c r="Z48">
        <v>19.635000000000002</v>
      </c>
      <c r="AA48">
        <v>16.547999999999998</v>
      </c>
      <c r="AB48">
        <v>17.094999999999999</v>
      </c>
      <c r="AC48">
        <v>12.542999999999999</v>
      </c>
      <c r="AD48">
        <v>12.577</v>
      </c>
      <c r="AE48">
        <v>11.106999999999999</v>
      </c>
      <c r="AF48">
        <v>32.853000000000002</v>
      </c>
      <c r="AG48">
        <v>30.733000000000001</v>
      </c>
      <c r="AH48">
        <v>23.88</v>
      </c>
      <c r="AI48" s="4"/>
      <c r="AJ48" s="4"/>
      <c r="AK48" s="4"/>
      <c r="AL48" s="4"/>
      <c r="AM48" s="4"/>
      <c r="AN48" s="4"/>
      <c r="AO48" s="4"/>
      <c r="AP48" s="4"/>
      <c r="AQ48" s="4"/>
      <c r="AR48" s="4"/>
      <c r="AS48" s="4"/>
      <c r="AT48" s="4"/>
      <c r="AU48" s="4"/>
      <c r="AV48" s="4"/>
      <c r="AW48" s="4"/>
      <c r="AX48" s="4"/>
      <c r="AY48" s="4"/>
    </row>
    <row r="49" spans="1:1005" ht="15" x14ac:dyDescent="0.25">
      <c r="A49" s="105">
        <v>45962</v>
      </c>
      <c r="B49" s="106">
        <v>16.88</v>
      </c>
      <c r="C49" s="106">
        <v>18.28</v>
      </c>
      <c r="D49" s="107">
        <v>17.75</v>
      </c>
      <c r="E49">
        <v>21.068000000000001</v>
      </c>
      <c r="F49">
        <v>19.041</v>
      </c>
      <c r="G49">
        <v>21.469000000000001</v>
      </c>
      <c r="H49">
        <v>27.893999999999998</v>
      </c>
      <c r="I49">
        <v>21.116</v>
      </c>
      <c r="J49">
        <v>15.135</v>
      </c>
      <c r="K49">
        <v>14.959</v>
      </c>
      <c r="L49">
        <v>13.298999999999999</v>
      </c>
      <c r="M49">
        <v>14.882</v>
      </c>
      <c r="N49">
        <v>12.67</v>
      </c>
      <c r="O49">
        <v>25.824000000000002</v>
      </c>
      <c r="P49">
        <v>26.170999999999999</v>
      </c>
      <c r="Q49">
        <v>32.643000000000001</v>
      </c>
      <c r="R49">
        <v>20.687999999999999</v>
      </c>
      <c r="S49">
        <v>17.748000000000001</v>
      </c>
      <c r="T49">
        <v>17.416</v>
      </c>
      <c r="U49">
        <v>18.974</v>
      </c>
      <c r="V49">
        <v>21.370999999999999</v>
      </c>
      <c r="W49">
        <v>9.5210000000000008</v>
      </c>
      <c r="X49">
        <v>20.434999999999999</v>
      </c>
      <c r="Y49">
        <v>21.559000000000001</v>
      </c>
      <c r="Z49">
        <v>15.872</v>
      </c>
      <c r="AA49">
        <v>12.73</v>
      </c>
      <c r="AB49">
        <v>13.545999999999999</v>
      </c>
      <c r="AC49">
        <v>11.106999999999999</v>
      </c>
      <c r="AD49">
        <v>11.997999999999999</v>
      </c>
      <c r="AE49">
        <v>12.465</v>
      </c>
      <c r="AF49">
        <v>22.867999999999999</v>
      </c>
      <c r="AG49">
        <v>20.423999999999999</v>
      </c>
      <c r="AH49">
        <v>14.898</v>
      </c>
      <c r="AI49" s="4"/>
      <c r="AJ49" s="4"/>
      <c r="AK49" s="4"/>
      <c r="AL49" s="4"/>
      <c r="AM49" s="4"/>
      <c r="AN49" s="4"/>
      <c r="AO49" s="4"/>
      <c r="AP49" s="4"/>
      <c r="AQ49" s="4"/>
      <c r="AR49" s="4"/>
      <c r="AS49" s="4"/>
      <c r="AT49" s="4"/>
      <c r="AU49" s="4"/>
      <c r="AV49" s="4"/>
      <c r="AW49" s="4"/>
      <c r="AX49" s="4"/>
      <c r="AY49" s="4"/>
    </row>
    <row r="50" spans="1:1005" ht="15" x14ac:dyDescent="0.25">
      <c r="A50" s="105">
        <v>45992</v>
      </c>
      <c r="B50" s="106">
        <v>14.91</v>
      </c>
      <c r="C50" s="106">
        <v>14.91</v>
      </c>
      <c r="D50" s="107">
        <v>14.91</v>
      </c>
      <c r="E50">
        <v>15.317</v>
      </c>
      <c r="F50">
        <v>16.140999999999998</v>
      </c>
      <c r="G50">
        <v>16.164000000000001</v>
      </c>
      <c r="H50">
        <v>18.611000000000001</v>
      </c>
      <c r="I50">
        <v>17.280999999999999</v>
      </c>
      <c r="J50">
        <v>13.622</v>
      </c>
      <c r="K50">
        <v>12.624000000000001</v>
      </c>
      <c r="L50">
        <v>11.962</v>
      </c>
      <c r="M50">
        <v>11.93</v>
      </c>
      <c r="N50">
        <v>12.029</v>
      </c>
      <c r="O50">
        <v>17.510000000000002</v>
      </c>
      <c r="P50">
        <v>17.881</v>
      </c>
      <c r="Q50">
        <v>19.526</v>
      </c>
      <c r="R50">
        <v>16.192</v>
      </c>
      <c r="S50">
        <v>15.279</v>
      </c>
      <c r="T50">
        <v>13.662000000000001</v>
      </c>
      <c r="U50">
        <v>14.367000000000001</v>
      </c>
      <c r="V50">
        <v>15.3</v>
      </c>
      <c r="W50">
        <v>10.177</v>
      </c>
      <c r="X50">
        <v>14.968999999999999</v>
      </c>
      <c r="Y50">
        <v>16.423999999999999</v>
      </c>
      <c r="Z50">
        <v>13.173</v>
      </c>
      <c r="AA50">
        <v>12.096</v>
      </c>
      <c r="AB50">
        <v>12.87</v>
      </c>
      <c r="AC50">
        <v>9.6880000000000006</v>
      </c>
      <c r="AD50">
        <v>12.515000000000001</v>
      </c>
      <c r="AE50">
        <v>12.398999999999999</v>
      </c>
      <c r="AF50">
        <v>15.087</v>
      </c>
      <c r="AG50">
        <v>15.797000000000001</v>
      </c>
      <c r="AH50">
        <v>13.855</v>
      </c>
      <c r="AI50" s="4"/>
      <c r="AJ50" s="4"/>
      <c r="AK50" s="4"/>
      <c r="AL50" s="4"/>
      <c r="AM50" s="4"/>
      <c r="AN50" s="4"/>
      <c r="AO50" s="4"/>
      <c r="AP50" s="4"/>
      <c r="AQ50" s="4"/>
      <c r="AR50" s="4"/>
      <c r="AS50" s="4"/>
      <c r="AT50" s="4"/>
      <c r="AU50" s="4"/>
      <c r="AV50" s="4"/>
      <c r="AW50" s="4"/>
      <c r="AX50" s="4"/>
      <c r="AY50" s="4"/>
    </row>
    <row r="51" spans="1:1005" ht="15" x14ac:dyDescent="0.25">
      <c r="A51" s="105">
        <v>46023</v>
      </c>
      <c r="B51" s="106">
        <v>13.35</v>
      </c>
      <c r="C51" s="106">
        <v>13.35</v>
      </c>
      <c r="D51" s="107">
        <v>13.35</v>
      </c>
      <c r="E51">
        <v>13.414</v>
      </c>
      <c r="F51">
        <v>14.731999999999999</v>
      </c>
      <c r="G51">
        <v>13.5</v>
      </c>
      <c r="H51">
        <v>15.52</v>
      </c>
      <c r="I51">
        <v>14.442</v>
      </c>
      <c r="J51">
        <v>13.381</v>
      </c>
      <c r="K51">
        <v>11.741</v>
      </c>
      <c r="L51">
        <v>11.725</v>
      </c>
      <c r="M51">
        <v>10.798</v>
      </c>
      <c r="N51">
        <v>11.005000000000001</v>
      </c>
      <c r="O51">
        <v>16.065999999999999</v>
      </c>
      <c r="P51">
        <v>15.62</v>
      </c>
      <c r="Q51">
        <v>15.000999999999999</v>
      </c>
      <c r="R51">
        <v>13.506</v>
      </c>
      <c r="S51">
        <v>13.631</v>
      </c>
      <c r="T51">
        <v>12.246</v>
      </c>
      <c r="U51">
        <v>12.552</v>
      </c>
      <c r="V51">
        <v>13.84</v>
      </c>
      <c r="W51">
        <v>10.349</v>
      </c>
      <c r="X51">
        <v>12.675000000000001</v>
      </c>
      <c r="Y51">
        <v>14.032999999999999</v>
      </c>
      <c r="Z51">
        <v>11.574999999999999</v>
      </c>
      <c r="AA51">
        <v>11.958</v>
      </c>
      <c r="AB51">
        <v>12.260999999999999</v>
      </c>
      <c r="AC51">
        <v>9.3379999999999992</v>
      </c>
      <c r="AD51">
        <v>12.135999999999999</v>
      </c>
      <c r="AE51">
        <v>11.945</v>
      </c>
      <c r="AF51">
        <v>11.945</v>
      </c>
      <c r="AG51">
        <v>13.856</v>
      </c>
      <c r="AH51">
        <v>13.631</v>
      </c>
      <c r="AI51" s="4"/>
      <c r="AJ51" s="4"/>
      <c r="AK51" s="4"/>
      <c r="AL51" s="4"/>
      <c r="AM51" s="4"/>
      <c r="AN51" s="4"/>
      <c r="AO51" s="4"/>
      <c r="AP51" s="4"/>
      <c r="AQ51" s="4"/>
      <c r="AR51" s="4"/>
      <c r="AS51" s="4"/>
      <c r="AT51" s="4"/>
      <c r="AU51" s="4"/>
      <c r="AV51" s="4"/>
      <c r="AW51" s="4"/>
      <c r="AX51" s="4"/>
      <c r="AY51" s="4"/>
    </row>
    <row r="52" spans="1:1005" ht="15" x14ac:dyDescent="0.25">
      <c r="A52" s="105">
        <v>46054</v>
      </c>
      <c r="B52" s="106">
        <v>12.13</v>
      </c>
      <c r="C52" s="106">
        <v>12.13</v>
      </c>
      <c r="D52" s="107">
        <v>12.13</v>
      </c>
      <c r="E52">
        <v>14.313000000000001</v>
      </c>
      <c r="F52">
        <v>16.131</v>
      </c>
      <c r="G52">
        <v>11.356</v>
      </c>
      <c r="H52">
        <v>12.843</v>
      </c>
      <c r="I52">
        <v>13.457000000000001</v>
      </c>
      <c r="J52">
        <v>12.66</v>
      </c>
      <c r="K52">
        <v>10.147</v>
      </c>
      <c r="L52">
        <v>10.316000000000001</v>
      </c>
      <c r="M52">
        <v>9.9079999999999995</v>
      </c>
      <c r="N52">
        <v>9.7379999999999995</v>
      </c>
      <c r="O52">
        <v>14.128</v>
      </c>
      <c r="P52">
        <v>12.76</v>
      </c>
      <c r="Q52">
        <v>14.221</v>
      </c>
      <c r="R52">
        <v>10.855</v>
      </c>
      <c r="S52">
        <v>12.584</v>
      </c>
      <c r="T52">
        <v>10.319000000000001</v>
      </c>
      <c r="U52">
        <v>10.644</v>
      </c>
      <c r="V52">
        <v>10.852</v>
      </c>
      <c r="W52">
        <v>9.9380000000000006</v>
      </c>
      <c r="X52">
        <v>12.351000000000001</v>
      </c>
      <c r="Y52">
        <v>15.983000000000001</v>
      </c>
      <c r="Z52">
        <v>12.464</v>
      </c>
      <c r="AA52">
        <v>13.682</v>
      </c>
      <c r="AB52">
        <v>11.847</v>
      </c>
      <c r="AC52">
        <v>8.25</v>
      </c>
      <c r="AD52">
        <v>10.832000000000001</v>
      </c>
      <c r="AE52">
        <v>10.93</v>
      </c>
      <c r="AF52">
        <v>9.6910000000000007</v>
      </c>
      <c r="AG52">
        <v>11.871</v>
      </c>
      <c r="AH52">
        <v>11.664</v>
      </c>
      <c r="AI52" s="4"/>
      <c r="AJ52" s="4"/>
      <c r="AK52" s="4"/>
      <c r="AL52" s="4"/>
      <c r="AM52" s="4"/>
      <c r="AN52" s="4"/>
      <c r="AO52" s="4"/>
      <c r="AP52" s="4"/>
      <c r="AQ52" s="4"/>
      <c r="AR52" s="4"/>
      <c r="AS52" s="4"/>
      <c r="AT52" s="4"/>
      <c r="AU52" s="4"/>
      <c r="AV52" s="4"/>
      <c r="AW52" s="4"/>
      <c r="AX52" s="4"/>
      <c r="AY52" s="4"/>
    </row>
    <row r="53" spans="1:1005" ht="15" x14ac:dyDescent="0.25">
      <c r="A53" s="105">
        <v>46082</v>
      </c>
      <c r="B53" s="106">
        <v>22.6</v>
      </c>
      <c r="C53" s="106">
        <v>22.6</v>
      </c>
      <c r="D53" s="107">
        <v>22.6</v>
      </c>
      <c r="E53">
        <v>33.685000000000002</v>
      </c>
      <c r="F53">
        <v>19.646999999999998</v>
      </c>
      <c r="G53">
        <v>38.715000000000003</v>
      </c>
      <c r="H53">
        <v>21.975999999999999</v>
      </c>
      <c r="I53">
        <v>20.532</v>
      </c>
      <c r="J53">
        <v>17.151</v>
      </c>
      <c r="K53">
        <v>18.334</v>
      </c>
      <c r="L53">
        <v>13.34</v>
      </c>
      <c r="M53">
        <v>14.782999999999999</v>
      </c>
      <c r="N53">
        <v>31.443999999999999</v>
      </c>
      <c r="O53">
        <v>26.57</v>
      </c>
      <c r="P53">
        <v>16.614999999999998</v>
      </c>
      <c r="Q53">
        <v>47.747</v>
      </c>
      <c r="R53">
        <v>13.82</v>
      </c>
      <c r="S53">
        <v>21.904</v>
      </c>
      <c r="T53">
        <v>11.968</v>
      </c>
      <c r="U53">
        <v>16.827999999999999</v>
      </c>
      <c r="V53">
        <v>19.744</v>
      </c>
      <c r="W53">
        <v>13.067</v>
      </c>
      <c r="X53">
        <v>17.395</v>
      </c>
      <c r="Y53">
        <v>30.055</v>
      </c>
      <c r="Z53">
        <v>19.678000000000001</v>
      </c>
      <c r="AA53">
        <v>38.902999999999999</v>
      </c>
      <c r="AB53">
        <v>13.817</v>
      </c>
      <c r="AC53">
        <v>11.94</v>
      </c>
      <c r="AD53">
        <v>16.475999999999999</v>
      </c>
      <c r="AE53">
        <v>13.058</v>
      </c>
      <c r="AF53">
        <v>12.715</v>
      </c>
      <c r="AG53">
        <v>16.689</v>
      </c>
      <c r="AH53">
        <v>14.948</v>
      </c>
      <c r="AI53" s="4"/>
      <c r="AJ53" s="4"/>
      <c r="AK53" s="4"/>
      <c r="AL53" s="4"/>
      <c r="AM53" s="4"/>
      <c r="AN53" s="4"/>
      <c r="AO53" s="4"/>
      <c r="AP53" s="4"/>
      <c r="AQ53" s="4"/>
      <c r="AR53" s="4"/>
      <c r="AS53" s="4"/>
      <c r="AT53" s="4"/>
      <c r="AU53" s="4"/>
      <c r="AV53" s="4"/>
      <c r="AW53" s="4"/>
      <c r="AX53" s="4"/>
      <c r="AY53" s="4"/>
    </row>
    <row r="54" spans="1:1005" ht="15" x14ac:dyDescent="0.25">
      <c r="A54" s="105">
        <v>46113</v>
      </c>
      <c r="B54" s="106">
        <v>50.72</v>
      </c>
      <c r="C54" s="106">
        <v>50.72</v>
      </c>
      <c r="D54" s="107">
        <v>50.72</v>
      </c>
      <c r="E54">
        <v>38.094000000000001</v>
      </c>
      <c r="F54">
        <v>40.286000000000001</v>
      </c>
      <c r="G54">
        <v>68.438999999999993</v>
      </c>
      <c r="H54">
        <v>44.328000000000003</v>
      </c>
      <c r="I54">
        <v>43.331000000000003</v>
      </c>
      <c r="J54">
        <v>48.807000000000002</v>
      </c>
      <c r="K54">
        <v>59.651000000000003</v>
      </c>
      <c r="L54">
        <v>38.43</v>
      </c>
      <c r="M54">
        <v>35.58</v>
      </c>
      <c r="N54">
        <v>87.078000000000003</v>
      </c>
      <c r="O54">
        <v>77.251999999999995</v>
      </c>
      <c r="P54">
        <v>52.942999999999998</v>
      </c>
      <c r="Q54">
        <v>70.326999999999998</v>
      </c>
      <c r="R54">
        <v>34.533999999999999</v>
      </c>
      <c r="S54">
        <v>42.4</v>
      </c>
      <c r="T54">
        <v>29.917999999999999</v>
      </c>
      <c r="U54">
        <v>37.752000000000002</v>
      </c>
      <c r="V54">
        <v>76.036000000000001</v>
      </c>
      <c r="W54">
        <v>19.684000000000001</v>
      </c>
      <c r="X54">
        <v>47.462000000000003</v>
      </c>
      <c r="Y54">
        <v>44.325000000000003</v>
      </c>
      <c r="Z54">
        <v>38.860999999999997</v>
      </c>
      <c r="AA54">
        <v>78.293999999999997</v>
      </c>
      <c r="AB54">
        <v>30.039000000000001</v>
      </c>
      <c r="AC54">
        <v>44.155000000000001</v>
      </c>
      <c r="AD54">
        <v>25.812999999999999</v>
      </c>
      <c r="AE54">
        <v>38.078000000000003</v>
      </c>
      <c r="AF54">
        <v>24.692</v>
      </c>
      <c r="AG54">
        <v>31.876000000000001</v>
      </c>
      <c r="AH54">
        <v>32.298999999999999</v>
      </c>
      <c r="AI54" s="4"/>
      <c r="AJ54" s="4"/>
      <c r="AK54" s="4"/>
      <c r="AL54" s="4"/>
      <c r="AM54" s="4"/>
      <c r="AN54" s="4"/>
      <c r="AO54" s="4"/>
      <c r="AP54" s="4"/>
      <c r="AQ54" s="4"/>
      <c r="AR54" s="4"/>
      <c r="AS54" s="4"/>
      <c r="AT54" s="4"/>
      <c r="AU54" s="4"/>
      <c r="AV54" s="4"/>
      <c r="AW54" s="4"/>
      <c r="AX54" s="4"/>
      <c r="AY54" s="4"/>
    </row>
    <row r="55" spans="1:1005" ht="15" x14ac:dyDescent="0.25">
      <c r="A55" s="105">
        <v>46143</v>
      </c>
      <c r="B55" s="106">
        <v>134.93</v>
      </c>
      <c r="C55" s="106">
        <v>134.93</v>
      </c>
      <c r="D55" s="107">
        <v>134.93</v>
      </c>
      <c r="E55">
        <v>108.437</v>
      </c>
      <c r="F55">
        <v>145.608</v>
      </c>
      <c r="G55">
        <v>201.93799999999999</v>
      </c>
      <c r="H55">
        <v>147.685</v>
      </c>
      <c r="I55">
        <v>152.38300000000001</v>
      </c>
      <c r="J55">
        <v>127.224</v>
      </c>
      <c r="K55">
        <v>231.18700000000001</v>
      </c>
      <c r="L55">
        <v>55.445</v>
      </c>
      <c r="M55">
        <v>113.83799999999999</v>
      </c>
      <c r="N55">
        <v>151.83199999999999</v>
      </c>
      <c r="O55">
        <v>235.512</v>
      </c>
      <c r="P55">
        <v>129.874</v>
      </c>
      <c r="Q55">
        <v>154.63</v>
      </c>
      <c r="R55">
        <v>179.49199999999999</v>
      </c>
      <c r="S55">
        <v>212.14500000000001</v>
      </c>
      <c r="T55">
        <v>88.563000000000002</v>
      </c>
      <c r="U55">
        <v>126.99</v>
      </c>
      <c r="V55">
        <v>118.196</v>
      </c>
      <c r="W55">
        <v>81.155000000000001</v>
      </c>
      <c r="X55">
        <v>114.605</v>
      </c>
      <c r="Y55">
        <v>93.896000000000001</v>
      </c>
      <c r="Z55">
        <v>104.48099999999999</v>
      </c>
      <c r="AA55">
        <v>150.06200000000001</v>
      </c>
      <c r="AB55">
        <v>76.492000000000004</v>
      </c>
      <c r="AC55">
        <v>133.345</v>
      </c>
      <c r="AD55">
        <v>120.017</v>
      </c>
      <c r="AE55">
        <v>93.156999999999996</v>
      </c>
      <c r="AF55">
        <v>112.566</v>
      </c>
      <c r="AG55">
        <v>107.352</v>
      </c>
      <c r="AH55">
        <v>203.11099999999999</v>
      </c>
      <c r="AI55" s="4"/>
      <c r="AJ55" s="4"/>
      <c r="AK55" s="4"/>
      <c r="AL55" s="4"/>
      <c r="AM55" s="4"/>
      <c r="AN55" s="4"/>
      <c r="AO55" s="4"/>
      <c r="AP55" s="4"/>
      <c r="AQ55" s="4"/>
      <c r="AR55" s="4"/>
      <c r="AS55" s="4"/>
      <c r="AT55" s="4"/>
      <c r="AU55" s="4"/>
      <c r="AV55" s="4"/>
      <c r="AW55" s="4"/>
      <c r="AX55" s="4"/>
      <c r="AY55" s="4"/>
    </row>
    <row r="56" spans="1:1005" ht="15" x14ac:dyDescent="0.25">
      <c r="A56" s="105">
        <v>46174</v>
      </c>
      <c r="B56" s="106">
        <v>144.15</v>
      </c>
      <c r="C56" s="106">
        <v>144.15</v>
      </c>
      <c r="D56" s="107">
        <v>144.15</v>
      </c>
      <c r="E56">
        <v>265.947</v>
      </c>
      <c r="F56">
        <v>102.68</v>
      </c>
      <c r="G56">
        <v>262.04199999999997</v>
      </c>
      <c r="H56">
        <v>133.24600000000001</v>
      </c>
      <c r="I56">
        <v>222.40100000000001</v>
      </c>
      <c r="J56">
        <v>81.164000000000001</v>
      </c>
      <c r="K56">
        <v>132.96799999999999</v>
      </c>
      <c r="L56">
        <v>32.317999999999998</v>
      </c>
      <c r="M56">
        <v>95.245999999999995</v>
      </c>
      <c r="N56">
        <v>101.67700000000001</v>
      </c>
      <c r="O56">
        <v>217.244</v>
      </c>
      <c r="P56">
        <v>87.805999999999997</v>
      </c>
      <c r="Q56">
        <v>125.489</v>
      </c>
      <c r="R56">
        <v>220.898</v>
      </c>
      <c r="S56">
        <v>121.991</v>
      </c>
      <c r="T56">
        <v>149.78899999999999</v>
      </c>
      <c r="U56">
        <v>226.423</v>
      </c>
      <c r="V56">
        <v>53.674999999999997</v>
      </c>
      <c r="W56">
        <v>66.069000000000003</v>
      </c>
      <c r="X56">
        <v>156.27600000000001</v>
      </c>
      <c r="Y56">
        <v>189.04599999999999</v>
      </c>
      <c r="Z56">
        <v>173.62700000000001</v>
      </c>
      <c r="AA56">
        <v>172.08199999999999</v>
      </c>
      <c r="AB56">
        <v>32.01</v>
      </c>
      <c r="AC56">
        <v>263.69099999999997</v>
      </c>
      <c r="AD56">
        <v>96.391000000000005</v>
      </c>
      <c r="AE56">
        <v>97.3</v>
      </c>
      <c r="AF56">
        <v>198.72399999999999</v>
      </c>
      <c r="AG56">
        <v>242.46799999999999</v>
      </c>
      <c r="AH56">
        <v>260.07</v>
      </c>
      <c r="AI56" s="4"/>
      <c r="AJ56" s="4"/>
      <c r="AK56" s="4"/>
      <c r="AL56" s="4"/>
      <c r="AM56" s="4"/>
      <c r="AN56" s="4"/>
      <c r="AO56" s="4"/>
      <c r="AP56" s="4"/>
      <c r="AQ56" s="4"/>
      <c r="AR56" s="4"/>
      <c r="AS56" s="4"/>
      <c r="AT56" s="4"/>
      <c r="AU56" s="4"/>
      <c r="AV56" s="4"/>
      <c r="AW56" s="4"/>
      <c r="AX56" s="4"/>
      <c r="AY56" s="4"/>
    </row>
    <row r="57" spans="1:1005" ht="15" x14ac:dyDescent="0.25">
      <c r="A57" s="105">
        <v>46204</v>
      </c>
      <c r="B57" s="106">
        <v>50.8</v>
      </c>
      <c r="C57" s="106">
        <v>50.8</v>
      </c>
      <c r="D57" s="107">
        <v>50.8</v>
      </c>
      <c r="E57">
        <v>211.88300000000001</v>
      </c>
      <c r="F57">
        <v>43.578000000000003</v>
      </c>
      <c r="G57">
        <v>92.563999999999993</v>
      </c>
      <c r="H57">
        <v>74.602999999999994</v>
      </c>
      <c r="I57">
        <v>146.126</v>
      </c>
      <c r="J57">
        <v>25.146999999999998</v>
      </c>
      <c r="K57">
        <v>53.835000000000001</v>
      </c>
      <c r="L57">
        <v>13.699</v>
      </c>
      <c r="M57">
        <v>28.510999999999999</v>
      </c>
      <c r="N57">
        <v>38.375</v>
      </c>
      <c r="O57">
        <v>83.888999999999996</v>
      </c>
      <c r="P57">
        <v>49.850999999999999</v>
      </c>
      <c r="Q57">
        <v>48.54</v>
      </c>
      <c r="R57">
        <v>84.631</v>
      </c>
      <c r="S57">
        <v>48.906999999999996</v>
      </c>
      <c r="T57">
        <v>43.283000000000001</v>
      </c>
      <c r="U57">
        <v>88.778000000000006</v>
      </c>
      <c r="V57">
        <v>21.006</v>
      </c>
      <c r="W57">
        <v>26.561</v>
      </c>
      <c r="X57">
        <v>48.956000000000003</v>
      </c>
      <c r="Y57">
        <v>61.054000000000002</v>
      </c>
      <c r="Z57">
        <v>51.475999999999999</v>
      </c>
      <c r="AA57">
        <v>53.936999999999998</v>
      </c>
      <c r="AB57">
        <v>14.622999999999999</v>
      </c>
      <c r="AC57">
        <v>117.755</v>
      </c>
      <c r="AD57">
        <v>32.518999999999998</v>
      </c>
      <c r="AE57">
        <v>49.256</v>
      </c>
      <c r="AF57">
        <v>124.273</v>
      </c>
      <c r="AG57">
        <v>152.46199999999999</v>
      </c>
      <c r="AH57">
        <v>131.34899999999999</v>
      </c>
      <c r="AI57" s="4"/>
      <c r="AJ57" s="4"/>
      <c r="AK57" s="4"/>
      <c r="AL57" s="4"/>
      <c r="AM57" s="4"/>
      <c r="AN57" s="4"/>
      <c r="AO57" s="4"/>
      <c r="AP57" s="4"/>
      <c r="AQ57" s="4"/>
      <c r="AR57" s="4"/>
      <c r="AS57" s="4"/>
      <c r="AT57" s="4"/>
      <c r="AU57" s="4"/>
      <c r="AV57" s="4"/>
      <c r="AW57" s="4"/>
      <c r="AX57" s="4"/>
      <c r="AY57" s="4"/>
    </row>
    <row r="58" spans="1:1005" ht="15" x14ac:dyDescent="0.25">
      <c r="A58" s="105">
        <v>46235</v>
      </c>
      <c r="B58" s="106">
        <v>29.12</v>
      </c>
      <c r="C58" s="106">
        <v>29.12</v>
      </c>
      <c r="D58" s="107">
        <v>29.12</v>
      </c>
      <c r="E58">
        <v>70.340999999999994</v>
      </c>
      <c r="F58">
        <v>19.414999999999999</v>
      </c>
      <c r="G58">
        <v>70.037999999999997</v>
      </c>
      <c r="H58">
        <v>29.594000000000001</v>
      </c>
      <c r="I58">
        <v>87.977000000000004</v>
      </c>
      <c r="J58">
        <v>16.091999999999999</v>
      </c>
      <c r="K58">
        <v>35.442</v>
      </c>
      <c r="L58">
        <v>9.6590000000000007</v>
      </c>
      <c r="M58">
        <v>19.356000000000002</v>
      </c>
      <c r="N58">
        <v>19.077000000000002</v>
      </c>
      <c r="O58">
        <v>39.622999999999998</v>
      </c>
      <c r="P58">
        <v>34.006999999999998</v>
      </c>
      <c r="Q58">
        <v>39.393000000000001</v>
      </c>
      <c r="R58">
        <v>32.246000000000002</v>
      </c>
      <c r="S58">
        <v>21.113</v>
      </c>
      <c r="T58">
        <v>34.573</v>
      </c>
      <c r="U58">
        <v>28.739000000000001</v>
      </c>
      <c r="V58">
        <v>14.048</v>
      </c>
      <c r="W58">
        <v>26.353999999999999</v>
      </c>
      <c r="X58">
        <v>30.006</v>
      </c>
      <c r="Y58">
        <v>24.997</v>
      </c>
      <c r="Z58">
        <v>32.793999999999997</v>
      </c>
      <c r="AA58">
        <v>30.445</v>
      </c>
      <c r="AB58">
        <v>9.218</v>
      </c>
      <c r="AC58">
        <v>34.351999999999997</v>
      </c>
      <c r="AD58">
        <v>17.353999999999999</v>
      </c>
      <c r="AE58">
        <v>25.562999999999999</v>
      </c>
      <c r="AF58">
        <v>82.878</v>
      </c>
      <c r="AG58">
        <v>58.872999999999998</v>
      </c>
      <c r="AH58">
        <v>65.921999999999997</v>
      </c>
      <c r="AI58" s="4"/>
      <c r="AJ58" s="4"/>
      <c r="AK58" s="4"/>
      <c r="AL58" s="4"/>
      <c r="AM58" s="4"/>
      <c r="AN58" s="4"/>
      <c r="AO58" s="4"/>
      <c r="AP58" s="4"/>
      <c r="AQ58" s="4"/>
      <c r="AR58" s="4"/>
      <c r="AS58" s="4"/>
      <c r="AT58" s="4"/>
      <c r="AU58" s="4"/>
      <c r="AV58" s="4"/>
      <c r="AW58" s="4"/>
      <c r="AX58" s="4"/>
      <c r="AY58" s="4"/>
    </row>
    <row r="59" spans="1:1005" ht="15" x14ac:dyDescent="0.25">
      <c r="A59" s="105">
        <v>46266</v>
      </c>
      <c r="B59" s="106">
        <v>26.38</v>
      </c>
      <c r="C59" s="106">
        <v>26.38</v>
      </c>
      <c r="D59" s="107">
        <v>26.38</v>
      </c>
      <c r="E59">
        <v>36.777000000000001</v>
      </c>
      <c r="F59">
        <v>21.757999999999999</v>
      </c>
      <c r="G59">
        <v>61.305999999999997</v>
      </c>
      <c r="H59">
        <v>23.658999999999999</v>
      </c>
      <c r="I59">
        <v>45.362000000000002</v>
      </c>
      <c r="J59">
        <v>15.791</v>
      </c>
      <c r="K59">
        <v>18.748999999999999</v>
      </c>
      <c r="L59">
        <v>22.140999999999998</v>
      </c>
      <c r="M59">
        <v>33.787999999999997</v>
      </c>
      <c r="N59">
        <v>39.734000000000002</v>
      </c>
      <c r="O59">
        <v>22.927</v>
      </c>
      <c r="P59">
        <v>33.058999999999997</v>
      </c>
      <c r="Q59">
        <v>35.590000000000003</v>
      </c>
      <c r="R59">
        <v>36.106000000000002</v>
      </c>
      <c r="S59">
        <v>15.04</v>
      </c>
      <c r="T59">
        <v>18.641999999999999</v>
      </c>
      <c r="U59">
        <v>20.327999999999999</v>
      </c>
      <c r="V59">
        <v>11.127000000000001</v>
      </c>
      <c r="W59">
        <v>44.06</v>
      </c>
      <c r="X59">
        <v>36.781999999999996</v>
      </c>
      <c r="Y59">
        <v>16.504000000000001</v>
      </c>
      <c r="Z59">
        <v>23.349</v>
      </c>
      <c r="AA59">
        <v>18.087</v>
      </c>
      <c r="AB59">
        <v>9.5169999999999995</v>
      </c>
      <c r="AC59">
        <v>17.774999999999999</v>
      </c>
      <c r="AD59">
        <v>12.715999999999999</v>
      </c>
      <c r="AE59">
        <v>16.739000000000001</v>
      </c>
      <c r="AF59">
        <v>59.396999999999998</v>
      </c>
      <c r="AG59">
        <v>25.015999999999998</v>
      </c>
      <c r="AH59">
        <v>36.616999999999997</v>
      </c>
      <c r="AI59" s="4"/>
      <c r="AJ59" s="4"/>
      <c r="AK59" s="4"/>
      <c r="AL59" s="4"/>
      <c r="AM59" s="4"/>
      <c r="AN59" s="4"/>
      <c r="AO59" s="4"/>
      <c r="AP59" s="4"/>
      <c r="AQ59" s="4"/>
      <c r="AR59" s="4"/>
      <c r="AS59" s="4"/>
      <c r="AT59" s="4"/>
      <c r="AU59" s="4"/>
      <c r="AV59" s="4"/>
      <c r="AW59" s="4"/>
      <c r="AX59" s="4"/>
      <c r="AY59" s="4"/>
    </row>
    <row r="60" spans="1:1005" ht="15" x14ac:dyDescent="0.25">
      <c r="A60" s="105">
        <v>46296</v>
      </c>
      <c r="B60" s="106">
        <v>17.3</v>
      </c>
      <c r="C60" s="106">
        <v>30.49</v>
      </c>
      <c r="D60" s="107">
        <v>22.64</v>
      </c>
      <c r="E60">
        <v>28.326000000000001</v>
      </c>
      <c r="F60">
        <v>39.271999999999998</v>
      </c>
      <c r="G60">
        <v>51.31</v>
      </c>
      <c r="H60">
        <v>24.303999999999998</v>
      </c>
      <c r="I60">
        <v>21.736999999999998</v>
      </c>
      <c r="J60">
        <v>18.939</v>
      </c>
      <c r="K60">
        <v>15.193</v>
      </c>
      <c r="L60">
        <v>25.292999999999999</v>
      </c>
      <c r="M60">
        <v>17.966000000000001</v>
      </c>
      <c r="N60">
        <v>43.459000000000003</v>
      </c>
      <c r="O60">
        <v>40.912999999999997</v>
      </c>
      <c r="P60">
        <v>82.548000000000002</v>
      </c>
      <c r="Q60">
        <v>33.988999999999997</v>
      </c>
      <c r="R60">
        <v>22.702999999999999</v>
      </c>
      <c r="S60">
        <v>17.224</v>
      </c>
      <c r="T60">
        <v>21.600999999999999</v>
      </c>
      <c r="U60">
        <v>29.45</v>
      </c>
      <c r="V60">
        <v>10.084</v>
      </c>
      <c r="W60">
        <v>32.311</v>
      </c>
      <c r="X60">
        <v>43.728999999999999</v>
      </c>
      <c r="Y60">
        <v>19.641999999999999</v>
      </c>
      <c r="Z60">
        <v>16.956</v>
      </c>
      <c r="AA60">
        <v>17.100000000000001</v>
      </c>
      <c r="AB60">
        <v>12.54</v>
      </c>
      <c r="AC60">
        <v>12.592000000000001</v>
      </c>
      <c r="AD60">
        <v>11.202999999999999</v>
      </c>
      <c r="AE60">
        <v>32.829000000000001</v>
      </c>
      <c r="AF60">
        <v>30.719000000000001</v>
      </c>
      <c r="AG60">
        <v>23.902000000000001</v>
      </c>
      <c r="AH60">
        <v>32.374000000000002</v>
      </c>
      <c r="AI60" s="4"/>
      <c r="AJ60" s="4"/>
      <c r="AK60" s="4"/>
      <c r="AL60" s="4"/>
      <c r="AM60" s="4"/>
      <c r="AN60" s="4"/>
      <c r="AO60" s="4"/>
      <c r="AP60" s="4"/>
      <c r="AQ60" s="4"/>
      <c r="AR60" s="4"/>
      <c r="AS60" s="4"/>
      <c r="AT60" s="4"/>
      <c r="AU60" s="4"/>
      <c r="AV60" s="4"/>
      <c r="AW60" s="4"/>
      <c r="AX60" s="4"/>
      <c r="AY60" s="4"/>
    </row>
    <row r="61" spans="1:1005" ht="15" x14ac:dyDescent="0.25">
      <c r="A61" s="105">
        <v>46327</v>
      </c>
      <c r="B61" s="106">
        <v>16.88</v>
      </c>
      <c r="C61" s="106">
        <v>18.28</v>
      </c>
      <c r="D61" s="107">
        <v>17.75</v>
      </c>
      <c r="E61">
        <v>19.045999999999999</v>
      </c>
      <c r="F61">
        <v>21.72</v>
      </c>
      <c r="G61">
        <v>27.896000000000001</v>
      </c>
      <c r="H61">
        <v>21.151</v>
      </c>
      <c r="I61">
        <v>15.14</v>
      </c>
      <c r="J61">
        <v>15.356999999999999</v>
      </c>
      <c r="K61">
        <v>13.323</v>
      </c>
      <c r="L61">
        <v>14.927</v>
      </c>
      <c r="M61">
        <v>12.641</v>
      </c>
      <c r="N61">
        <v>26.41</v>
      </c>
      <c r="O61">
        <v>26.167999999999999</v>
      </c>
      <c r="P61">
        <v>32.637</v>
      </c>
      <c r="Q61">
        <v>20.715</v>
      </c>
      <c r="R61">
        <v>18.111999999999998</v>
      </c>
      <c r="S61">
        <v>17.411999999999999</v>
      </c>
      <c r="T61">
        <v>18.981999999999999</v>
      </c>
      <c r="U61">
        <v>21.456</v>
      </c>
      <c r="V61">
        <v>9.5649999999999995</v>
      </c>
      <c r="W61">
        <v>20.454999999999998</v>
      </c>
      <c r="X61">
        <v>21.57</v>
      </c>
      <c r="Y61">
        <v>15.878</v>
      </c>
      <c r="Z61">
        <v>12.869</v>
      </c>
      <c r="AA61">
        <v>13.551</v>
      </c>
      <c r="AB61">
        <v>11.105</v>
      </c>
      <c r="AC61">
        <v>12.010999999999999</v>
      </c>
      <c r="AD61">
        <v>12.516999999999999</v>
      </c>
      <c r="AE61">
        <v>22.849</v>
      </c>
      <c r="AF61">
        <v>20.408999999999999</v>
      </c>
      <c r="AG61">
        <v>14.917</v>
      </c>
      <c r="AH61">
        <v>20.788</v>
      </c>
      <c r="AI61" s="4"/>
      <c r="AJ61" s="4"/>
      <c r="AK61" s="4"/>
      <c r="AL61" s="4"/>
      <c r="AM61" s="4"/>
      <c r="AN61" s="4"/>
      <c r="AO61" s="4"/>
      <c r="AP61" s="4"/>
      <c r="AQ61" s="4"/>
      <c r="AR61" s="4"/>
      <c r="AS61" s="4"/>
      <c r="AT61" s="4"/>
      <c r="AU61" s="4"/>
      <c r="AV61" s="4"/>
      <c r="AW61" s="4"/>
      <c r="AX61" s="4"/>
      <c r="AY61" s="4"/>
    </row>
    <row r="62" spans="1:1005" ht="15" x14ac:dyDescent="0.25">
      <c r="A62" s="105">
        <v>46357</v>
      </c>
      <c r="B62" s="106">
        <v>14.91</v>
      </c>
      <c r="C62" s="106">
        <v>14.91</v>
      </c>
      <c r="D62" s="107">
        <v>14.91</v>
      </c>
      <c r="E62">
        <v>16.146000000000001</v>
      </c>
      <c r="F62">
        <v>16.364999999999998</v>
      </c>
      <c r="G62">
        <v>18.613</v>
      </c>
      <c r="H62">
        <v>17.309999999999999</v>
      </c>
      <c r="I62">
        <v>13.625999999999999</v>
      </c>
      <c r="J62">
        <v>12.792</v>
      </c>
      <c r="K62">
        <v>11.986000000000001</v>
      </c>
      <c r="L62">
        <v>11.972</v>
      </c>
      <c r="M62">
        <v>12.000999999999999</v>
      </c>
      <c r="N62">
        <v>17.440999999999999</v>
      </c>
      <c r="O62">
        <v>17.879000000000001</v>
      </c>
      <c r="P62">
        <v>19.521000000000001</v>
      </c>
      <c r="Q62">
        <v>16.222000000000001</v>
      </c>
      <c r="R62">
        <v>15.516</v>
      </c>
      <c r="S62">
        <v>13.657999999999999</v>
      </c>
      <c r="T62">
        <v>14.375999999999999</v>
      </c>
      <c r="U62">
        <v>15.38</v>
      </c>
      <c r="V62">
        <v>10.237</v>
      </c>
      <c r="W62">
        <v>14.988</v>
      </c>
      <c r="X62">
        <v>16.434999999999999</v>
      </c>
      <c r="Y62">
        <v>13.179</v>
      </c>
      <c r="Z62">
        <v>12.178000000000001</v>
      </c>
      <c r="AA62">
        <v>12.875</v>
      </c>
      <c r="AB62">
        <v>9.6859999999999999</v>
      </c>
      <c r="AC62">
        <v>12.529</v>
      </c>
      <c r="AD62">
        <v>12.451000000000001</v>
      </c>
      <c r="AE62">
        <v>15.071</v>
      </c>
      <c r="AF62">
        <v>15.784000000000001</v>
      </c>
      <c r="AG62">
        <v>13.875</v>
      </c>
      <c r="AH62">
        <v>16.521999999999998</v>
      </c>
      <c r="AI62" s="4"/>
      <c r="AJ62" s="4"/>
      <c r="AK62" s="4"/>
      <c r="AL62" s="4"/>
      <c r="AM62" s="4"/>
      <c r="AN62" s="4"/>
      <c r="AO62" s="4"/>
      <c r="AP62" s="4"/>
      <c r="AQ62" s="4"/>
      <c r="AR62" s="4"/>
      <c r="AS62" s="4"/>
      <c r="AT62" s="4"/>
      <c r="AU62" s="4"/>
      <c r="AV62" s="4"/>
      <c r="AW62" s="4"/>
      <c r="AX62" s="4"/>
      <c r="AY62" s="4"/>
    </row>
    <row r="63" spans="1:1005" ht="15" x14ac:dyDescent="0.25">
      <c r="A63" s="105">
        <v>46388</v>
      </c>
      <c r="B63" s="106">
        <v>13.35</v>
      </c>
      <c r="C63" s="106">
        <v>13.35</v>
      </c>
      <c r="D63" s="107">
        <v>13.35</v>
      </c>
      <c r="E63">
        <v>14.737</v>
      </c>
      <c r="F63">
        <v>13.622</v>
      </c>
      <c r="G63">
        <v>15.522</v>
      </c>
      <c r="H63">
        <v>14.468999999999999</v>
      </c>
      <c r="I63">
        <v>13.385</v>
      </c>
      <c r="J63">
        <v>11.853999999999999</v>
      </c>
      <c r="K63">
        <v>11.749000000000001</v>
      </c>
      <c r="L63">
        <v>10.837</v>
      </c>
      <c r="M63">
        <v>10.981</v>
      </c>
      <c r="N63">
        <v>16.492999999999999</v>
      </c>
      <c r="O63">
        <v>15.616</v>
      </c>
      <c r="P63">
        <v>14.996</v>
      </c>
      <c r="Q63">
        <v>13.532999999999999</v>
      </c>
      <c r="R63">
        <v>13.747999999999999</v>
      </c>
      <c r="S63">
        <v>12.242000000000001</v>
      </c>
      <c r="T63">
        <v>12.56</v>
      </c>
      <c r="U63">
        <v>13.919</v>
      </c>
      <c r="V63">
        <v>10.315</v>
      </c>
      <c r="W63">
        <v>12.692</v>
      </c>
      <c r="X63">
        <v>14.044</v>
      </c>
      <c r="Y63">
        <v>11.579000000000001</v>
      </c>
      <c r="Z63">
        <v>11.988</v>
      </c>
      <c r="AA63">
        <v>12.265000000000001</v>
      </c>
      <c r="AB63">
        <v>9.3360000000000003</v>
      </c>
      <c r="AC63">
        <v>12.148999999999999</v>
      </c>
      <c r="AD63">
        <v>12.087999999999999</v>
      </c>
      <c r="AE63">
        <v>11.929</v>
      </c>
      <c r="AF63">
        <v>13.843999999999999</v>
      </c>
      <c r="AG63">
        <v>13.651</v>
      </c>
      <c r="AH63">
        <v>14.936</v>
      </c>
      <c r="AI63" s="4"/>
      <c r="AJ63" s="4"/>
      <c r="AK63" s="4"/>
      <c r="AL63" s="4"/>
      <c r="AM63" s="4"/>
      <c r="AN63" s="4"/>
      <c r="AO63" s="4"/>
      <c r="AP63" s="4"/>
      <c r="AQ63" s="4"/>
      <c r="AR63" s="4"/>
      <c r="AS63" s="4"/>
      <c r="AT63" s="4"/>
      <c r="AU63" s="4"/>
      <c r="AV63" s="4"/>
      <c r="AW63" s="4"/>
      <c r="AX63" s="4"/>
      <c r="AY63" s="4"/>
    </row>
    <row r="64" spans="1:1005" ht="15" x14ac:dyDescent="0.25">
      <c r="A64" s="105">
        <v>46419</v>
      </c>
      <c r="B64" s="106">
        <v>12.13</v>
      </c>
      <c r="C64" s="106">
        <v>12.13</v>
      </c>
      <c r="D64" s="107">
        <v>12.13</v>
      </c>
      <c r="E64">
        <v>16.131</v>
      </c>
      <c r="F64">
        <v>11.356</v>
      </c>
      <c r="G64">
        <v>12.843</v>
      </c>
      <c r="H64">
        <v>13.457000000000001</v>
      </c>
      <c r="I64">
        <v>12.66</v>
      </c>
      <c r="J64">
        <v>10.147</v>
      </c>
      <c r="K64">
        <v>10.316000000000001</v>
      </c>
      <c r="L64">
        <v>9.9079999999999995</v>
      </c>
      <c r="M64">
        <v>9.7379999999999995</v>
      </c>
      <c r="N64">
        <v>14.128</v>
      </c>
      <c r="O64">
        <v>12.76</v>
      </c>
      <c r="P64">
        <v>14.221</v>
      </c>
      <c r="Q64">
        <v>10.855</v>
      </c>
      <c r="R64">
        <v>12.584</v>
      </c>
      <c r="S64">
        <v>10.319000000000001</v>
      </c>
      <c r="T64">
        <v>10.644</v>
      </c>
      <c r="U64">
        <v>10.852</v>
      </c>
      <c r="V64">
        <v>9.9380000000000006</v>
      </c>
      <c r="W64">
        <v>12.351000000000001</v>
      </c>
      <c r="X64">
        <v>15.983000000000001</v>
      </c>
      <c r="Y64">
        <v>12.464</v>
      </c>
      <c r="Z64">
        <v>13.682</v>
      </c>
      <c r="AA64">
        <v>11.847</v>
      </c>
      <c r="AB64">
        <v>8.25</v>
      </c>
      <c r="AC64">
        <v>10.832000000000001</v>
      </c>
      <c r="AD64">
        <v>10.93</v>
      </c>
      <c r="AE64">
        <v>9.6910000000000007</v>
      </c>
      <c r="AF64">
        <v>11.871</v>
      </c>
      <c r="AG64">
        <v>11.664</v>
      </c>
      <c r="AH64">
        <v>11.664</v>
      </c>
      <c r="AI64" s="4"/>
      <c r="AJ64" s="4"/>
      <c r="AK64" s="4"/>
      <c r="AL64" s="4"/>
      <c r="AM64" s="4"/>
      <c r="AN64" s="4"/>
      <c r="AO64" s="4"/>
      <c r="AP64" s="4"/>
      <c r="AQ64" s="4"/>
      <c r="AR64" s="4"/>
      <c r="AS64" s="4"/>
      <c r="AT64" s="4"/>
      <c r="AU64" s="4"/>
      <c r="AV64" s="4"/>
      <c r="AW64" s="4"/>
      <c r="AX64" s="4"/>
      <c r="AY64" s="4"/>
      <c r="ALQ64" t="e">
        <v>#N/A</v>
      </c>
    </row>
    <row r="65" spans="1:1005" ht="15" x14ac:dyDescent="0.25">
      <c r="A65" s="105">
        <v>46447</v>
      </c>
      <c r="B65" s="106">
        <v>22.6</v>
      </c>
      <c r="C65" s="106">
        <v>22.6</v>
      </c>
      <c r="D65" s="107">
        <v>22.6</v>
      </c>
      <c r="E65">
        <v>19.646999999999998</v>
      </c>
      <c r="F65">
        <v>38.715000000000003</v>
      </c>
      <c r="G65">
        <v>21.975999999999999</v>
      </c>
      <c r="H65">
        <v>20.532</v>
      </c>
      <c r="I65">
        <v>17.151</v>
      </c>
      <c r="J65">
        <v>18.334</v>
      </c>
      <c r="K65">
        <v>13.34</v>
      </c>
      <c r="L65">
        <v>14.782999999999999</v>
      </c>
      <c r="M65">
        <v>31.443999999999999</v>
      </c>
      <c r="N65">
        <v>26.57</v>
      </c>
      <c r="O65">
        <v>16.614999999999998</v>
      </c>
      <c r="P65">
        <v>47.747</v>
      </c>
      <c r="Q65">
        <v>13.82</v>
      </c>
      <c r="R65">
        <v>21.904</v>
      </c>
      <c r="S65">
        <v>11.968</v>
      </c>
      <c r="T65">
        <v>16.827999999999999</v>
      </c>
      <c r="U65">
        <v>19.744</v>
      </c>
      <c r="V65">
        <v>13.067</v>
      </c>
      <c r="W65">
        <v>17.395</v>
      </c>
      <c r="X65">
        <v>30.055</v>
      </c>
      <c r="Y65">
        <v>19.678000000000001</v>
      </c>
      <c r="Z65">
        <v>38.902999999999999</v>
      </c>
      <c r="AA65">
        <v>13.817</v>
      </c>
      <c r="AB65">
        <v>11.94</v>
      </c>
      <c r="AC65">
        <v>16.475999999999999</v>
      </c>
      <c r="AD65">
        <v>13.058</v>
      </c>
      <c r="AE65">
        <v>12.715</v>
      </c>
      <c r="AF65">
        <v>16.689</v>
      </c>
      <c r="AG65">
        <v>14.948</v>
      </c>
      <c r="AH65">
        <v>14.948</v>
      </c>
      <c r="AI65" s="4"/>
      <c r="AJ65" s="4"/>
      <c r="AK65" s="4"/>
      <c r="AL65" s="4"/>
      <c r="AM65" s="4"/>
      <c r="AN65" s="4"/>
      <c r="AO65" s="4"/>
      <c r="AP65" s="4"/>
      <c r="AQ65" s="4"/>
      <c r="AR65" s="4"/>
      <c r="AS65" s="4"/>
      <c r="AT65" s="4"/>
      <c r="AU65" s="4"/>
      <c r="AV65" s="4"/>
      <c r="AW65" s="4"/>
      <c r="AX65" s="4"/>
      <c r="AY65" s="4"/>
      <c r="ALQ65" t="e">
        <v>#N/A</v>
      </c>
    </row>
    <row r="66" spans="1:1005" ht="15" x14ac:dyDescent="0.25">
      <c r="A66" s="105">
        <v>46478</v>
      </c>
      <c r="B66" s="106">
        <v>50.72</v>
      </c>
      <c r="C66" s="106">
        <v>50.72</v>
      </c>
      <c r="D66" s="107">
        <v>50.72</v>
      </c>
      <c r="E66">
        <v>40.286000000000001</v>
      </c>
      <c r="F66">
        <v>68.438999999999993</v>
      </c>
      <c r="G66">
        <v>44.328000000000003</v>
      </c>
      <c r="H66">
        <v>43.331000000000003</v>
      </c>
      <c r="I66">
        <v>48.807000000000002</v>
      </c>
      <c r="J66">
        <v>59.651000000000003</v>
      </c>
      <c r="K66">
        <v>38.43</v>
      </c>
      <c r="L66">
        <v>35.58</v>
      </c>
      <c r="M66">
        <v>87.078000000000003</v>
      </c>
      <c r="N66">
        <v>77.251999999999995</v>
      </c>
      <c r="O66">
        <v>52.942999999999998</v>
      </c>
      <c r="P66">
        <v>70.326999999999998</v>
      </c>
      <c r="Q66">
        <v>34.533999999999999</v>
      </c>
      <c r="R66">
        <v>42.4</v>
      </c>
      <c r="S66">
        <v>29.917999999999999</v>
      </c>
      <c r="T66">
        <v>37.752000000000002</v>
      </c>
      <c r="U66">
        <v>76.036000000000001</v>
      </c>
      <c r="V66">
        <v>19.684000000000001</v>
      </c>
      <c r="W66">
        <v>47.462000000000003</v>
      </c>
      <c r="X66">
        <v>44.325000000000003</v>
      </c>
      <c r="Y66">
        <v>38.860999999999997</v>
      </c>
      <c r="Z66">
        <v>78.293999999999997</v>
      </c>
      <c r="AA66">
        <v>30.039000000000001</v>
      </c>
      <c r="AB66">
        <v>44.155000000000001</v>
      </c>
      <c r="AC66">
        <v>25.812999999999999</v>
      </c>
      <c r="AD66">
        <v>38.078000000000003</v>
      </c>
      <c r="AE66">
        <v>24.692</v>
      </c>
      <c r="AF66">
        <v>31.876000000000001</v>
      </c>
      <c r="AG66">
        <v>32.298999999999999</v>
      </c>
      <c r="AH66">
        <v>32.298999999999999</v>
      </c>
      <c r="AI66" s="4"/>
      <c r="AJ66" s="4"/>
      <c r="AK66" s="4"/>
      <c r="AL66" s="4"/>
      <c r="AM66" s="4"/>
      <c r="AN66" s="4"/>
      <c r="AO66" s="4"/>
      <c r="AP66" s="4"/>
      <c r="AQ66" s="4"/>
      <c r="AR66" s="4"/>
      <c r="AS66" s="4"/>
      <c r="AT66" s="4"/>
      <c r="AU66" s="4"/>
      <c r="AV66" s="4"/>
      <c r="AW66" s="4"/>
      <c r="AX66" s="4"/>
      <c r="AY66" s="4"/>
      <c r="ALQ66" t="e">
        <v>#N/A</v>
      </c>
    </row>
    <row r="67" spans="1:1005" ht="15" x14ac:dyDescent="0.25">
      <c r="A67" s="105">
        <v>46508</v>
      </c>
      <c r="B67" s="106">
        <v>134.93</v>
      </c>
      <c r="C67" s="106">
        <v>134.93</v>
      </c>
      <c r="D67" s="107">
        <v>134.93</v>
      </c>
      <c r="E67">
        <v>145.608</v>
      </c>
      <c r="F67">
        <v>201.93799999999999</v>
      </c>
      <c r="G67">
        <v>147.685</v>
      </c>
      <c r="H67">
        <v>152.38300000000001</v>
      </c>
      <c r="I67">
        <v>127.224</v>
      </c>
      <c r="J67">
        <v>231.18700000000001</v>
      </c>
      <c r="K67">
        <v>55.445</v>
      </c>
      <c r="L67">
        <v>113.83799999999999</v>
      </c>
      <c r="M67">
        <v>151.83199999999999</v>
      </c>
      <c r="N67">
        <v>235.512</v>
      </c>
      <c r="O67">
        <v>129.874</v>
      </c>
      <c r="P67">
        <v>154.63</v>
      </c>
      <c r="Q67">
        <v>179.49199999999999</v>
      </c>
      <c r="R67">
        <v>212.14500000000001</v>
      </c>
      <c r="S67">
        <v>88.563000000000002</v>
      </c>
      <c r="T67">
        <v>126.99</v>
      </c>
      <c r="U67">
        <v>118.196</v>
      </c>
      <c r="V67">
        <v>81.155000000000001</v>
      </c>
      <c r="W67">
        <v>114.605</v>
      </c>
      <c r="X67">
        <v>93.896000000000001</v>
      </c>
      <c r="Y67">
        <v>104.48099999999999</v>
      </c>
      <c r="Z67">
        <v>150.06200000000001</v>
      </c>
      <c r="AA67">
        <v>76.492000000000004</v>
      </c>
      <c r="AB67">
        <v>133.345</v>
      </c>
      <c r="AC67">
        <v>120.017</v>
      </c>
      <c r="AD67">
        <v>93.156999999999996</v>
      </c>
      <c r="AE67">
        <v>112.566</v>
      </c>
      <c r="AF67">
        <v>107.352</v>
      </c>
      <c r="AG67">
        <v>203.11099999999999</v>
      </c>
      <c r="AH67">
        <v>203.11099999999999</v>
      </c>
      <c r="AI67" s="4"/>
      <c r="AJ67" s="4"/>
      <c r="AK67" s="4"/>
      <c r="AL67" s="4"/>
      <c r="AM67" s="4"/>
      <c r="AN67" s="4"/>
      <c r="AO67" s="4"/>
      <c r="AP67" s="4"/>
      <c r="AQ67" s="4"/>
      <c r="AR67" s="4"/>
      <c r="AS67" s="4"/>
      <c r="AT67" s="4"/>
      <c r="AU67" s="4"/>
      <c r="AV67" s="4"/>
      <c r="AW67" s="4"/>
      <c r="AX67" s="4"/>
      <c r="AY67" s="4"/>
      <c r="ALQ67" t="e">
        <v>#N/A</v>
      </c>
    </row>
    <row r="68" spans="1:1005" ht="15" x14ac:dyDescent="0.25">
      <c r="A68" s="105">
        <v>46539</v>
      </c>
      <c r="B68" s="106">
        <v>144.15</v>
      </c>
      <c r="C68" s="106">
        <v>144.15</v>
      </c>
      <c r="D68" s="107">
        <v>144.15</v>
      </c>
      <c r="E68">
        <v>102.68</v>
      </c>
      <c r="F68">
        <v>262.04199999999997</v>
      </c>
      <c r="G68">
        <v>133.24600000000001</v>
      </c>
      <c r="H68">
        <v>222.40100000000001</v>
      </c>
      <c r="I68">
        <v>81.164000000000001</v>
      </c>
      <c r="J68">
        <v>132.96799999999999</v>
      </c>
      <c r="K68">
        <v>32.317999999999998</v>
      </c>
      <c r="L68">
        <v>95.245999999999995</v>
      </c>
      <c r="M68">
        <v>101.67700000000001</v>
      </c>
      <c r="N68">
        <v>217.244</v>
      </c>
      <c r="O68">
        <v>87.805999999999997</v>
      </c>
      <c r="P68">
        <v>125.489</v>
      </c>
      <c r="Q68">
        <v>220.898</v>
      </c>
      <c r="R68">
        <v>121.991</v>
      </c>
      <c r="S68">
        <v>149.78899999999999</v>
      </c>
      <c r="T68">
        <v>226.423</v>
      </c>
      <c r="U68">
        <v>53.674999999999997</v>
      </c>
      <c r="V68">
        <v>66.069000000000003</v>
      </c>
      <c r="W68">
        <v>156.27600000000001</v>
      </c>
      <c r="X68">
        <v>189.04599999999999</v>
      </c>
      <c r="Y68">
        <v>173.62700000000001</v>
      </c>
      <c r="Z68">
        <v>172.08199999999999</v>
      </c>
      <c r="AA68">
        <v>32.01</v>
      </c>
      <c r="AB68">
        <v>263.69099999999997</v>
      </c>
      <c r="AC68">
        <v>96.391000000000005</v>
      </c>
      <c r="AD68">
        <v>97.3</v>
      </c>
      <c r="AE68">
        <v>198.72399999999999</v>
      </c>
      <c r="AF68">
        <v>242.46799999999999</v>
      </c>
      <c r="AG68">
        <v>260.07</v>
      </c>
      <c r="AH68">
        <v>260.07</v>
      </c>
      <c r="AI68" s="4"/>
      <c r="AJ68" s="4"/>
      <c r="AK68" s="4"/>
      <c r="AL68" s="4"/>
      <c r="AM68" s="4"/>
      <c r="AN68" s="4"/>
      <c r="AO68" s="4"/>
      <c r="AP68" s="4"/>
      <c r="AQ68" s="4"/>
      <c r="AR68" s="4"/>
      <c r="AS68" s="4"/>
      <c r="AT68" s="4"/>
      <c r="AU68" s="4"/>
      <c r="AV68" s="4"/>
      <c r="AW68" s="4"/>
      <c r="AX68" s="4"/>
      <c r="AY68" s="4"/>
      <c r="ALQ68" t="e">
        <v>#N/A</v>
      </c>
    </row>
    <row r="69" spans="1:1005" ht="15" x14ac:dyDescent="0.25">
      <c r="A69" s="105">
        <v>46569</v>
      </c>
      <c r="B69" s="106">
        <v>50.8</v>
      </c>
      <c r="C69" s="106">
        <v>50.8</v>
      </c>
      <c r="D69" s="107">
        <v>50.8</v>
      </c>
      <c r="E69">
        <v>43.578000000000003</v>
      </c>
      <c r="F69">
        <v>92.563999999999993</v>
      </c>
      <c r="G69">
        <v>74.602999999999994</v>
      </c>
      <c r="H69">
        <v>146.126</v>
      </c>
      <c r="I69">
        <v>25.146999999999998</v>
      </c>
      <c r="J69">
        <v>53.835000000000001</v>
      </c>
      <c r="K69">
        <v>13.699</v>
      </c>
      <c r="L69">
        <v>28.510999999999999</v>
      </c>
      <c r="M69">
        <v>38.375</v>
      </c>
      <c r="N69">
        <v>83.888999999999996</v>
      </c>
      <c r="O69">
        <v>49.850999999999999</v>
      </c>
      <c r="P69">
        <v>48.54</v>
      </c>
      <c r="Q69">
        <v>84.631</v>
      </c>
      <c r="R69">
        <v>48.906999999999996</v>
      </c>
      <c r="S69">
        <v>43.283000000000001</v>
      </c>
      <c r="T69">
        <v>88.778000000000006</v>
      </c>
      <c r="U69">
        <v>21.006</v>
      </c>
      <c r="V69">
        <v>26.561</v>
      </c>
      <c r="W69">
        <v>48.956000000000003</v>
      </c>
      <c r="X69">
        <v>61.054000000000002</v>
      </c>
      <c r="Y69">
        <v>51.475999999999999</v>
      </c>
      <c r="Z69">
        <v>53.936999999999998</v>
      </c>
      <c r="AA69">
        <v>14.622999999999999</v>
      </c>
      <c r="AB69">
        <v>117.755</v>
      </c>
      <c r="AC69">
        <v>32.518999999999998</v>
      </c>
      <c r="AD69">
        <v>49.256</v>
      </c>
      <c r="AE69">
        <v>124.273</v>
      </c>
      <c r="AF69">
        <v>152.46199999999999</v>
      </c>
      <c r="AG69">
        <v>131.34899999999999</v>
      </c>
      <c r="AH69">
        <v>131.34899999999999</v>
      </c>
      <c r="AI69" s="4"/>
      <c r="AJ69" s="4"/>
      <c r="AK69" s="4"/>
      <c r="AL69" s="4"/>
      <c r="AM69" s="4"/>
      <c r="AN69" s="4"/>
      <c r="AO69" s="4"/>
      <c r="AP69" s="4"/>
      <c r="AQ69" s="4"/>
      <c r="AR69" s="4"/>
      <c r="AS69" s="4"/>
      <c r="AT69" s="4"/>
      <c r="AU69" s="4"/>
      <c r="AV69" s="4"/>
      <c r="AW69" s="4"/>
      <c r="AX69" s="4"/>
      <c r="AY69" s="4"/>
      <c r="ALQ69" t="e">
        <v>#N/A</v>
      </c>
    </row>
    <row r="70" spans="1:1005" ht="15" x14ac:dyDescent="0.25">
      <c r="A70" s="105">
        <v>46600</v>
      </c>
      <c r="B70" s="106">
        <v>29.12</v>
      </c>
      <c r="C70" s="106">
        <v>29.12</v>
      </c>
      <c r="D70" s="107">
        <v>29.12</v>
      </c>
      <c r="E70">
        <v>19.414999999999999</v>
      </c>
      <c r="F70">
        <v>70.037999999999997</v>
      </c>
      <c r="G70">
        <v>29.594000000000001</v>
      </c>
      <c r="H70">
        <v>87.977000000000004</v>
      </c>
      <c r="I70">
        <v>16.091999999999999</v>
      </c>
      <c r="J70">
        <v>35.442</v>
      </c>
      <c r="K70">
        <v>9.6590000000000007</v>
      </c>
      <c r="L70">
        <v>19.356000000000002</v>
      </c>
      <c r="M70">
        <v>19.077000000000002</v>
      </c>
      <c r="N70">
        <v>39.622999999999998</v>
      </c>
      <c r="O70">
        <v>34.006999999999998</v>
      </c>
      <c r="P70">
        <v>39.393000000000001</v>
      </c>
      <c r="Q70">
        <v>32.246000000000002</v>
      </c>
      <c r="R70">
        <v>21.113</v>
      </c>
      <c r="S70">
        <v>34.573</v>
      </c>
      <c r="T70">
        <v>28.739000000000001</v>
      </c>
      <c r="U70">
        <v>14.048</v>
      </c>
      <c r="V70">
        <v>26.353999999999999</v>
      </c>
      <c r="W70">
        <v>30.006</v>
      </c>
      <c r="X70">
        <v>24.997</v>
      </c>
      <c r="Y70">
        <v>32.793999999999997</v>
      </c>
      <c r="Z70">
        <v>30.445</v>
      </c>
      <c r="AA70">
        <v>9.218</v>
      </c>
      <c r="AB70">
        <v>34.351999999999997</v>
      </c>
      <c r="AC70">
        <v>17.353999999999999</v>
      </c>
      <c r="AD70">
        <v>25.562999999999999</v>
      </c>
      <c r="AE70">
        <v>82.878</v>
      </c>
      <c r="AF70">
        <v>58.872999999999998</v>
      </c>
      <c r="AG70">
        <v>65.921999999999997</v>
      </c>
      <c r="AH70">
        <v>65.921999999999997</v>
      </c>
      <c r="AI70" s="4"/>
      <c r="AJ70" s="4"/>
      <c r="AK70" s="4"/>
      <c r="AL70" s="4"/>
      <c r="AM70" s="4"/>
      <c r="AN70" s="4"/>
      <c r="AO70" s="4"/>
      <c r="AP70" s="4"/>
      <c r="AQ70" s="4"/>
      <c r="AR70" s="4"/>
      <c r="AS70" s="4"/>
      <c r="AT70" s="4"/>
      <c r="AU70" s="4"/>
      <c r="AV70" s="4"/>
      <c r="AW70" s="4"/>
      <c r="AX70" s="4"/>
      <c r="AY70" s="4"/>
      <c r="ALQ70" t="e">
        <v>#N/A</v>
      </c>
    </row>
    <row r="71" spans="1:1005" ht="15" x14ac:dyDescent="0.25">
      <c r="A71" s="105">
        <v>46631</v>
      </c>
      <c r="B71" s="106">
        <v>26.38</v>
      </c>
      <c r="C71" s="106">
        <v>26.38</v>
      </c>
      <c r="D71" s="107">
        <v>26.38</v>
      </c>
      <c r="E71">
        <v>21.757999999999999</v>
      </c>
      <c r="F71">
        <v>61.305999999999997</v>
      </c>
      <c r="G71">
        <v>23.658999999999999</v>
      </c>
      <c r="H71">
        <v>45.362000000000002</v>
      </c>
      <c r="I71">
        <v>15.791</v>
      </c>
      <c r="J71">
        <v>18.748999999999999</v>
      </c>
      <c r="K71">
        <v>22.140999999999998</v>
      </c>
      <c r="L71">
        <v>33.787999999999997</v>
      </c>
      <c r="M71">
        <v>39.734000000000002</v>
      </c>
      <c r="N71">
        <v>22.927</v>
      </c>
      <c r="O71">
        <v>33.058999999999997</v>
      </c>
      <c r="P71">
        <v>35.590000000000003</v>
      </c>
      <c r="Q71">
        <v>36.106000000000002</v>
      </c>
      <c r="R71">
        <v>15.04</v>
      </c>
      <c r="S71">
        <v>18.641999999999999</v>
      </c>
      <c r="T71">
        <v>20.327999999999999</v>
      </c>
      <c r="U71">
        <v>11.127000000000001</v>
      </c>
      <c r="V71">
        <v>44.06</v>
      </c>
      <c r="W71">
        <v>36.781999999999996</v>
      </c>
      <c r="X71">
        <v>16.504000000000001</v>
      </c>
      <c r="Y71">
        <v>23.349</v>
      </c>
      <c r="Z71">
        <v>18.087</v>
      </c>
      <c r="AA71">
        <v>9.5169999999999995</v>
      </c>
      <c r="AB71">
        <v>17.774999999999999</v>
      </c>
      <c r="AC71">
        <v>12.715999999999999</v>
      </c>
      <c r="AD71">
        <v>16.739000000000001</v>
      </c>
      <c r="AE71">
        <v>59.396999999999998</v>
      </c>
      <c r="AF71">
        <v>25.015999999999998</v>
      </c>
      <c r="AG71">
        <v>36.616999999999997</v>
      </c>
      <c r="AH71">
        <v>36.616999999999997</v>
      </c>
      <c r="AI71" s="4"/>
      <c r="AJ71" s="4"/>
      <c r="AK71" s="4"/>
      <c r="AL71" s="4"/>
      <c r="AM71" s="4"/>
      <c r="AN71" s="4"/>
      <c r="AO71" s="4"/>
      <c r="AP71" s="4"/>
      <c r="AQ71" s="4"/>
      <c r="AR71" s="4"/>
      <c r="AS71" s="4"/>
      <c r="AT71" s="4"/>
      <c r="AU71" s="4"/>
      <c r="AV71" s="4"/>
      <c r="AW71" s="4"/>
      <c r="AX71" s="4"/>
      <c r="AY71" s="4"/>
      <c r="ALQ71" t="e">
        <v>#N/A</v>
      </c>
    </row>
    <row r="72" spans="1:1005" ht="15" x14ac:dyDescent="0.25">
      <c r="A72" s="105"/>
      <c r="B72" s="106"/>
      <c r="C72" s="106"/>
      <c r="D72" s="107"/>
      <c r="AI72" s="4"/>
      <c r="AJ72" s="4"/>
      <c r="AK72" s="4"/>
      <c r="AL72" s="4"/>
      <c r="AM72" s="4"/>
      <c r="AN72" s="4"/>
      <c r="AO72" s="4"/>
      <c r="AP72" s="4"/>
      <c r="AQ72" s="4"/>
      <c r="AR72" s="4"/>
      <c r="AS72" s="4"/>
      <c r="AT72" s="4"/>
      <c r="AU72" s="4"/>
      <c r="AV72" s="4"/>
      <c r="AW72" s="4"/>
      <c r="AX72" s="4"/>
      <c r="AY72" s="4"/>
      <c r="ALQ72" t="e">
        <v>#N/A</v>
      </c>
    </row>
    <row r="73" spans="1:1005" ht="15" x14ac:dyDescent="0.25">
      <c r="A73" s="105"/>
      <c r="B73" s="106"/>
      <c r="C73" s="106"/>
      <c r="D73" s="107"/>
      <c r="AI73" s="4"/>
      <c r="AJ73" s="4"/>
      <c r="AK73" s="4"/>
      <c r="AL73" s="4"/>
      <c r="AM73" s="4"/>
      <c r="AN73" s="4"/>
      <c r="AO73" s="4"/>
      <c r="AP73" s="4"/>
      <c r="AQ73" s="4"/>
      <c r="AR73" s="4"/>
      <c r="AS73" s="4"/>
      <c r="AT73" s="4"/>
      <c r="AU73" s="4"/>
      <c r="AV73" s="4"/>
      <c r="AW73" s="4"/>
      <c r="AX73" s="4"/>
      <c r="AY73" s="4"/>
    </row>
    <row r="74" spans="1:1005" ht="15" x14ac:dyDescent="0.25">
      <c r="A74" s="105"/>
      <c r="B74" s="106"/>
      <c r="C74" s="106"/>
      <c r="D74" s="107"/>
      <c r="AI74" s="4"/>
      <c r="AJ74" s="4"/>
      <c r="AK74" s="4"/>
      <c r="AL74" s="4"/>
      <c r="AM74" s="4"/>
      <c r="AN74" s="4"/>
      <c r="AO74" s="4"/>
      <c r="AP74" s="4"/>
      <c r="AQ74" s="4"/>
      <c r="AR74" s="4"/>
      <c r="AS74" s="4"/>
      <c r="AT74" s="4"/>
      <c r="AU74" s="4"/>
      <c r="AV74" s="4"/>
      <c r="AW74" s="4"/>
      <c r="AX74" s="4"/>
      <c r="AY74" s="4"/>
    </row>
    <row r="75" spans="1:1005" ht="15" x14ac:dyDescent="0.25">
      <c r="A75" s="105"/>
      <c r="B75" s="106"/>
      <c r="C75" s="106"/>
      <c r="D75" s="107"/>
      <c r="AI75" s="4"/>
      <c r="AJ75" s="4"/>
      <c r="AK75" s="4"/>
      <c r="AL75" s="4"/>
      <c r="AM75" s="4"/>
      <c r="AN75" s="4"/>
      <c r="AO75" s="4"/>
      <c r="AP75" s="4"/>
      <c r="AQ75" s="4"/>
      <c r="AR75" s="4"/>
      <c r="AS75" s="4"/>
      <c r="AT75" s="4"/>
      <c r="AU75" s="4"/>
      <c r="AV75" s="4"/>
      <c r="AW75" s="4"/>
      <c r="AX75" s="4"/>
      <c r="AY75" s="4"/>
    </row>
    <row r="76" spans="1:1005" ht="15" x14ac:dyDescent="0.25">
      <c r="A76" s="105"/>
      <c r="B76" s="106"/>
      <c r="C76" s="106"/>
      <c r="D76" s="107"/>
      <c r="AI76" s="4"/>
      <c r="AJ76" s="4"/>
      <c r="AK76" s="4"/>
      <c r="AL76" s="4"/>
      <c r="AM76" s="4"/>
      <c r="AN76" s="4"/>
      <c r="AO76" s="4"/>
      <c r="AP76" s="4"/>
      <c r="AQ76" s="4"/>
      <c r="AR76" s="4"/>
      <c r="AS76" s="4"/>
      <c r="AT76" s="4"/>
      <c r="AU76" s="4"/>
      <c r="AV76" s="4"/>
      <c r="AW76" s="4"/>
      <c r="AX76" s="4"/>
      <c r="AY76" s="4"/>
    </row>
    <row r="77" spans="1:1005" ht="15" x14ac:dyDescent="0.25">
      <c r="A77" s="105"/>
      <c r="B77" s="106"/>
      <c r="C77" s="106"/>
      <c r="D77" s="107"/>
      <c r="AI77" s="4"/>
      <c r="AJ77" s="4"/>
      <c r="AK77" s="4"/>
      <c r="AL77" s="4"/>
      <c r="AM77" s="4"/>
      <c r="AN77" s="4"/>
      <c r="AO77" s="4"/>
      <c r="AP77" s="4"/>
      <c r="AQ77" s="4"/>
      <c r="AR77" s="4"/>
      <c r="AS77" s="4"/>
      <c r="AT77" s="4"/>
      <c r="AU77" s="4"/>
      <c r="AV77" s="4"/>
      <c r="AW77" s="4"/>
      <c r="AX77" s="4"/>
      <c r="AY77" s="4"/>
    </row>
    <row r="78" spans="1:1005" ht="15" x14ac:dyDescent="0.25">
      <c r="A78" s="105"/>
      <c r="B78" s="106"/>
      <c r="C78" s="106"/>
      <c r="D78" s="107"/>
      <c r="AI78" s="4"/>
      <c r="AJ78" s="4"/>
      <c r="AK78" s="4"/>
      <c r="AL78" s="4"/>
      <c r="AM78" s="4"/>
      <c r="AN78" s="4"/>
      <c r="AO78" s="4"/>
      <c r="AP78" s="4"/>
      <c r="AQ78" s="4"/>
      <c r="AR78" s="4"/>
      <c r="AS78" s="4"/>
      <c r="AT78" s="4"/>
      <c r="AU78" s="4"/>
      <c r="AV78" s="4"/>
      <c r="AW78" s="4"/>
      <c r="AX78" s="4"/>
      <c r="AY78" s="4"/>
    </row>
    <row r="79" spans="1:1005" ht="15" x14ac:dyDescent="0.25">
      <c r="A79" s="105"/>
      <c r="B79" s="106"/>
      <c r="C79" s="106"/>
      <c r="D79" s="107"/>
      <c r="AI79" s="4"/>
      <c r="AJ79" s="4"/>
      <c r="AK79" s="4"/>
      <c r="AL79" s="4"/>
      <c r="AM79" s="4"/>
      <c r="AN79" s="4"/>
      <c r="AO79" s="4"/>
      <c r="AP79" s="4"/>
      <c r="AQ79" s="4"/>
      <c r="AR79" s="4"/>
      <c r="AS79" s="4"/>
      <c r="AT79" s="4"/>
      <c r="AU79" s="4"/>
      <c r="AV79" s="4"/>
      <c r="AW79" s="4"/>
      <c r="AX79" s="4"/>
      <c r="AY79" s="4"/>
    </row>
    <row r="80" spans="1:1005" ht="15" x14ac:dyDescent="0.25">
      <c r="A80" s="105"/>
      <c r="B80" s="106"/>
      <c r="C80" s="106"/>
      <c r="D80" s="107"/>
      <c r="AI80" s="4"/>
      <c r="AJ80" s="4"/>
      <c r="AK80" s="4"/>
      <c r="AL80" s="4"/>
      <c r="AM80" s="4"/>
      <c r="AN80" s="4"/>
      <c r="AO80" s="4"/>
      <c r="AP80" s="4"/>
      <c r="AQ80" s="4"/>
      <c r="AR80" s="4"/>
      <c r="AS80" s="4"/>
      <c r="AT80" s="4"/>
      <c r="AU80" s="4"/>
      <c r="AV80" s="4"/>
      <c r="AW80" s="4"/>
      <c r="AX80" s="4"/>
      <c r="AY80" s="4"/>
    </row>
    <row r="81" spans="1:4" ht="12.75" customHeight="1" x14ac:dyDescent="0.25">
      <c r="A81" s="105"/>
      <c r="B81" s="106"/>
      <c r="C81" s="106"/>
      <c r="D81" s="107"/>
    </row>
    <row r="82" spans="1:4" ht="12.75" customHeight="1" x14ac:dyDescent="0.25">
      <c r="A82" s="105"/>
      <c r="B82" s="106"/>
      <c r="C82" s="106"/>
      <c r="D82" s="107"/>
    </row>
    <row r="83" spans="1:4" ht="12.75" customHeight="1" x14ac:dyDescent="0.25">
      <c r="A83" s="105"/>
      <c r="B83" s="106"/>
      <c r="C83" s="106"/>
      <c r="D83" s="107"/>
    </row>
    <row r="84" spans="1:4" ht="12.75" customHeight="1" x14ac:dyDescent="0.25">
      <c r="A84" s="105"/>
      <c r="B84" s="106"/>
      <c r="C84" s="106"/>
      <c r="D84" s="107"/>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ACD9D-44FD-4259-9BF9-82604668FC6F}">
  <sheetPr codeName="Sheet22">
    <tabColor rgb="FFE66CD5"/>
  </sheetPr>
  <dimension ref="A1:ALQ84"/>
  <sheetViews>
    <sheetView workbookViewId="0">
      <selection activeCell="D4" sqref="D4"/>
    </sheetView>
  </sheetViews>
  <sheetFormatPr defaultColWidth="18.7109375" defaultRowHeight="12.75" customHeight="1" x14ac:dyDescent="0.25"/>
  <cols>
    <col min="1" max="54" width="9.140625" customWidth="1"/>
  </cols>
  <sheetData>
    <row r="1" spans="1:51" ht="15" x14ac:dyDescent="0.25">
      <c r="A1" s="108"/>
      <c r="B1" s="109" t="s">
        <v>37</v>
      </c>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3"/>
      <c r="AJ1" s="3"/>
      <c r="AK1" s="3"/>
      <c r="AL1" s="3"/>
      <c r="AM1" s="3"/>
    </row>
    <row r="2" spans="1:51" ht="15" x14ac:dyDescent="0.25">
      <c r="A2" s="108"/>
      <c r="B2" s="110" t="s">
        <v>0</v>
      </c>
      <c r="C2" s="110" t="s">
        <v>1</v>
      </c>
      <c r="D2" s="110" t="s">
        <v>2</v>
      </c>
      <c r="E2" s="110">
        <v>1991</v>
      </c>
      <c r="F2" s="110">
        <v>1992</v>
      </c>
      <c r="G2" s="110">
        <v>1993</v>
      </c>
      <c r="H2" s="110">
        <v>1994</v>
      </c>
      <c r="I2" s="110">
        <v>1995</v>
      </c>
      <c r="J2" s="110">
        <v>1996</v>
      </c>
      <c r="K2" s="110">
        <v>1997</v>
      </c>
      <c r="L2" s="110">
        <v>1998</v>
      </c>
      <c r="M2" s="110">
        <v>1999</v>
      </c>
      <c r="N2" s="110">
        <v>2000</v>
      </c>
      <c r="O2" s="110">
        <v>2001</v>
      </c>
      <c r="P2" s="110">
        <v>2002</v>
      </c>
      <c r="Q2" s="110">
        <v>2003</v>
      </c>
      <c r="R2" s="110">
        <v>2004</v>
      </c>
      <c r="S2" s="110">
        <v>2005</v>
      </c>
      <c r="T2" s="110">
        <v>2006</v>
      </c>
      <c r="U2" s="110">
        <v>2007</v>
      </c>
      <c r="V2" s="110">
        <v>2008</v>
      </c>
      <c r="W2" s="110">
        <v>2009</v>
      </c>
      <c r="X2" s="110">
        <v>2010</v>
      </c>
      <c r="Y2" s="110">
        <v>2011</v>
      </c>
      <c r="Z2" s="110">
        <v>2012</v>
      </c>
      <c r="AA2" s="110">
        <v>2013</v>
      </c>
      <c r="AB2" s="110">
        <v>2014</v>
      </c>
      <c r="AC2" s="110">
        <v>2015</v>
      </c>
      <c r="AD2" s="110">
        <v>2016</v>
      </c>
      <c r="AE2" s="110">
        <v>2017</v>
      </c>
      <c r="AF2" s="110">
        <v>2018</v>
      </c>
      <c r="AG2" s="110">
        <v>2019</v>
      </c>
      <c r="AH2" s="110">
        <v>2020</v>
      </c>
      <c r="AI2" s="3"/>
      <c r="AJ2" s="3"/>
      <c r="AK2" s="3"/>
      <c r="AL2" s="3"/>
      <c r="AM2" s="3"/>
    </row>
    <row r="3" spans="1:51" ht="15" x14ac:dyDescent="0.25">
      <c r="A3" s="111" t="str">
        <f>$A$1&amp;A2</f>
        <v/>
      </c>
      <c r="B3" s="112" t="s">
        <v>3</v>
      </c>
      <c r="C3" s="112" t="s">
        <v>4</v>
      </c>
      <c r="D3" s="112" t="s">
        <v>5</v>
      </c>
      <c r="E3" s="112" t="s">
        <v>6</v>
      </c>
      <c r="F3" s="112" t="s">
        <v>7</v>
      </c>
      <c r="G3" s="112" t="s">
        <v>8</v>
      </c>
      <c r="H3" s="112" t="s">
        <v>9</v>
      </c>
      <c r="I3" s="112" t="s">
        <v>10</v>
      </c>
      <c r="J3" s="112" t="s">
        <v>11</v>
      </c>
      <c r="K3" s="112" t="s">
        <v>12</v>
      </c>
      <c r="L3" s="112" t="s">
        <v>13</v>
      </c>
      <c r="M3" s="112" t="s">
        <v>14</v>
      </c>
      <c r="N3" s="112" t="s">
        <v>15</v>
      </c>
      <c r="O3" s="112" t="s">
        <v>16</v>
      </c>
      <c r="P3" s="112" t="s">
        <v>17</v>
      </c>
      <c r="Q3" s="112" t="s">
        <v>18</v>
      </c>
      <c r="R3" s="112" t="s">
        <v>19</v>
      </c>
      <c r="S3" s="112" t="s">
        <v>20</v>
      </c>
      <c r="T3" s="112" t="s">
        <v>21</v>
      </c>
      <c r="U3" s="112" t="s">
        <v>22</v>
      </c>
      <c r="V3" s="112" t="s">
        <v>23</v>
      </c>
      <c r="W3" s="112" t="s">
        <v>24</v>
      </c>
      <c r="X3" s="112" t="s">
        <v>25</v>
      </c>
      <c r="Y3" s="112" t="s">
        <v>26</v>
      </c>
      <c r="Z3" s="112" t="s">
        <v>27</v>
      </c>
      <c r="AA3" s="112" t="s">
        <v>28</v>
      </c>
      <c r="AB3" s="112" t="s">
        <v>29</v>
      </c>
      <c r="AC3" s="112" t="s">
        <v>30</v>
      </c>
      <c r="AD3" s="112" t="s">
        <v>31</v>
      </c>
      <c r="AE3" s="112" t="s">
        <v>32</v>
      </c>
      <c r="AF3" s="112" t="s">
        <v>33</v>
      </c>
      <c r="AG3" s="112" t="s">
        <v>34</v>
      </c>
      <c r="AH3" s="112" t="s">
        <v>35</v>
      </c>
      <c r="AI3" s="3"/>
      <c r="AJ3" s="3"/>
      <c r="AK3" s="3"/>
      <c r="AL3" s="3"/>
      <c r="AM3" s="3"/>
    </row>
    <row r="4" spans="1:51" ht="15" x14ac:dyDescent="0.25">
      <c r="A4" s="113">
        <v>44593</v>
      </c>
      <c r="B4" s="114">
        <v>22</v>
      </c>
      <c r="C4" s="115">
        <v>22</v>
      </c>
      <c r="D4" s="42">
        <v>22</v>
      </c>
      <c r="E4" s="16">
        <v>21.379000000000001</v>
      </c>
      <c r="F4" s="16">
        <v>20.818000000000001</v>
      </c>
      <c r="G4" s="16">
        <v>22.498000000000001</v>
      </c>
      <c r="H4" s="16">
        <v>21.231000000000002</v>
      </c>
      <c r="I4" s="16">
        <v>28.12</v>
      </c>
      <c r="J4" s="16">
        <v>31.667000000000002</v>
      </c>
      <c r="K4" s="16">
        <v>20.689</v>
      </c>
      <c r="L4" s="16">
        <v>21.295000000000002</v>
      </c>
      <c r="M4" s="16">
        <v>23.68</v>
      </c>
      <c r="N4" s="16">
        <v>25.698</v>
      </c>
      <c r="O4" s="16">
        <v>22.175000000000001</v>
      </c>
      <c r="P4" s="16">
        <v>18.914000000000001</v>
      </c>
      <c r="Q4" s="16">
        <v>22.95</v>
      </c>
      <c r="R4" s="16">
        <v>20.236999999999998</v>
      </c>
      <c r="S4" s="16">
        <v>23.672999999999998</v>
      </c>
      <c r="T4" s="16">
        <v>19.651</v>
      </c>
      <c r="U4" s="16">
        <v>24.361999999999998</v>
      </c>
      <c r="V4" s="16">
        <v>19.768000000000001</v>
      </c>
      <c r="W4" s="16">
        <v>22.398</v>
      </c>
      <c r="X4" s="16">
        <v>18.765999999999998</v>
      </c>
      <c r="Y4" s="16">
        <v>20.785</v>
      </c>
      <c r="Z4" s="16">
        <v>20.568000000000001</v>
      </c>
      <c r="AA4" s="16">
        <v>19.03</v>
      </c>
      <c r="AB4" s="16">
        <v>27.475999999999999</v>
      </c>
      <c r="AC4" s="16">
        <v>26.486000000000001</v>
      </c>
      <c r="AD4" s="16">
        <v>21.824999999999999</v>
      </c>
      <c r="AE4" s="16">
        <v>29.686</v>
      </c>
      <c r="AF4" s="16">
        <v>26.286000000000001</v>
      </c>
      <c r="AG4" s="16">
        <v>22.724</v>
      </c>
      <c r="AH4" s="16">
        <v>20.478999999999999</v>
      </c>
      <c r="AI4" s="4"/>
      <c r="AJ4" s="4"/>
      <c r="AK4" s="4"/>
      <c r="AL4" s="4"/>
      <c r="AM4" s="4"/>
      <c r="AN4" s="4"/>
      <c r="AO4" s="4"/>
      <c r="AP4" s="4"/>
      <c r="AQ4" s="4"/>
      <c r="AR4" s="4"/>
      <c r="AS4" s="4"/>
      <c r="AT4" s="4"/>
      <c r="AU4" s="4"/>
      <c r="AV4" s="4"/>
      <c r="AW4" s="4"/>
      <c r="AX4" s="4"/>
      <c r="AY4" s="4"/>
    </row>
    <row r="5" spans="1:51" ht="15" x14ac:dyDescent="0.25">
      <c r="A5" s="113">
        <v>44621</v>
      </c>
      <c r="B5" s="116">
        <v>22</v>
      </c>
      <c r="C5" s="117">
        <v>22</v>
      </c>
      <c r="D5" s="44">
        <v>22</v>
      </c>
      <c r="E5" s="16">
        <v>21.649000000000001</v>
      </c>
      <c r="F5" s="16">
        <v>28.916</v>
      </c>
      <c r="G5" s="16">
        <v>28.477</v>
      </c>
      <c r="H5" s="16">
        <v>28.870999999999999</v>
      </c>
      <c r="I5" s="16">
        <v>49.558</v>
      </c>
      <c r="J5" s="16">
        <v>26.163</v>
      </c>
      <c r="K5" s="16">
        <v>22.234000000000002</v>
      </c>
      <c r="L5" s="16">
        <v>21.404</v>
      </c>
      <c r="M5" s="16">
        <v>20.800999999999998</v>
      </c>
      <c r="N5" s="16">
        <v>21.254999999999999</v>
      </c>
      <c r="O5" s="16">
        <v>21.765999999999998</v>
      </c>
      <c r="P5" s="16">
        <v>13.429</v>
      </c>
      <c r="Q5" s="16">
        <v>24.937999999999999</v>
      </c>
      <c r="R5" s="16">
        <v>42.253999999999998</v>
      </c>
      <c r="S5" s="16">
        <v>19.457999999999998</v>
      </c>
      <c r="T5" s="16">
        <v>16.582999999999998</v>
      </c>
      <c r="U5" s="16">
        <v>35.814</v>
      </c>
      <c r="V5" s="16">
        <v>15.308999999999999</v>
      </c>
      <c r="W5" s="16">
        <v>25.535</v>
      </c>
      <c r="X5" s="16">
        <v>17.033999999999999</v>
      </c>
      <c r="Y5" s="16">
        <v>20.567</v>
      </c>
      <c r="Z5" s="16">
        <v>24.952000000000002</v>
      </c>
      <c r="AA5" s="16">
        <v>16.404</v>
      </c>
      <c r="AB5" s="16">
        <v>22.927</v>
      </c>
      <c r="AC5" s="16">
        <v>28.655999999999999</v>
      </c>
      <c r="AD5" s="16">
        <v>19.527000000000001</v>
      </c>
      <c r="AE5" s="16">
        <v>37.82</v>
      </c>
      <c r="AF5" s="16">
        <v>21.212</v>
      </c>
      <c r="AG5" s="16">
        <v>35.618000000000002</v>
      </c>
      <c r="AH5" s="16">
        <v>18.527000000000001</v>
      </c>
      <c r="AI5" s="4"/>
      <c r="AJ5" s="4"/>
      <c r="AK5" s="4"/>
      <c r="AL5" s="4"/>
      <c r="AM5" s="4"/>
      <c r="AN5" s="4"/>
      <c r="AO5" s="4"/>
      <c r="AP5" s="4"/>
      <c r="AQ5" s="4"/>
      <c r="AR5" s="4"/>
      <c r="AS5" s="4"/>
      <c r="AT5" s="4"/>
      <c r="AU5" s="4"/>
      <c r="AV5" s="4"/>
      <c r="AW5" s="4"/>
      <c r="AX5" s="4"/>
      <c r="AY5" s="4"/>
    </row>
    <row r="6" spans="1:51" ht="15" x14ac:dyDescent="0.25">
      <c r="A6" s="113">
        <v>44652</v>
      </c>
      <c r="B6" s="116">
        <v>72.81</v>
      </c>
      <c r="C6" s="117">
        <v>196.04</v>
      </c>
      <c r="D6" s="44">
        <v>66</v>
      </c>
      <c r="E6" s="16">
        <v>49.764000000000003</v>
      </c>
      <c r="F6" s="16">
        <v>125.85599999999999</v>
      </c>
      <c r="G6" s="16">
        <v>89.016000000000005</v>
      </c>
      <c r="H6" s="16">
        <v>89.652000000000001</v>
      </c>
      <c r="I6" s="16">
        <v>76.141000000000005</v>
      </c>
      <c r="J6" s="16">
        <v>76.531999999999996</v>
      </c>
      <c r="K6" s="16">
        <v>53.515999999999998</v>
      </c>
      <c r="L6" s="16">
        <v>54.283000000000001</v>
      </c>
      <c r="M6" s="16">
        <v>45.054000000000002</v>
      </c>
      <c r="N6" s="16">
        <v>87.742000000000004</v>
      </c>
      <c r="O6" s="16">
        <v>73.77</v>
      </c>
      <c r="P6" s="16">
        <v>69.677000000000007</v>
      </c>
      <c r="Q6" s="16">
        <v>65.695999999999998</v>
      </c>
      <c r="R6" s="16">
        <v>128.922</v>
      </c>
      <c r="S6" s="16">
        <v>64.091999999999999</v>
      </c>
      <c r="T6" s="16">
        <v>90.668999999999997</v>
      </c>
      <c r="U6" s="16">
        <v>89.5</v>
      </c>
      <c r="V6" s="16">
        <v>26.446000000000002</v>
      </c>
      <c r="W6" s="16">
        <v>59.356000000000002</v>
      </c>
      <c r="X6" s="16">
        <v>62.018999999999998</v>
      </c>
      <c r="Y6" s="16">
        <v>65.295000000000002</v>
      </c>
      <c r="Z6" s="16">
        <v>96.894000000000005</v>
      </c>
      <c r="AA6" s="16">
        <v>41.37</v>
      </c>
      <c r="AB6" s="16">
        <v>48.209000000000003</v>
      </c>
      <c r="AC6" s="16">
        <v>56.655999999999999</v>
      </c>
      <c r="AD6" s="16">
        <v>50.47</v>
      </c>
      <c r="AE6" s="16">
        <v>79.539000000000001</v>
      </c>
      <c r="AF6" s="16">
        <v>66.304000000000002</v>
      </c>
      <c r="AG6" s="16">
        <v>111.051</v>
      </c>
      <c r="AH6" s="16">
        <v>41.268999999999998</v>
      </c>
      <c r="AI6" s="4"/>
      <c r="AJ6" s="4"/>
      <c r="AK6" s="4"/>
      <c r="AL6" s="4"/>
      <c r="AM6" s="4"/>
      <c r="AN6" s="4"/>
      <c r="AO6" s="4"/>
      <c r="AP6" s="4"/>
      <c r="AQ6" s="4"/>
      <c r="AR6" s="4"/>
      <c r="AS6" s="4"/>
      <c r="AT6" s="4"/>
      <c r="AU6" s="4"/>
      <c r="AV6" s="4"/>
      <c r="AW6" s="4"/>
      <c r="AX6" s="4"/>
      <c r="AY6" s="4"/>
    </row>
    <row r="7" spans="1:51" ht="15" x14ac:dyDescent="0.25">
      <c r="A7" s="113">
        <v>44682</v>
      </c>
      <c r="B7" s="116">
        <v>133.34</v>
      </c>
      <c r="C7" s="117">
        <v>358.99</v>
      </c>
      <c r="D7" s="44">
        <v>190</v>
      </c>
      <c r="E7" s="16">
        <v>149.28299999999999</v>
      </c>
      <c r="F7" s="16">
        <v>241.41399999999999</v>
      </c>
      <c r="G7" s="16">
        <v>339.01</v>
      </c>
      <c r="H7" s="16">
        <v>241.46199999999999</v>
      </c>
      <c r="I7" s="16">
        <v>286.74599999999998</v>
      </c>
      <c r="J7" s="16">
        <v>201.297</v>
      </c>
      <c r="K7" s="16">
        <v>187.97200000000001</v>
      </c>
      <c r="L7" s="16">
        <v>228.00299999999999</v>
      </c>
      <c r="M7" s="16">
        <v>188.35</v>
      </c>
      <c r="N7" s="16">
        <v>231.79499999999999</v>
      </c>
      <c r="O7" s="16">
        <v>251.184</v>
      </c>
      <c r="P7" s="16">
        <v>112.3</v>
      </c>
      <c r="Q7" s="16">
        <v>241.89699999999999</v>
      </c>
      <c r="R7" s="16">
        <v>175.542</v>
      </c>
      <c r="S7" s="16">
        <v>231.83799999999999</v>
      </c>
      <c r="T7" s="16">
        <v>193.28</v>
      </c>
      <c r="U7" s="16">
        <v>188.98599999999999</v>
      </c>
      <c r="V7" s="16">
        <v>157.05699999999999</v>
      </c>
      <c r="W7" s="16">
        <v>229.64</v>
      </c>
      <c r="X7" s="16">
        <v>172.04599999999999</v>
      </c>
      <c r="Y7" s="16">
        <v>191.01400000000001</v>
      </c>
      <c r="Z7" s="16">
        <v>125.25</v>
      </c>
      <c r="AA7" s="16">
        <v>175.608</v>
      </c>
      <c r="AB7" s="16">
        <v>188.02199999999999</v>
      </c>
      <c r="AC7" s="16">
        <v>159.31299999999999</v>
      </c>
      <c r="AD7" s="16">
        <v>157.66800000000001</v>
      </c>
      <c r="AE7" s="16">
        <v>116.505</v>
      </c>
      <c r="AF7" s="16">
        <v>193.83099999999999</v>
      </c>
      <c r="AG7" s="16">
        <v>343.75200000000001</v>
      </c>
      <c r="AH7" s="16">
        <v>155.453</v>
      </c>
      <c r="AI7" s="4"/>
      <c r="AJ7" s="4"/>
      <c r="AK7" s="4"/>
      <c r="AL7" s="4"/>
      <c r="AM7" s="4"/>
      <c r="AN7" s="4"/>
      <c r="AO7" s="4"/>
      <c r="AP7" s="4"/>
      <c r="AQ7" s="4"/>
      <c r="AR7" s="4"/>
      <c r="AS7" s="4"/>
      <c r="AT7" s="4"/>
      <c r="AU7" s="4"/>
      <c r="AV7" s="4"/>
      <c r="AW7" s="4"/>
      <c r="AX7" s="4"/>
      <c r="AY7" s="4"/>
    </row>
    <row r="8" spans="1:51" ht="15" x14ac:dyDescent="0.25">
      <c r="A8" s="113">
        <v>44713</v>
      </c>
      <c r="B8" s="116">
        <v>66.02</v>
      </c>
      <c r="C8" s="117">
        <v>177.74</v>
      </c>
      <c r="D8" s="44">
        <v>132</v>
      </c>
      <c r="E8" s="16">
        <v>174.44900000000001</v>
      </c>
      <c r="F8" s="16">
        <v>107.322</v>
      </c>
      <c r="G8" s="16">
        <v>231.80099999999999</v>
      </c>
      <c r="H8" s="16">
        <v>148.20400000000001</v>
      </c>
      <c r="I8" s="16">
        <v>378.58499999999998</v>
      </c>
      <c r="J8" s="16">
        <v>103.215</v>
      </c>
      <c r="K8" s="16">
        <v>153.709</v>
      </c>
      <c r="L8" s="16">
        <v>175.13499999999999</v>
      </c>
      <c r="M8" s="16">
        <v>188.69200000000001</v>
      </c>
      <c r="N8" s="16">
        <v>109.651</v>
      </c>
      <c r="O8" s="16">
        <v>113.011</v>
      </c>
      <c r="P8" s="16">
        <v>58.436</v>
      </c>
      <c r="Q8" s="16">
        <v>165.67099999999999</v>
      </c>
      <c r="R8" s="16">
        <v>53.32</v>
      </c>
      <c r="S8" s="16">
        <v>151.00700000000001</v>
      </c>
      <c r="T8" s="16">
        <v>81.768000000000001</v>
      </c>
      <c r="U8" s="16">
        <v>81.96</v>
      </c>
      <c r="V8" s="16">
        <v>204.14500000000001</v>
      </c>
      <c r="W8" s="16">
        <v>109.142</v>
      </c>
      <c r="X8" s="16">
        <v>191.61</v>
      </c>
      <c r="Y8" s="16">
        <v>246.83699999999999</v>
      </c>
      <c r="Z8" s="16">
        <v>28.050999999999998</v>
      </c>
      <c r="AA8" s="16">
        <v>111.116</v>
      </c>
      <c r="AB8" s="16">
        <v>160.16200000000001</v>
      </c>
      <c r="AC8" s="16">
        <v>165.374</v>
      </c>
      <c r="AD8" s="16">
        <v>115.79600000000001</v>
      </c>
      <c r="AE8" s="16">
        <v>79.222999999999999</v>
      </c>
      <c r="AF8" s="16">
        <v>63.777999999999999</v>
      </c>
      <c r="AG8" s="16">
        <v>301.05900000000003</v>
      </c>
      <c r="AH8" s="16">
        <v>80.040000000000006</v>
      </c>
      <c r="AI8" s="4"/>
      <c r="AJ8" s="4"/>
      <c r="AK8" s="4"/>
      <c r="AL8" s="4"/>
      <c r="AM8" s="4"/>
      <c r="AN8" s="4"/>
      <c r="AO8" s="4"/>
      <c r="AP8" s="4"/>
      <c r="AQ8" s="4"/>
      <c r="AR8" s="4"/>
      <c r="AS8" s="4"/>
      <c r="AT8" s="4"/>
      <c r="AU8" s="4"/>
      <c r="AV8" s="4"/>
      <c r="AW8" s="4"/>
      <c r="AX8" s="4"/>
      <c r="AY8" s="4"/>
    </row>
    <row r="9" spans="1:51" ht="15" x14ac:dyDescent="0.25">
      <c r="A9" s="113">
        <v>44743</v>
      </c>
      <c r="B9" s="116">
        <v>-12.17</v>
      </c>
      <c r="C9" s="117">
        <v>-32.770000000000003</v>
      </c>
      <c r="D9" s="44">
        <v>22</v>
      </c>
      <c r="E9" s="16">
        <v>48.137999999999998</v>
      </c>
      <c r="F9" s="16">
        <v>26.887</v>
      </c>
      <c r="G9" s="16">
        <v>68.587000000000003</v>
      </c>
      <c r="H9" s="16">
        <v>20.391999999999999</v>
      </c>
      <c r="I9" s="16">
        <v>208.20599999999999</v>
      </c>
      <c r="J9" s="16">
        <v>20.141999999999999</v>
      </c>
      <c r="K9" s="16">
        <v>23.608000000000001</v>
      </c>
      <c r="L9" s="16">
        <v>54.777000000000001</v>
      </c>
      <c r="M9" s="16">
        <v>67.61</v>
      </c>
      <c r="N9" s="16">
        <v>11.43</v>
      </c>
      <c r="O9" s="16">
        <v>16.843</v>
      </c>
      <c r="P9" s="16">
        <v>3.605</v>
      </c>
      <c r="Q9" s="16">
        <v>20.364999999999998</v>
      </c>
      <c r="R9" s="16">
        <v>7.9989999999999997</v>
      </c>
      <c r="S9" s="16">
        <v>30.440999999999999</v>
      </c>
      <c r="T9" s="16">
        <v>13.061999999999999</v>
      </c>
      <c r="U9" s="16">
        <v>16.042000000000002</v>
      </c>
      <c r="V9" s="16">
        <v>51.500999999999998</v>
      </c>
      <c r="W9" s="16">
        <v>30.18</v>
      </c>
      <c r="X9" s="16">
        <v>27.646999999999998</v>
      </c>
      <c r="Y9" s="16">
        <v>80.171000000000006</v>
      </c>
      <c r="Z9" s="16">
        <v>5.8680000000000003</v>
      </c>
      <c r="AA9" s="16">
        <v>16.111000000000001</v>
      </c>
      <c r="AB9" s="16">
        <v>24.271000000000001</v>
      </c>
      <c r="AC9" s="16">
        <v>32.762</v>
      </c>
      <c r="AD9" s="16">
        <v>19.484999999999999</v>
      </c>
      <c r="AE9" s="16">
        <v>8.9550000000000001</v>
      </c>
      <c r="AF9" s="16">
        <v>4.8559999999999999</v>
      </c>
      <c r="AG9" s="16">
        <v>100.94199999999999</v>
      </c>
      <c r="AH9" s="16">
        <v>7.1539999999999999</v>
      </c>
      <c r="AI9" s="4"/>
      <c r="AJ9" s="4"/>
      <c r="AK9" s="4"/>
      <c r="AL9" s="4"/>
      <c r="AM9" s="4"/>
      <c r="AN9" s="4"/>
      <c r="AO9" s="4"/>
      <c r="AP9" s="4"/>
      <c r="AQ9" s="4"/>
      <c r="AR9" s="4"/>
      <c r="AS9" s="4"/>
      <c r="AT9" s="4"/>
      <c r="AU9" s="4"/>
      <c r="AV9" s="4"/>
      <c r="AW9" s="4"/>
      <c r="AX9" s="4"/>
      <c r="AY9" s="4"/>
    </row>
    <row r="10" spans="1:51" ht="15" x14ac:dyDescent="0.25">
      <c r="A10" s="113">
        <v>44774</v>
      </c>
      <c r="B10" s="116">
        <v>-8.9700000000000006</v>
      </c>
      <c r="C10" s="117">
        <v>-20.190000000000001</v>
      </c>
      <c r="D10" s="44">
        <v>14</v>
      </c>
      <c r="E10" s="16">
        <v>15.654999999999999</v>
      </c>
      <c r="F10" s="16">
        <v>17.468</v>
      </c>
      <c r="G10" s="16">
        <v>22.462</v>
      </c>
      <c r="H10" s="16">
        <v>11.632</v>
      </c>
      <c r="I10" s="16">
        <v>40.008000000000003</v>
      </c>
      <c r="J10" s="16">
        <v>10.738</v>
      </c>
      <c r="K10" s="16">
        <v>20.635999999999999</v>
      </c>
      <c r="L10" s="16">
        <v>16.390999999999998</v>
      </c>
      <c r="M10" s="16">
        <v>29.167000000000002</v>
      </c>
      <c r="N10" s="16">
        <v>11.321</v>
      </c>
      <c r="O10" s="16">
        <v>15.24</v>
      </c>
      <c r="P10" s="16">
        <v>8.7409999999999997</v>
      </c>
      <c r="Q10" s="16">
        <v>12.1</v>
      </c>
      <c r="R10" s="16">
        <v>10.234</v>
      </c>
      <c r="S10" s="16">
        <v>14.177</v>
      </c>
      <c r="T10" s="16">
        <v>14.510999999999999</v>
      </c>
      <c r="U10" s="16">
        <v>11.682</v>
      </c>
      <c r="V10" s="16">
        <v>20.704000000000001</v>
      </c>
      <c r="W10" s="16">
        <v>11.888999999999999</v>
      </c>
      <c r="X10" s="16">
        <v>21.475999999999999</v>
      </c>
      <c r="Y10" s="16">
        <v>18.603000000000002</v>
      </c>
      <c r="Z10" s="16">
        <v>10.238</v>
      </c>
      <c r="AA10" s="16">
        <v>13.823</v>
      </c>
      <c r="AB10" s="16">
        <v>20.893000000000001</v>
      </c>
      <c r="AC10" s="16">
        <v>12.352</v>
      </c>
      <c r="AD10" s="16">
        <v>12.286</v>
      </c>
      <c r="AE10" s="16">
        <v>9.4710000000000001</v>
      </c>
      <c r="AF10" s="16">
        <v>9.3940000000000001</v>
      </c>
      <c r="AG10" s="16">
        <v>26.096</v>
      </c>
      <c r="AH10" s="16">
        <v>8.2040000000000006</v>
      </c>
      <c r="AI10" s="4"/>
      <c r="AJ10" s="4"/>
      <c r="AK10" s="4"/>
      <c r="AL10" s="4"/>
      <c r="AM10" s="4"/>
      <c r="AN10" s="4"/>
      <c r="AO10" s="4"/>
      <c r="AP10" s="4"/>
      <c r="AQ10" s="4"/>
      <c r="AR10" s="4"/>
      <c r="AS10" s="4"/>
      <c r="AT10" s="4"/>
      <c r="AU10" s="4"/>
      <c r="AV10" s="4"/>
      <c r="AW10" s="4"/>
      <c r="AX10" s="4"/>
      <c r="AY10" s="4"/>
    </row>
    <row r="11" spans="1:51" ht="15" x14ac:dyDescent="0.25">
      <c r="A11" s="113">
        <v>44805</v>
      </c>
      <c r="B11" s="116">
        <v>11.74</v>
      </c>
      <c r="C11" s="117">
        <v>21.27</v>
      </c>
      <c r="D11" s="44">
        <v>23</v>
      </c>
      <c r="E11" s="16">
        <v>26.573</v>
      </c>
      <c r="F11" s="16">
        <v>24.882000000000001</v>
      </c>
      <c r="G11" s="16">
        <v>30.741</v>
      </c>
      <c r="H11" s="16">
        <v>21.428000000000001</v>
      </c>
      <c r="I11" s="16">
        <v>33.442999999999998</v>
      </c>
      <c r="J11" s="16">
        <v>22.611000000000001</v>
      </c>
      <c r="K11" s="16">
        <v>34.661999999999999</v>
      </c>
      <c r="L11" s="16">
        <v>21.018999999999998</v>
      </c>
      <c r="M11" s="16">
        <v>33.786000000000001</v>
      </c>
      <c r="N11" s="16">
        <v>20.966000000000001</v>
      </c>
      <c r="O11" s="16">
        <v>20.190000000000001</v>
      </c>
      <c r="P11" s="16">
        <v>18.431000000000001</v>
      </c>
      <c r="Q11" s="16">
        <v>35.33</v>
      </c>
      <c r="R11" s="16">
        <v>29.611000000000001</v>
      </c>
      <c r="S11" s="16">
        <v>23.388999999999999</v>
      </c>
      <c r="T11" s="16">
        <v>26.92</v>
      </c>
      <c r="U11" s="16">
        <v>37.037999999999997</v>
      </c>
      <c r="V11" s="16">
        <v>22.556000000000001</v>
      </c>
      <c r="W11" s="16">
        <v>19.029</v>
      </c>
      <c r="X11" s="16">
        <v>21.87</v>
      </c>
      <c r="Y11" s="16">
        <v>24.344000000000001</v>
      </c>
      <c r="Z11" s="16">
        <v>17.940999999999999</v>
      </c>
      <c r="AA11" s="16">
        <v>36.738999999999997</v>
      </c>
      <c r="AB11" s="16">
        <v>29.247</v>
      </c>
      <c r="AC11" s="16">
        <v>19.399000000000001</v>
      </c>
      <c r="AD11" s="16">
        <v>17.870999999999999</v>
      </c>
      <c r="AE11" s="16">
        <v>16.135999999999999</v>
      </c>
      <c r="AF11" s="16">
        <v>15.843999999999999</v>
      </c>
      <c r="AG11" s="16">
        <v>27.39</v>
      </c>
      <c r="AH11" s="16">
        <v>15.817</v>
      </c>
      <c r="AI11" s="4"/>
      <c r="AJ11" s="4"/>
      <c r="AK11" s="4"/>
      <c r="AL11" s="4"/>
      <c r="AM11" s="4"/>
      <c r="AN11" s="4"/>
      <c r="AO11" s="4"/>
      <c r="AP11" s="4"/>
      <c r="AQ11" s="4"/>
      <c r="AR11" s="4"/>
      <c r="AS11" s="4"/>
      <c r="AT11" s="4"/>
      <c r="AU11" s="4"/>
      <c r="AV11" s="4"/>
      <c r="AW11" s="4"/>
      <c r="AX11" s="4"/>
      <c r="AY11" s="4"/>
    </row>
    <row r="12" spans="1:51" ht="15" x14ac:dyDescent="0.25">
      <c r="A12" s="113">
        <v>44835</v>
      </c>
      <c r="B12" s="116">
        <v>35.369999999999997</v>
      </c>
      <c r="C12" s="117">
        <v>48.58</v>
      </c>
      <c r="D12" s="44">
        <v>60.17</v>
      </c>
      <c r="E12" s="16">
        <v>34.856999999999999</v>
      </c>
      <c r="F12" s="16">
        <v>34.984000000000002</v>
      </c>
      <c r="G12" s="16">
        <v>49.152000000000001</v>
      </c>
      <c r="H12" s="16">
        <v>44.877000000000002</v>
      </c>
      <c r="I12" s="16">
        <v>64.457999999999998</v>
      </c>
      <c r="J12" s="16">
        <v>45.927</v>
      </c>
      <c r="K12" s="16">
        <v>64.977000000000004</v>
      </c>
      <c r="L12" s="16">
        <v>37.712000000000003</v>
      </c>
      <c r="M12" s="16">
        <v>38.250999999999998</v>
      </c>
      <c r="N12" s="16">
        <v>35.171999999999997</v>
      </c>
      <c r="O12" s="16">
        <v>33.979999999999997</v>
      </c>
      <c r="P12" s="16">
        <v>39.993000000000002</v>
      </c>
      <c r="Q12" s="16">
        <v>39.298999999999999</v>
      </c>
      <c r="R12" s="16">
        <v>54.116</v>
      </c>
      <c r="S12" s="16">
        <v>53.642000000000003</v>
      </c>
      <c r="T12" s="16">
        <v>92.539000000000001</v>
      </c>
      <c r="U12" s="16">
        <v>67.146000000000001</v>
      </c>
      <c r="V12" s="16">
        <v>36.250999999999998</v>
      </c>
      <c r="W12" s="16">
        <v>34.826000000000001</v>
      </c>
      <c r="X12" s="16">
        <v>37.070999999999998</v>
      </c>
      <c r="Y12" s="16">
        <v>41.381999999999998</v>
      </c>
      <c r="Z12" s="16">
        <v>29.312999999999999</v>
      </c>
      <c r="AA12" s="16">
        <v>63.081000000000003</v>
      </c>
      <c r="AB12" s="16">
        <v>62.795000000000002</v>
      </c>
      <c r="AC12" s="16">
        <v>35.244999999999997</v>
      </c>
      <c r="AD12" s="16">
        <v>31.018000000000001</v>
      </c>
      <c r="AE12" s="16">
        <v>31.218</v>
      </c>
      <c r="AF12" s="16">
        <v>41.996000000000002</v>
      </c>
      <c r="AG12" s="16">
        <v>39.848999999999997</v>
      </c>
      <c r="AH12" s="16">
        <v>30.678000000000001</v>
      </c>
      <c r="AI12" s="4"/>
      <c r="AJ12" s="4"/>
      <c r="AK12" s="4"/>
      <c r="AL12" s="4"/>
      <c r="AM12" s="4"/>
      <c r="AN12" s="4"/>
      <c r="AO12" s="4"/>
      <c r="AP12" s="4"/>
      <c r="AQ12" s="4"/>
      <c r="AR12" s="4"/>
      <c r="AS12" s="4"/>
      <c r="AT12" s="4"/>
      <c r="AU12" s="4"/>
      <c r="AV12" s="4"/>
      <c r="AW12" s="4"/>
      <c r="AX12" s="4"/>
      <c r="AY12" s="4"/>
    </row>
    <row r="13" spans="1:51" ht="15" x14ac:dyDescent="0.25">
      <c r="A13" s="113">
        <v>44866</v>
      </c>
      <c r="B13" s="116">
        <v>55.32</v>
      </c>
      <c r="C13" s="117">
        <v>52.11</v>
      </c>
      <c r="D13" s="44">
        <v>67.88</v>
      </c>
      <c r="E13" s="16">
        <v>50.996000000000002</v>
      </c>
      <c r="F13" s="16">
        <v>54.753</v>
      </c>
      <c r="G13" s="16">
        <v>51.725999999999999</v>
      </c>
      <c r="H13" s="16">
        <v>52.042000000000002</v>
      </c>
      <c r="I13" s="16">
        <v>56.404000000000003</v>
      </c>
      <c r="J13" s="16">
        <v>57.277000000000001</v>
      </c>
      <c r="K13" s="16">
        <v>57.451999999999998</v>
      </c>
      <c r="L13" s="16">
        <v>51.14</v>
      </c>
      <c r="M13" s="16">
        <v>44.011000000000003</v>
      </c>
      <c r="N13" s="16">
        <v>44.578000000000003</v>
      </c>
      <c r="O13" s="16">
        <v>44.548999999999999</v>
      </c>
      <c r="P13" s="16">
        <v>45.555</v>
      </c>
      <c r="Q13" s="16">
        <v>45.444000000000003</v>
      </c>
      <c r="R13" s="16">
        <v>57.116999999999997</v>
      </c>
      <c r="S13" s="16">
        <v>57.405000000000001</v>
      </c>
      <c r="T13" s="16">
        <v>70.153000000000006</v>
      </c>
      <c r="U13" s="16">
        <v>59.121000000000002</v>
      </c>
      <c r="V13" s="16">
        <v>44.627000000000002</v>
      </c>
      <c r="W13" s="16">
        <v>45.901000000000003</v>
      </c>
      <c r="X13" s="16">
        <v>50.423000000000002</v>
      </c>
      <c r="Y13" s="16">
        <v>49.389000000000003</v>
      </c>
      <c r="Z13" s="16">
        <v>38.265000000000001</v>
      </c>
      <c r="AA13" s="16">
        <v>55.246000000000002</v>
      </c>
      <c r="AB13" s="16">
        <v>50.920999999999999</v>
      </c>
      <c r="AC13" s="16">
        <v>47.819000000000003</v>
      </c>
      <c r="AD13" s="16">
        <v>39.58</v>
      </c>
      <c r="AE13" s="16">
        <v>39.042000000000002</v>
      </c>
      <c r="AF13" s="16">
        <v>45.325000000000003</v>
      </c>
      <c r="AG13" s="16">
        <v>48.542999999999999</v>
      </c>
      <c r="AH13" s="16">
        <v>42.935000000000002</v>
      </c>
      <c r="AI13" s="4"/>
      <c r="AJ13" s="4"/>
      <c r="AK13" s="4"/>
      <c r="AL13" s="4"/>
      <c r="AM13" s="4"/>
      <c r="AN13" s="4"/>
      <c r="AO13" s="4"/>
      <c r="AP13" s="4"/>
      <c r="AQ13" s="4"/>
      <c r="AR13" s="4"/>
      <c r="AS13" s="4"/>
      <c r="AT13" s="4"/>
      <c r="AU13" s="4"/>
      <c r="AV13" s="4"/>
      <c r="AW13" s="4"/>
      <c r="AX13" s="4"/>
      <c r="AY13" s="4"/>
    </row>
    <row r="14" spans="1:51" ht="15" x14ac:dyDescent="0.25">
      <c r="A14" s="113">
        <v>44896</v>
      </c>
      <c r="B14" s="116">
        <v>43.22</v>
      </c>
      <c r="C14" s="117">
        <v>41.96</v>
      </c>
      <c r="D14" s="44">
        <v>44.18</v>
      </c>
      <c r="E14" s="16">
        <v>43.347000000000001</v>
      </c>
      <c r="F14" s="16">
        <v>42.753</v>
      </c>
      <c r="G14" s="16">
        <v>42.747999999999998</v>
      </c>
      <c r="H14" s="16">
        <v>43.06</v>
      </c>
      <c r="I14" s="16">
        <v>48.991</v>
      </c>
      <c r="J14" s="16">
        <v>49.655999999999999</v>
      </c>
      <c r="K14" s="16">
        <v>43.268999999999998</v>
      </c>
      <c r="L14" s="16">
        <v>45.746000000000002</v>
      </c>
      <c r="M14" s="16">
        <v>37.637999999999998</v>
      </c>
      <c r="N14" s="16">
        <v>37.393999999999998</v>
      </c>
      <c r="O14" s="16">
        <v>38.75</v>
      </c>
      <c r="P14" s="16">
        <v>35.834000000000003</v>
      </c>
      <c r="Q14" s="16">
        <v>41.584000000000003</v>
      </c>
      <c r="R14" s="16">
        <v>43.427999999999997</v>
      </c>
      <c r="S14" s="16">
        <v>43.055</v>
      </c>
      <c r="T14" s="16">
        <v>48.017000000000003</v>
      </c>
      <c r="U14" s="16">
        <v>50.209000000000003</v>
      </c>
      <c r="V14" s="16">
        <v>38.198</v>
      </c>
      <c r="W14" s="16">
        <v>37.21</v>
      </c>
      <c r="X14" s="16">
        <v>54.503999999999998</v>
      </c>
      <c r="Y14" s="16">
        <v>40.725999999999999</v>
      </c>
      <c r="Z14" s="16">
        <v>33.784999999999997</v>
      </c>
      <c r="AA14" s="16">
        <v>41.78</v>
      </c>
      <c r="AB14" s="16">
        <v>42.640999999999998</v>
      </c>
      <c r="AC14" s="16">
        <v>40.034999999999997</v>
      </c>
      <c r="AD14" s="16">
        <v>40.667999999999999</v>
      </c>
      <c r="AE14" s="16">
        <v>33.771999999999998</v>
      </c>
      <c r="AF14" s="16">
        <v>35.627000000000002</v>
      </c>
      <c r="AG14" s="16">
        <v>47.279000000000003</v>
      </c>
      <c r="AH14" s="16">
        <v>40.197000000000003</v>
      </c>
      <c r="AI14" s="4"/>
      <c r="AJ14" s="4"/>
      <c r="AK14" s="4"/>
      <c r="AL14" s="4"/>
      <c r="AM14" s="4"/>
      <c r="AN14" s="4"/>
      <c r="AO14" s="4"/>
      <c r="AP14" s="4"/>
      <c r="AQ14" s="4"/>
      <c r="AR14" s="4"/>
      <c r="AS14" s="4"/>
      <c r="AT14" s="4"/>
      <c r="AU14" s="4"/>
      <c r="AV14" s="4"/>
      <c r="AW14" s="4"/>
      <c r="AX14" s="4"/>
      <c r="AY14" s="4"/>
    </row>
    <row r="15" spans="1:51" ht="15" x14ac:dyDescent="0.25">
      <c r="A15" s="113">
        <v>44927</v>
      </c>
      <c r="B15" s="116">
        <v>37.03</v>
      </c>
      <c r="C15" s="117">
        <v>36.22</v>
      </c>
      <c r="D15" s="44">
        <v>38.07</v>
      </c>
      <c r="E15" s="16">
        <v>33.042000000000002</v>
      </c>
      <c r="F15" s="16">
        <v>42.093000000000004</v>
      </c>
      <c r="G15" s="16">
        <v>34.545999999999999</v>
      </c>
      <c r="H15" s="16">
        <v>37.469000000000001</v>
      </c>
      <c r="I15" s="16">
        <v>38.064999999999998</v>
      </c>
      <c r="J15" s="16">
        <v>40.173999999999999</v>
      </c>
      <c r="K15" s="16">
        <v>37.231999999999999</v>
      </c>
      <c r="L15" s="16">
        <v>36.750999999999998</v>
      </c>
      <c r="M15" s="16">
        <v>34.796999999999997</v>
      </c>
      <c r="N15" s="16">
        <v>29.826000000000001</v>
      </c>
      <c r="O15" s="16">
        <v>31.254000000000001</v>
      </c>
      <c r="P15" s="16">
        <v>27.765999999999998</v>
      </c>
      <c r="Q15" s="16">
        <v>34.284999999999997</v>
      </c>
      <c r="R15" s="16">
        <v>59.296999999999997</v>
      </c>
      <c r="S15" s="16">
        <v>37.658000000000001</v>
      </c>
      <c r="T15" s="16">
        <v>38.802999999999997</v>
      </c>
      <c r="U15" s="16">
        <v>37.258000000000003</v>
      </c>
      <c r="V15" s="16">
        <v>32.176000000000002</v>
      </c>
      <c r="W15" s="16">
        <v>29.864999999999998</v>
      </c>
      <c r="X15" s="16">
        <v>44.569000000000003</v>
      </c>
      <c r="Y15" s="16">
        <v>33.789000000000001</v>
      </c>
      <c r="Z15" s="16">
        <v>26.931999999999999</v>
      </c>
      <c r="AA15" s="16">
        <v>32.526000000000003</v>
      </c>
      <c r="AB15" s="16">
        <v>36.283999999999999</v>
      </c>
      <c r="AC15" s="16">
        <v>32.801000000000002</v>
      </c>
      <c r="AD15" s="16">
        <v>42.585000000000001</v>
      </c>
      <c r="AE15" s="16">
        <v>25.815999999999999</v>
      </c>
      <c r="AF15" s="16">
        <v>31.295999999999999</v>
      </c>
      <c r="AG15" s="16">
        <v>38.146000000000001</v>
      </c>
      <c r="AH15" s="16">
        <v>31.733000000000001</v>
      </c>
      <c r="AI15" s="4"/>
      <c r="AJ15" s="4"/>
      <c r="AK15" s="4"/>
      <c r="AL15" s="4"/>
      <c r="AM15" s="4"/>
      <c r="AN15" s="4"/>
      <c r="AO15" s="4"/>
      <c r="AP15" s="4"/>
      <c r="AQ15" s="4"/>
      <c r="AR15" s="4"/>
      <c r="AS15" s="4"/>
      <c r="AT15" s="4"/>
      <c r="AU15" s="4"/>
      <c r="AV15" s="4"/>
      <c r="AW15" s="4"/>
      <c r="AX15" s="4"/>
      <c r="AY15" s="4"/>
    </row>
    <row r="16" spans="1:51" ht="15" x14ac:dyDescent="0.25">
      <c r="A16" s="113">
        <v>44958</v>
      </c>
      <c r="B16" s="116">
        <v>31.69</v>
      </c>
      <c r="C16" s="117">
        <v>32.200000000000003</v>
      </c>
      <c r="D16" s="44">
        <v>32.92</v>
      </c>
      <c r="E16" s="16">
        <v>28.596</v>
      </c>
      <c r="F16" s="16">
        <v>37.286000000000001</v>
      </c>
      <c r="G16" s="16">
        <v>28.927</v>
      </c>
      <c r="H16" s="16">
        <v>36.93</v>
      </c>
      <c r="I16" s="16">
        <v>50.776000000000003</v>
      </c>
      <c r="J16" s="16">
        <v>31.902000000000001</v>
      </c>
      <c r="K16" s="16">
        <v>28.859000000000002</v>
      </c>
      <c r="L16" s="16">
        <v>32.277999999999999</v>
      </c>
      <c r="M16" s="16">
        <v>35.14</v>
      </c>
      <c r="N16" s="16">
        <v>25.425000000000001</v>
      </c>
      <c r="O16" s="16">
        <v>23.253</v>
      </c>
      <c r="P16" s="16">
        <v>23.385999999999999</v>
      </c>
      <c r="Q16" s="16">
        <v>26.96</v>
      </c>
      <c r="R16" s="16">
        <v>40.524999999999999</v>
      </c>
      <c r="S16" s="16">
        <v>27.129000000000001</v>
      </c>
      <c r="T16" s="16">
        <v>35.893999999999998</v>
      </c>
      <c r="U16" s="16">
        <v>29.475000000000001</v>
      </c>
      <c r="V16" s="16">
        <v>31.721</v>
      </c>
      <c r="W16" s="16">
        <v>23.797999999999998</v>
      </c>
      <c r="X16" s="16">
        <v>31.597000000000001</v>
      </c>
      <c r="Y16" s="16">
        <v>28.741</v>
      </c>
      <c r="Z16" s="16">
        <v>28.725000000000001</v>
      </c>
      <c r="AA16" s="16">
        <v>35.448999999999998</v>
      </c>
      <c r="AB16" s="16">
        <v>36.764000000000003</v>
      </c>
      <c r="AC16" s="16">
        <v>32.162999999999997</v>
      </c>
      <c r="AD16" s="16">
        <v>42.615000000000002</v>
      </c>
      <c r="AE16" s="16">
        <v>21.678000000000001</v>
      </c>
      <c r="AF16" s="16">
        <v>27.762</v>
      </c>
      <c r="AG16" s="16">
        <v>31.010999999999999</v>
      </c>
      <c r="AH16" s="16">
        <v>22.282</v>
      </c>
      <c r="AI16" s="4"/>
      <c r="AJ16" s="4"/>
      <c r="AK16" s="4"/>
      <c r="AL16" s="4"/>
      <c r="AM16" s="4"/>
      <c r="AN16" s="4"/>
      <c r="AO16" s="4"/>
      <c r="AP16" s="4"/>
      <c r="AQ16" s="4"/>
      <c r="AR16" s="4"/>
      <c r="AS16" s="4"/>
      <c r="AT16" s="4"/>
      <c r="AU16" s="4"/>
      <c r="AV16" s="4"/>
      <c r="AW16" s="4"/>
      <c r="AX16" s="4"/>
      <c r="AY16" s="4"/>
    </row>
    <row r="17" spans="1:51" ht="15" x14ac:dyDescent="0.25">
      <c r="A17" s="113">
        <v>44986</v>
      </c>
      <c r="B17" s="116">
        <v>39.04</v>
      </c>
      <c r="C17" s="117">
        <v>50.03</v>
      </c>
      <c r="D17" s="44">
        <v>44.46</v>
      </c>
      <c r="E17" s="16">
        <v>39.844000000000001</v>
      </c>
      <c r="F17" s="16">
        <v>50.686</v>
      </c>
      <c r="G17" s="16">
        <v>38.070999999999998</v>
      </c>
      <c r="H17" s="16">
        <v>63.46</v>
      </c>
      <c r="I17" s="16">
        <v>44.828000000000003</v>
      </c>
      <c r="J17" s="16">
        <v>43.988999999999997</v>
      </c>
      <c r="K17" s="16">
        <v>29.584</v>
      </c>
      <c r="L17" s="16">
        <v>27.981999999999999</v>
      </c>
      <c r="M17" s="16">
        <v>24.940999999999999</v>
      </c>
      <c r="N17" s="16">
        <v>22.256</v>
      </c>
      <c r="O17" s="16">
        <v>16.334</v>
      </c>
      <c r="P17" s="16">
        <v>23.385999999999999</v>
      </c>
      <c r="Q17" s="16">
        <v>54.822000000000003</v>
      </c>
      <c r="R17" s="16">
        <v>35.837000000000003</v>
      </c>
      <c r="S17" s="16">
        <v>21.256</v>
      </c>
      <c r="T17" s="16">
        <v>83.355999999999995</v>
      </c>
      <c r="U17" s="16">
        <v>29.785</v>
      </c>
      <c r="V17" s="16">
        <v>33.905999999999999</v>
      </c>
      <c r="W17" s="16">
        <v>21.523</v>
      </c>
      <c r="X17" s="16">
        <v>35.268000000000001</v>
      </c>
      <c r="Y17" s="16">
        <v>32.613999999999997</v>
      </c>
      <c r="Z17" s="16">
        <v>19.844999999999999</v>
      </c>
      <c r="AA17" s="16">
        <v>29.251000000000001</v>
      </c>
      <c r="AB17" s="16">
        <v>39.299999999999997</v>
      </c>
      <c r="AC17" s="16">
        <v>28.640999999999998</v>
      </c>
      <c r="AD17" s="16">
        <v>50.902999999999999</v>
      </c>
      <c r="AE17" s="16">
        <v>14.127000000000001</v>
      </c>
      <c r="AF17" s="16">
        <v>38.619</v>
      </c>
      <c r="AG17" s="16">
        <v>26.370999999999999</v>
      </c>
      <c r="AH17" s="16">
        <v>17.263999999999999</v>
      </c>
      <c r="AI17" s="4"/>
      <c r="AJ17" s="4"/>
      <c r="AK17" s="4"/>
      <c r="AL17" s="4"/>
      <c r="AM17" s="4"/>
      <c r="AN17" s="4"/>
      <c r="AO17" s="4"/>
      <c r="AP17" s="4"/>
      <c r="AQ17" s="4"/>
      <c r="AR17" s="4"/>
      <c r="AS17" s="4"/>
      <c r="AT17" s="4"/>
      <c r="AU17" s="4"/>
      <c r="AV17" s="4"/>
      <c r="AW17" s="4"/>
      <c r="AX17" s="4"/>
      <c r="AY17" s="4"/>
    </row>
    <row r="18" spans="1:51" ht="15" x14ac:dyDescent="0.25">
      <c r="A18" s="113">
        <v>45017</v>
      </c>
      <c r="B18" s="116">
        <v>57.39</v>
      </c>
      <c r="C18" s="117">
        <v>114.79</v>
      </c>
      <c r="D18" s="44">
        <v>86.78</v>
      </c>
      <c r="E18" s="16">
        <v>126.03</v>
      </c>
      <c r="F18" s="16">
        <v>148.06200000000001</v>
      </c>
      <c r="G18" s="16">
        <v>92.772000000000006</v>
      </c>
      <c r="H18" s="16">
        <v>95.091999999999999</v>
      </c>
      <c r="I18" s="16">
        <v>111.342</v>
      </c>
      <c r="J18" s="16">
        <v>129.035</v>
      </c>
      <c r="K18" s="16">
        <v>84.486999999999995</v>
      </c>
      <c r="L18" s="16">
        <v>53.895000000000003</v>
      </c>
      <c r="M18" s="16">
        <v>64.254000000000005</v>
      </c>
      <c r="N18" s="16">
        <v>52.662999999999997</v>
      </c>
      <c r="O18" s="16">
        <v>50.182000000000002</v>
      </c>
      <c r="P18" s="16">
        <v>62.994999999999997</v>
      </c>
      <c r="Q18" s="16">
        <v>145.822</v>
      </c>
      <c r="R18" s="16">
        <v>149.291</v>
      </c>
      <c r="S18" s="16">
        <v>131.249</v>
      </c>
      <c r="T18" s="16">
        <v>140.58500000000001</v>
      </c>
      <c r="U18" s="16">
        <v>59.546999999999997</v>
      </c>
      <c r="V18" s="16">
        <v>68.346999999999994</v>
      </c>
      <c r="W18" s="16">
        <v>60.444000000000003</v>
      </c>
      <c r="X18" s="16">
        <v>119.55500000000001</v>
      </c>
      <c r="Y18" s="16">
        <v>87.227000000000004</v>
      </c>
      <c r="Z18" s="16">
        <v>34.847999999999999</v>
      </c>
      <c r="AA18" s="16">
        <v>85.076999999999998</v>
      </c>
      <c r="AB18" s="16">
        <v>58.476999999999997</v>
      </c>
      <c r="AC18" s="16">
        <v>73.510000000000005</v>
      </c>
      <c r="AD18" s="16">
        <v>111.626</v>
      </c>
      <c r="AE18" s="16">
        <v>23.989000000000001</v>
      </c>
      <c r="AF18" s="16">
        <v>111.361</v>
      </c>
      <c r="AG18" s="16">
        <v>43.39</v>
      </c>
      <c r="AH18" s="16">
        <v>62.351999999999997</v>
      </c>
      <c r="AI18" s="4"/>
      <c r="AJ18" s="4"/>
      <c r="AK18" s="4"/>
      <c r="AL18" s="4"/>
      <c r="AM18" s="4"/>
      <c r="AN18" s="4"/>
      <c r="AO18" s="4"/>
      <c r="AP18" s="4"/>
      <c r="AQ18" s="4"/>
      <c r="AR18" s="4"/>
      <c r="AS18" s="4"/>
      <c r="AT18" s="4"/>
      <c r="AU18" s="4"/>
      <c r="AV18" s="4"/>
      <c r="AW18" s="4"/>
      <c r="AX18" s="4"/>
      <c r="AY18" s="4"/>
    </row>
    <row r="19" spans="1:51" ht="15" x14ac:dyDescent="0.25">
      <c r="A19" s="113">
        <v>45047</v>
      </c>
      <c r="B19" s="116">
        <v>97.85</v>
      </c>
      <c r="C19" s="117">
        <v>238.47</v>
      </c>
      <c r="D19" s="44">
        <v>158.91</v>
      </c>
      <c r="E19" s="16">
        <v>204.53899999999999</v>
      </c>
      <c r="F19" s="16">
        <v>459.6</v>
      </c>
      <c r="G19" s="16">
        <v>200.90299999999999</v>
      </c>
      <c r="H19" s="16">
        <v>315.596</v>
      </c>
      <c r="I19" s="16">
        <v>213.15</v>
      </c>
      <c r="J19" s="16">
        <v>349.29399999999998</v>
      </c>
      <c r="K19" s="16">
        <v>264.85000000000002</v>
      </c>
      <c r="L19" s="16">
        <v>174.61099999999999</v>
      </c>
      <c r="M19" s="16">
        <v>153.02799999999999</v>
      </c>
      <c r="N19" s="16">
        <v>186.02</v>
      </c>
      <c r="O19" s="16">
        <v>61.545000000000002</v>
      </c>
      <c r="P19" s="16">
        <v>180.21199999999999</v>
      </c>
      <c r="Q19" s="16">
        <v>192.79400000000001</v>
      </c>
      <c r="R19" s="16">
        <v>355.90600000000001</v>
      </c>
      <c r="S19" s="16">
        <v>201.68199999999999</v>
      </c>
      <c r="T19" s="16">
        <v>188.749</v>
      </c>
      <c r="U19" s="16">
        <v>299.00900000000001</v>
      </c>
      <c r="V19" s="16">
        <v>267.59399999999999</v>
      </c>
      <c r="W19" s="16">
        <v>161.03100000000001</v>
      </c>
      <c r="X19" s="16">
        <v>242.40799999999999</v>
      </c>
      <c r="Y19" s="16">
        <v>97.375</v>
      </c>
      <c r="Z19" s="16">
        <v>107.10899999999999</v>
      </c>
      <c r="AA19" s="16">
        <v>209.845</v>
      </c>
      <c r="AB19" s="16">
        <v>136.964</v>
      </c>
      <c r="AC19" s="16">
        <v>195.30600000000001</v>
      </c>
      <c r="AD19" s="16">
        <v>167.23099999999999</v>
      </c>
      <c r="AE19" s="16">
        <v>73.728999999999999</v>
      </c>
      <c r="AF19" s="16">
        <v>326.767</v>
      </c>
      <c r="AG19" s="16">
        <v>119.85299999999999</v>
      </c>
      <c r="AH19" s="16">
        <v>85.632999999999996</v>
      </c>
      <c r="AI19" s="4"/>
      <c r="AJ19" s="4"/>
      <c r="AK19" s="4"/>
      <c r="AL19" s="4"/>
      <c r="AM19" s="4"/>
      <c r="AN19" s="4"/>
      <c r="AO19" s="4"/>
      <c r="AP19" s="4"/>
      <c r="AQ19" s="4"/>
      <c r="AR19" s="4"/>
      <c r="AS19" s="4"/>
      <c r="AT19" s="4"/>
      <c r="AU19" s="4"/>
      <c r="AV19" s="4"/>
      <c r="AW19" s="4"/>
      <c r="AX19" s="4"/>
      <c r="AY19" s="4"/>
    </row>
    <row r="20" spans="1:51" ht="15" x14ac:dyDescent="0.25">
      <c r="A20" s="113">
        <v>45078</v>
      </c>
      <c r="B20" s="116">
        <v>18.739999999999998</v>
      </c>
      <c r="C20" s="117">
        <v>154.11000000000001</v>
      </c>
      <c r="D20" s="44">
        <v>78.680000000000007</v>
      </c>
      <c r="E20" s="16">
        <v>98.201999999999998</v>
      </c>
      <c r="F20" s="16">
        <v>343.48</v>
      </c>
      <c r="G20" s="16">
        <v>110.654</v>
      </c>
      <c r="H20" s="16">
        <v>404.9</v>
      </c>
      <c r="I20" s="16">
        <v>110.364</v>
      </c>
      <c r="J20" s="16">
        <v>294.63799999999998</v>
      </c>
      <c r="K20" s="16">
        <v>174.61</v>
      </c>
      <c r="L20" s="16">
        <v>170.83500000000001</v>
      </c>
      <c r="M20" s="16">
        <v>64.201999999999998</v>
      </c>
      <c r="N20" s="16">
        <v>91.15</v>
      </c>
      <c r="O20" s="16">
        <v>21.277000000000001</v>
      </c>
      <c r="P20" s="16">
        <v>129.25899999999999</v>
      </c>
      <c r="Q20" s="16">
        <v>69.944999999999993</v>
      </c>
      <c r="R20" s="16">
        <v>241.946</v>
      </c>
      <c r="S20" s="16">
        <v>91.227000000000004</v>
      </c>
      <c r="T20" s="16">
        <v>84.656000000000006</v>
      </c>
      <c r="U20" s="16">
        <v>320.01900000000001</v>
      </c>
      <c r="V20" s="16">
        <v>149.85</v>
      </c>
      <c r="W20" s="16">
        <v>186.09299999999999</v>
      </c>
      <c r="X20" s="16">
        <v>316.005</v>
      </c>
      <c r="Y20" s="16">
        <v>17.783999999999999</v>
      </c>
      <c r="Z20" s="16">
        <v>78.655000000000001</v>
      </c>
      <c r="AA20" s="16">
        <v>158.31</v>
      </c>
      <c r="AB20" s="16">
        <v>126.321</v>
      </c>
      <c r="AC20" s="16">
        <v>149.45699999999999</v>
      </c>
      <c r="AD20" s="16">
        <v>157.745</v>
      </c>
      <c r="AE20" s="16">
        <v>8.4499999999999993</v>
      </c>
      <c r="AF20" s="16">
        <v>285.41699999999997</v>
      </c>
      <c r="AG20" s="16">
        <v>72.135000000000005</v>
      </c>
      <c r="AH20" s="16">
        <v>50.42</v>
      </c>
      <c r="AI20" s="4"/>
      <c r="AJ20" s="4"/>
      <c r="AK20" s="4"/>
      <c r="AL20" s="4"/>
      <c r="AM20" s="4"/>
      <c r="AN20" s="4"/>
      <c r="AO20" s="4"/>
      <c r="AP20" s="4"/>
      <c r="AQ20" s="4"/>
      <c r="AR20" s="4"/>
      <c r="AS20" s="4"/>
      <c r="AT20" s="4"/>
      <c r="AU20" s="4"/>
      <c r="AV20" s="4"/>
      <c r="AW20" s="4"/>
      <c r="AX20" s="4"/>
      <c r="AY20" s="4"/>
    </row>
    <row r="21" spans="1:51" ht="15" x14ac:dyDescent="0.25">
      <c r="A21" s="113">
        <v>45108</v>
      </c>
      <c r="B21" s="116">
        <v>-46.18</v>
      </c>
      <c r="C21" s="117">
        <v>24.21</v>
      </c>
      <c r="D21" s="44">
        <v>-14.51</v>
      </c>
      <c r="E21" s="16">
        <v>25.334</v>
      </c>
      <c r="F21" s="16">
        <v>112.51300000000001</v>
      </c>
      <c r="G21" s="16">
        <v>14.266</v>
      </c>
      <c r="H21" s="16">
        <v>236.29900000000001</v>
      </c>
      <c r="I21" s="16">
        <v>23.227</v>
      </c>
      <c r="J21" s="16">
        <v>69.718000000000004</v>
      </c>
      <c r="K21" s="16">
        <v>58.898000000000003</v>
      </c>
      <c r="L21" s="16">
        <v>70.433999999999997</v>
      </c>
      <c r="M21" s="16">
        <v>4.4009999999999998</v>
      </c>
      <c r="N21" s="16">
        <v>10.609</v>
      </c>
      <c r="O21" s="16">
        <v>-0.14299999999999999</v>
      </c>
      <c r="P21" s="16">
        <v>11.473000000000001</v>
      </c>
      <c r="Q21" s="16">
        <v>12.461</v>
      </c>
      <c r="R21" s="16">
        <v>63.518000000000001</v>
      </c>
      <c r="S21" s="16">
        <v>15.228999999999999</v>
      </c>
      <c r="T21" s="16">
        <v>18.876999999999999</v>
      </c>
      <c r="U21" s="16">
        <v>94.688999999999993</v>
      </c>
      <c r="V21" s="16">
        <v>49.933</v>
      </c>
      <c r="W21" s="16">
        <v>27.864999999999998</v>
      </c>
      <c r="X21" s="16">
        <v>114.343</v>
      </c>
      <c r="Y21" s="16">
        <v>3.5779999999999998</v>
      </c>
      <c r="Z21" s="16">
        <v>10.218999999999999</v>
      </c>
      <c r="AA21" s="16">
        <v>25.91</v>
      </c>
      <c r="AB21" s="16">
        <v>25.434000000000001</v>
      </c>
      <c r="AC21" s="16">
        <v>29.879000000000001</v>
      </c>
      <c r="AD21" s="16">
        <v>27.812999999999999</v>
      </c>
      <c r="AE21" s="16">
        <v>-2.6139999999999999</v>
      </c>
      <c r="AF21" s="16">
        <v>102.94</v>
      </c>
      <c r="AG21" s="16">
        <v>7.3369999999999997</v>
      </c>
      <c r="AH21" s="16">
        <v>8.2629999999999999</v>
      </c>
      <c r="AI21" s="4"/>
      <c r="AJ21" s="4"/>
      <c r="AK21" s="4"/>
      <c r="AL21" s="4"/>
      <c r="AM21" s="4"/>
      <c r="AN21" s="4"/>
      <c r="AO21" s="4"/>
      <c r="AP21" s="4"/>
      <c r="AQ21" s="4"/>
      <c r="AR21" s="4"/>
      <c r="AS21" s="4"/>
      <c r="AT21" s="4"/>
      <c r="AU21" s="4"/>
      <c r="AV21" s="4"/>
      <c r="AW21" s="4"/>
      <c r="AX21" s="4"/>
      <c r="AY21" s="4"/>
    </row>
    <row r="22" spans="1:51" ht="15" x14ac:dyDescent="0.25">
      <c r="A22" s="113">
        <v>45139</v>
      </c>
      <c r="B22" s="116">
        <v>-27</v>
      </c>
      <c r="C22" s="117">
        <v>4.34</v>
      </c>
      <c r="D22" s="44">
        <v>-10.68</v>
      </c>
      <c r="E22" s="16">
        <v>21</v>
      </c>
      <c r="F22" s="16">
        <v>33.454999999999998</v>
      </c>
      <c r="G22" s="16">
        <v>11.000999999999999</v>
      </c>
      <c r="H22" s="16">
        <v>48.311</v>
      </c>
      <c r="I22" s="16">
        <v>12.41</v>
      </c>
      <c r="J22" s="16">
        <v>39.795999999999999</v>
      </c>
      <c r="K22" s="16">
        <v>19.170000000000002</v>
      </c>
      <c r="L22" s="16">
        <v>33.759</v>
      </c>
      <c r="M22" s="16">
        <v>9.9559999999999995</v>
      </c>
      <c r="N22" s="16">
        <v>12.901</v>
      </c>
      <c r="O22" s="16">
        <v>7.79</v>
      </c>
      <c r="P22" s="16">
        <v>9.6080000000000005</v>
      </c>
      <c r="Q22" s="16">
        <v>11.91</v>
      </c>
      <c r="R22" s="16">
        <v>24.776</v>
      </c>
      <c r="S22" s="16">
        <v>16.170000000000002</v>
      </c>
      <c r="T22" s="16">
        <v>15.791</v>
      </c>
      <c r="U22" s="16">
        <v>32.941000000000003</v>
      </c>
      <c r="V22" s="16">
        <v>16.920000000000002</v>
      </c>
      <c r="W22" s="16">
        <v>23.72</v>
      </c>
      <c r="X22" s="16">
        <v>23.928000000000001</v>
      </c>
      <c r="Y22" s="16">
        <v>9.8109999999999999</v>
      </c>
      <c r="Z22" s="16">
        <v>13.726000000000001</v>
      </c>
      <c r="AA22" s="16">
        <v>22.202999999999999</v>
      </c>
      <c r="AB22" s="16">
        <v>13.738</v>
      </c>
      <c r="AC22" s="16">
        <v>17.120999999999999</v>
      </c>
      <c r="AD22" s="16">
        <v>17.885000000000002</v>
      </c>
      <c r="AE22" s="16">
        <v>5.9720000000000004</v>
      </c>
      <c r="AF22" s="16">
        <v>27.13</v>
      </c>
      <c r="AG22" s="16">
        <v>8.6199999999999992</v>
      </c>
      <c r="AH22" s="16">
        <v>7.6</v>
      </c>
      <c r="AI22" s="4"/>
      <c r="AJ22" s="4"/>
      <c r="AK22" s="4"/>
      <c r="AL22" s="4"/>
      <c r="AM22" s="4"/>
      <c r="AN22" s="4"/>
      <c r="AO22" s="4"/>
      <c r="AP22" s="4"/>
      <c r="AQ22" s="4"/>
      <c r="AR22" s="4"/>
      <c r="AS22" s="4"/>
      <c r="AT22" s="4"/>
      <c r="AU22" s="4"/>
      <c r="AV22" s="4"/>
      <c r="AW22" s="4"/>
      <c r="AX22" s="4"/>
      <c r="AY22" s="4"/>
    </row>
    <row r="23" spans="1:51" ht="15" x14ac:dyDescent="0.25">
      <c r="A23" s="113">
        <v>45170</v>
      </c>
      <c r="B23" s="116">
        <v>6.32</v>
      </c>
      <c r="C23" s="117">
        <v>24.03</v>
      </c>
      <c r="D23" s="44">
        <v>13.96</v>
      </c>
      <c r="E23" s="16">
        <v>24.88</v>
      </c>
      <c r="F23" s="16">
        <v>37.511000000000003</v>
      </c>
      <c r="G23" s="16">
        <v>20.166</v>
      </c>
      <c r="H23" s="16">
        <v>36.569000000000003</v>
      </c>
      <c r="I23" s="16">
        <v>24.62</v>
      </c>
      <c r="J23" s="16">
        <v>49.954000000000001</v>
      </c>
      <c r="K23" s="16">
        <v>21.99</v>
      </c>
      <c r="L23" s="16">
        <v>34.795999999999999</v>
      </c>
      <c r="M23" s="16">
        <v>18.538</v>
      </c>
      <c r="N23" s="16">
        <v>18.559000000000001</v>
      </c>
      <c r="O23" s="16">
        <v>16.459</v>
      </c>
      <c r="P23" s="16">
        <v>31.327999999999999</v>
      </c>
      <c r="Q23" s="16">
        <v>32.987000000000002</v>
      </c>
      <c r="R23" s="16">
        <v>29.068000000000001</v>
      </c>
      <c r="S23" s="16">
        <v>28.594999999999999</v>
      </c>
      <c r="T23" s="16">
        <v>44.536000000000001</v>
      </c>
      <c r="U23" s="16">
        <v>29.646999999999998</v>
      </c>
      <c r="V23" s="16">
        <v>20.774999999999999</v>
      </c>
      <c r="W23" s="16">
        <v>22.472999999999999</v>
      </c>
      <c r="X23" s="16">
        <v>28.042999999999999</v>
      </c>
      <c r="Y23" s="16">
        <v>17.091999999999999</v>
      </c>
      <c r="Z23" s="16">
        <v>34.447000000000003</v>
      </c>
      <c r="AA23" s="16">
        <v>34.500999999999998</v>
      </c>
      <c r="AB23" s="16">
        <v>20.777999999999999</v>
      </c>
      <c r="AC23" s="16">
        <v>22.047999999999998</v>
      </c>
      <c r="AD23" s="16">
        <v>20.803999999999998</v>
      </c>
      <c r="AE23" s="16">
        <v>11.167999999999999</v>
      </c>
      <c r="AF23" s="16">
        <v>27.3</v>
      </c>
      <c r="AG23" s="16">
        <v>16.762</v>
      </c>
      <c r="AH23" s="16">
        <v>14.29</v>
      </c>
      <c r="AI23" s="4"/>
      <c r="AJ23" s="4"/>
      <c r="AK23" s="4"/>
      <c r="AL23" s="4"/>
      <c r="AM23" s="4"/>
      <c r="AN23" s="4"/>
      <c r="AO23" s="4"/>
      <c r="AP23" s="4"/>
      <c r="AQ23" s="4"/>
      <c r="AR23" s="4"/>
      <c r="AS23" s="4"/>
      <c r="AT23" s="4"/>
      <c r="AU23" s="4"/>
      <c r="AV23" s="4"/>
      <c r="AW23" s="4"/>
      <c r="AX23" s="4"/>
      <c r="AY23" s="4"/>
    </row>
    <row r="24" spans="1:51" ht="15" x14ac:dyDescent="0.25">
      <c r="A24" s="113">
        <v>45200</v>
      </c>
      <c r="B24" s="116">
        <v>35.619999999999997</v>
      </c>
      <c r="C24" s="117">
        <v>49.44</v>
      </c>
      <c r="D24" s="44">
        <v>42.03</v>
      </c>
      <c r="E24" s="16">
        <v>36.731999999999999</v>
      </c>
      <c r="F24" s="16">
        <v>57.332000000000001</v>
      </c>
      <c r="G24" s="16">
        <v>44.664999999999999</v>
      </c>
      <c r="H24" s="16">
        <v>67.495999999999995</v>
      </c>
      <c r="I24" s="16">
        <v>51.405000000000001</v>
      </c>
      <c r="J24" s="16">
        <v>80.426000000000002</v>
      </c>
      <c r="K24" s="16">
        <v>39.241</v>
      </c>
      <c r="L24" s="16">
        <v>38.689</v>
      </c>
      <c r="M24" s="16">
        <v>33.262999999999998</v>
      </c>
      <c r="N24" s="16">
        <v>32.274999999999999</v>
      </c>
      <c r="O24" s="16">
        <v>37.866999999999997</v>
      </c>
      <c r="P24" s="16">
        <v>36.412999999999997</v>
      </c>
      <c r="Q24" s="16">
        <v>58.009</v>
      </c>
      <c r="R24" s="16">
        <v>63.134999999999998</v>
      </c>
      <c r="S24" s="16">
        <v>97.147999999999996</v>
      </c>
      <c r="T24" s="16">
        <v>72.844999999999999</v>
      </c>
      <c r="U24" s="16">
        <v>43.841999999999999</v>
      </c>
      <c r="V24" s="16">
        <v>37.084000000000003</v>
      </c>
      <c r="W24" s="16">
        <v>37.694000000000003</v>
      </c>
      <c r="X24" s="16">
        <v>46.725000000000001</v>
      </c>
      <c r="Y24" s="16">
        <v>29.41</v>
      </c>
      <c r="Z24" s="16">
        <v>63.429000000000002</v>
      </c>
      <c r="AA24" s="16">
        <v>66.239000000000004</v>
      </c>
      <c r="AB24" s="16">
        <v>35.537999999999997</v>
      </c>
      <c r="AC24" s="16">
        <v>34.549999999999997</v>
      </c>
      <c r="AD24" s="16">
        <v>37.363</v>
      </c>
      <c r="AE24" s="16">
        <v>33.728999999999999</v>
      </c>
      <c r="AF24" s="16">
        <v>40.241999999999997</v>
      </c>
      <c r="AG24" s="16">
        <v>32.801000000000002</v>
      </c>
      <c r="AH24" s="16">
        <v>48.145000000000003</v>
      </c>
      <c r="AI24" s="4"/>
      <c r="AJ24" s="4"/>
      <c r="AK24" s="4"/>
      <c r="AL24" s="4"/>
      <c r="AM24" s="4"/>
      <c r="AN24" s="4"/>
      <c r="AO24" s="4"/>
      <c r="AP24" s="4"/>
      <c r="AQ24" s="4"/>
      <c r="AR24" s="4"/>
      <c r="AS24" s="4"/>
      <c r="AT24" s="4"/>
      <c r="AU24" s="4"/>
      <c r="AV24" s="4"/>
      <c r="AW24" s="4"/>
      <c r="AX24" s="4"/>
      <c r="AY24" s="4"/>
    </row>
    <row r="25" spans="1:51" ht="15" x14ac:dyDescent="0.25">
      <c r="A25" s="113">
        <v>45231</v>
      </c>
      <c r="B25" s="116">
        <v>56.13</v>
      </c>
      <c r="C25" s="117">
        <v>53.94</v>
      </c>
      <c r="D25" s="44">
        <v>55.83</v>
      </c>
      <c r="E25" s="16">
        <v>56.039000000000001</v>
      </c>
      <c r="F25" s="16">
        <v>58.37</v>
      </c>
      <c r="G25" s="16">
        <v>51.819000000000003</v>
      </c>
      <c r="H25" s="16">
        <v>58.116</v>
      </c>
      <c r="I25" s="16">
        <v>61.356999999999999</v>
      </c>
      <c r="J25" s="16">
        <v>67.393000000000001</v>
      </c>
      <c r="K25" s="16">
        <v>52.515000000000001</v>
      </c>
      <c r="L25" s="16">
        <v>44.151000000000003</v>
      </c>
      <c r="M25" s="16">
        <v>42.975000000000001</v>
      </c>
      <c r="N25" s="16">
        <v>42.895000000000003</v>
      </c>
      <c r="O25" s="16">
        <v>43.994999999999997</v>
      </c>
      <c r="P25" s="16">
        <v>42.834000000000003</v>
      </c>
      <c r="Q25" s="16">
        <v>60.317</v>
      </c>
      <c r="R25" s="16">
        <v>64.777000000000001</v>
      </c>
      <c r="S25" s="16">
        <v>72.167000000000002</v>
      </c>
      <c r="T25" s="16">
        <v>62.006</v>
      </c>
      <c r="U25" s="16">
        <v>51.168999999999997</v>
      </c>
      <c r="V25" s="16">
        <v>48.718000000000004</v>
      </c>
      <c r="W25" s="16">
        <v>50.893000000000001</v>
      </c>
      <c r="X25" s="16">
        <v>53.073999999999998</v>
      </c>
      <c r="Y25" s="16">
        <v>38.368000000000002</v>
      </c>
      <c r="Z25" s="16">
        <v>54.872</v>
      </c>
      <c r="AA25" s="16">
        <v>52.311</v>
      </c>
      <c r="AB25" s="16">
        <v>48.031999999999996</v>
      </c>
      <c r="AC25" s="16">
        <v>42.966000000000001</v>
      </c>
      <c r="AD25" s="16">
        <v>44.576000000000001</v>
      </c>
      <c r="AE25" s="16">
        <v>39.173000000000002</v>
      </c>
      <c r="AF25" s="16">
        <v>48.829000000000001</v>
      </c>
      <c r="AG25" s="16">
        <v>44.826000000000001</v>
      </c>
      <c r="AH25" s="16">
        <v>53.494</v>
      </c>
      <c r="AI25" s="4"/>
      <c r="AJ25" s="4"/>
      <c r="AK25" s="4"/>
      <c r="AL25" s="4"/>
      <c r="AM25" s="4"/>
      <c r="AN25" s="4"/>
      <c r="AO25" s="4"/>
      <c r="AP25" s="4"/>
      <c r="AQ25" s="4"/>
      <c r="AR25" s="4"/>
      <c r="AS25" s="4"/>
      <c r="AT25" s="4"/>
      <c r="AU25" s="4"/>
      <c r="AV25" s="4"/>
      <c r="AW25" s="4"/>
      <c r="AX25" s="4"/>
      <c r="AY25" s="4"/>
    </row>
    <row r="26" spans="1:51" ht="15" x14ac:dyDescent="0.25">
      <c r="A26" s="113">
        <v>45261</v>
      </c>
      <c r="B26" s="116">
        <v>44.18</v>
      </c>
      <c r="C26" s="117">
        <v>44.18</v>
      </c>
      <c r="D26" s="44">
        <v>44.18</v>
      </c>
      <c r="E26" s="16">
        <v>43.749000000000002</v>
      </c>
      <c r="F26" s="16">
        <v>48.555</v>
      </c>
      <c r="G26" s="16">
        <v>42.826999999999998</v>
      </c>
      <c r="H26" s="16">
        <v>50.439</v>
      </c>
      <c r="I26" s="16">
        <v>53.057000000000002</v>
      </c>
      <c r="J26" s="16">
        <v>51.12</v>
      </c>
      <c r="K26" s="16">
        <v>46.954999999999998</v>
      </c>
      <c r="L26" s="16">
        <v>37.679000000000002</v>
      </c>
      <c r="M26" s="16">
        <v>35.863999999999997</v>
      </c>
      <c r="N26" s="16">
        <v>37.034999999999997</v>
      </c>
      <c r="O26" s="16">
        <v>34.414000000000001</v>
      </c>
      <c r="P26" s="16">
        <v>38.994</v>
      </c>
      <c r="Q26" s="16">
        <v>46.104999999999997</v>
      </c>
      <c r="R26" s="16">
        <v>48.652999999999999</v>
      </c>
      <c r="S26" s="16">
        <v>49.363999999999997</v>
      </c>
      <c r="T26" s="16">
        <v>53.043999999999997</v>
      </c>
      <c r="U26" s="16">
        <v>44.252000000000002</v>
      </c>
      <c r="V26" s="16">
        <v>39.386000000000003</v>
      </c>
      <c r="W26" s="16">
        <v>54.841999999999999</v>
      </c>
      <c r="X26" s="16">
        <v>43.878999999999998</v>
      </c>
      <c r="Y26" s="16">
        <v>33.802999999999997</v>
      </c>
      <c r="Z26" s="16">
        <v>41.389000000000003</v>
      </c>
      <c r="AA26" s="16">
        <v>43.805</v>
      </c>
      <c r="AB26" s="16">
        <v>40.201999999999998</v>
      </c>
      <c r="AC26" s="16">
        <v>43.97</v>
      </c>
      <c r="AD26" s="16">
        <v>39.039000000000001</v>
      </c>
      <c r="AE26" s="16">
        <v>30.155000000000001</v>
      </c>
      <c r="AF26" s="16">
        <v>47.473999999999997</v>
      </c>
      <c r="AG26" s="16">
        <v>42.110999999999997</v>
      </c>
      <c r="AH26" s="16">
        <v>41.506</v>
      </c>
      <c r="AI26" s="4"/>
      <c r="AJ26" s="4"/>
      <c r="AK26" s="4"/>
      <c r="AL26" s="4"/>
      <c r="AM26" s="4"/>
      <c r="AN26" s="4"/>
      <c r="AO26" s="4"/>
      <c r="AP26" s="4"/>
      <c r="AQ26" s="4"/>
      <c r="AR26" s="4"/>
      <c r="AS26" s="4"/>
      <c r="AT26" s="4"/>
      <c r="AU26" s="4"/>
      <c r="AV26" s="4"/>
      <c r="AW26" s="4"/>
      <c r="AX26" s="4"/>
      <c r="AY26" s="4"/>
    </row>
    <row r="27" spans="1:51" ht="15" x14ac:dyDescent="0.25">
      <c r="A27" s="113">
        <v>45292</v>
      </c>
      <c r="B27" s="116">
        <v>38.07</v>
      </c>
      <c r="C27" s="117">
        <v>38.07</v>
      </c>
      <c r="D27" s="44">
        <v>38.07</v>
      </c>
      <c r="E27" s="16">
        <v>43.021000000000001</v>
      </c>
      <c r="F27" s="16">
        <v>39.773000000000003</v>
      </c>
      <c r="G27" s="16">
        <v>37.180999999999997</v>
      </c>
      <c r="H27" s="16">
        <v>39.246000000000002</v>
      </c>
      <c r="I27" s="16">
        <v>43.198</v>
      </c>
      <c r="J27" s="16">
        <v>43.942999999999998</v>
      </c>
      <c r="K27" s="16">
        <v>37.799999999999997</v>
      </c>
      <c r="L27" s="16">
        <v>34.734000000000002</v>
      </c>
      <c r="M27" s="16">
        <v>28.356000000000002</v>
      </c>
      <c r="N27" s="16">
        <v>29.532</v>
      </c>
      <c r="O27" s="16">
        <v>26.405000000000001</v>
      </c>
      <c r="P27" s="16">
        <v>31.882999999999999</v>
      </c>
      <c r="Q27" s="16">
        <v>62.186999999999998</v>
      </c>
      <c r="R27" s="16">
        <v>42.628</v>
      </c>
      <c r="S27" s="16">
        <v>40.027999999999999</v>
      </c>
      <c r="T27" s="16">
        <v>39.930999999999997</v>
      </c>
      <c r="U27" s="16">
        <v>37.789000000000001</v>
      </c>
      <c r="V27" s="16">
        <v>31.448</v>
      </c>
      <c r="W27" s="16">
        <v>44.825000000000003</v>
      </c>
      <c r="X27" s="16">
        <v>36.627000000000002</v>
      </c>
      <c r="Y27" s="16">
        <v>26.895</v>
      </c>
      <c r="Z27" s="16">
        <v>31.904</v>
      </c>
      <c r="AA27" s="16">
        <v>37.243000000000002</v>
      </c>
      <c r="AB27" s="16">
        <v>32.926000000000002</v>
      </c>
      <c r="AC27" s="16">
        <v>45.807000000000002</v>
      </c>
      <c r="AD27" s="16">
        <v>30.413</v>
      </c>
      <c r="AE27" s="16">
        <v>26.178000000000001</v>
      </c>
      <c r="AF27" s="16">
        <v>38.249000000000002</v>
      </c>
      <c r="AG27" s="16">
        <v>33.353999999999999</v>
      </c>
      <c r="AH27" s="16">
        <v>31.268999999999998</v>
      </c>
      <c r="AI27" s="4"/>
      <c r="AJ27" s="4"/>
      <c r="AK27" s="4"/>
      <c r="AL27" s="4"/>
      <c r="AM27" s="4"/>
      <c r="AN27" s="4"/>
      <c r="AO27" s="4"/>
      <c r="AP27" s="4"/>
      <c r="AQ27" s="4"/>
      <c r="AR27" s="4"/>
      <c r="AS27" s="4"/>
      <c r="AT27" s="4"/>
      <c r="AU27" s="4"/>
      <c r="AV27" s="4"/>
      <c r="AW27" s="4"/>
      <c r="AX27" s="4"/>
      <c r="AY27" s="4"/>
    </row>
    <row r="28" spans="1:51" ht="15" x14ac:dyDescent="0.25">
      <c r="A28" s="113">
        <v>45323</v>
      </c>
      <c r="B28" s="116">
        <v>32.92</v>
      </c>
      <c r="C28" s="117">
        <v>32.92</v>
      </c>
      <c r="D28" s="44">
        <v>32.92</v>
      </c>
      <c r="E28" s="16">
        <v>39.283999999999999</v>
      </c>
      <c r="F28" s="16">
        <v>34.264000000000003</v>
      </c>
      <c r="G28" s="16">
        <v>37.844000000000001</v>
      </c>
      <c r="H28" s="16">
        <v>53.981000000000002</v>
      </c>
      <c r="I28" s="16">
        <v>35.247999999999998</v>
      </c>
      <c r="J28" s="16">
        <v>35.378</v>
      </c>
      <c r="K28" s="16">
        <v>33.948</v>
      </c>
      <c r="L28" s="16">
        <v>36.04</v>
      </c>
      <c r="M28" s="16">
        <v>24.864000000000001</v>
      </c>
      <c r="N28" s="16">
        <v>22.335999999999999</v>
      </c>
      <c r="O28" s="16">
        <v>22.710999999999999</v>
      </c>
      <c r="P28" s="16">
        <v>25.954999999999998</v>
      </c>
      <c r="Q28" s="16">
        <v>44.067999999999998</v>
      </c>
      <c r="R28" s="16">
        <v>31.731000000000002</v>
      </c>
      <c r="S28" s="16">
        <v>38.156999999999996</v>
      </c>
      <c r="T28" s="16">
        <v>33.546999999999997</v>
      </c>
      <c r="U28" s="16">
        <v>38.228000000000002</v>
      </c>
      <c r="V28" s="16">
        <v>25.707000000000001</v>
      </c>
      <c r="W28" s="16">
        <v>32.811999999999998</v>
      </c>
      <c r="X28" s="16">
        <v>32.012999999999998</v>
      </c>
      <c r="Y28" s="16">
        <v>29.265999999999998</v>
      </c>
      <c r="Z28" s="16">
        <v>35.51</v>
      </c>
      <c r="AA28" s="16">
        <v>38.603999999999999</v>
      </c>
      <c r="AB28" s="16">
        <v>33.505000000000003</v>
      </c>
      <c r="AC28" s="16">
        <v>47.06</v>
      </c>
      <c r="AD28" s="16">
        <v>26.161000000000001</v>
      </c>
      <c r="AE28" s="16">
        <v>23.981999999999999</v>
      </c>
      <c r="AF28" s="16">
        <v>31.827999999999999</v>
      </c>
      <c r="AG28" s="16">
        <v>24.46</v>
      </c>
      <c r="AH28" s="16">
        <v>27.186</v>
      </c>
      <c r="AI28" s="4"/>
      <c r="AJ28" s="4"/>
      <c r="AK28" s="4"/>
      <c r="AL28" s="4"/>
      <c r="AM28" s="4"/>
      <c r="AN28" s="4"/>
      <c r="AO28" s="4"/>
      <c r="AP28" s="4"/>
      <c r="AQ28" s="4"/>
      <c r="AR28" s="4"/>
      <c r="AS28" s="4"/>
      <c r="AT28" s="4"/>
      <c r="AU28" s="4"/>
      <c r="AV28" s="4"/>
      <c r="AW28" s="4"/>
      <c r="AX28" s="4"/>
      <c r="AY28" s="4"/>
    </row>
    <row r="29" spans="1:51" ht="15" x14ac:dyDescent="0.25">
      <c r="A29" s="113">
        <v>45352</v>
      </c>
      <c r="B29" s="116">
        <v>44.46</v>
      </c>
      <c r="C29" s="117">
        <v>44.46</v>
      </c>
      <c r="D29" s="44">
        <v>44.46</v>
      </c>
      <c r="E29" s="16">
        <v>54.97</v>
      </c>
      <c r="F29" s="16">
        <v>44.023000000000003</v>
      </c>
      <c r="G29" s="16">
        <v>63.085000000000001</v>
      </c>
      <c r="H29" s="16">
        <v>45.591000000000001</v>
      </c>
      <c r="I29" s="16">
        <v>49.753</v>
      </c>
      <c r="J29" s="16">
        <v>37.575000000000003</v>
      </c>
      <c r="K29" s="16">
        <v>29.55</v>
      </c>
      <c r="L29" s="16">
        <v>25.132000000000001</v>
      </c>
      <c r="M29" s="16">
        <v>20.68</v>
      </c>
      <c r="N29" s="16">
        <v>14.478999999999999</v>
      </c>
      <c r="O29" s="16">
        <v>22.103999999999999</v>
      </c>
      <c r="P29" s="16">
        <v>51.82</v>
      </c>
      <c r="Q29" s="16">
        <v>39.223999999999997</v>
      </c>
      <c r="R29" s="16">
        <v>25.988</v>
      </c>
      <c r="S29" s="16">
        <v>87.418999999999997</v>
      </c>
      <c r="T29" s="16">
        <v>32.652000000000001</v>
      </c>
      <c r="U29" s="16">
        <v>40.176000000000002</v>
      </c>
      <c r="V29" s="16">
        <v>22.593</v>
      </c>
      <c r="W29" s="16">
        <v>35.743000000000002</v>
      </c>
      <c r="X29" s="16">
        <v>37.401000000000003</v>
      </c>
      <c r="Y29" s="16">
        <v>19.956</v>
      </c>
      <c r="Z29" s="16">
        <v>28.324000000000002</v>
      </c>
      <c r="AA29" s="16">
        <v>42.194000000000003</v>
      </c>
      <c r="AB29" s="16">
        <v>28.402999999999999</v>
      </c>
      <c r="AC29" s="16">
        <v>56.978000000000002</v>
      </c>
      <c r="AD29" s="16">
        <v>17.745000000000001</v>
      </c>
      <c r="AE29" s="16">
        <v>34.018999999999998</v>
      </c>
      <c r="AF29" s="16">
        <v>26.591000000000001</v>
      </c>
      <c r="AG29" s="16">
        <v>18.053999999999998</v>
      </c>
      <c r="AH29" s="16">
        <v>36.933999999999997</v>
      </c>
      <c r="AI29" s="4"/>
      <c r="AJ29" s="4"/>
      <c r="AK29" s="4"/>
      <c r="AL29" s="4"/>
      <c r="AM29" s="4"/>
      <c r="AN29" s="4"/>
      <c r="AO29" s="4"/>
      <c r="AP29" s="4"/>
      <c r="AQ29" s="4"/>
      <c r="AR29" s="4"/>
      <c r="AS29" s="4"/>
      <c r="AT29" s="4"/>
      <c r="AU29" s="4"/>
      <c r="AV29" s="4"/>
      <c r="AW29" s="4"/>
      <c r="AX29" s="4"/>
      <c r="AY29" s="4"/>
    </row>
    <row r="30" spans="1:51" ht="15" x14ac:dyDescent="0.25">
      <c r="A30" s="113">
        <v>45383</v>
      </c>
      <c r="B30" s="116">
        <v>86.78</v>
      </c>
      <c r="C30" s="117">
        <v>86.78</v>
      </c>
      <c r="D30" s="44">
        <v>86.78</v>
      </c>
      <c r="E30" s="16">
        <v>154.99199999999999</v>
      </c>
      <c r="F30" s="16">
        <v>101.504</v>
      </c>
      <c r="G30" s="16">
        <v>98.516000000000005</v>
      </c>
      <c r="H30" s="16">
        <v>116.833</v>
      </c>
      <c r="I30" s="16">
        <v>137.536</v>
      </c>
      <c r="J30" s="16">
        <v>97.361000000000004</v>
      </c>
      <c r="K30" s="16">
        <v>58.994</v>
      </c>
      <c r="L30" s="16">
        <v>66.953000000000003</v>
      </c>
      <c r="M30" s="16">
        <v>52.283000000000001</v>
      </c>
      <c r="N30" s="16">
        <v>46.55</v>
      </c>
      <c r="O30" s="16">
        <v>62.154000000000003</v>
      </c>
      <c r="P30" s="16">
        <v>145.17599999999999</v>
      </c>
      <c r="Q30" s="16">
        <v>160.21199999999999</v>
      </c>
      <c r="R30" s="16">
        <v>144.38399999999999</v>
      </c>
      <c r="S30" s="16">
        <v>144.82400000000001</v>
      </c>
      <c r="T30" s="16">
        <v>63.561</v>
      </c>
      <c r="U30" s="16">
        <v>81.346000000000004</v>
      </c>
      <c r="V30" s="16">
        <v>63.194000000000003</v>
      </c>
      <c r="W30" s="16">
        <v>123.771</v>
      </c>
      <c r="X30" s="16">
        <v>95.075000000000003</v>
      </c>
      <c r="Y30" s="16">
        <v>35.594999999999999</v>
      </c>
      <c r="Z30" s="16">
        <v>81.768000000000001</v>
      </c>
      <c r="AA30" s="16">
        <v>59.396999999999998</v>
      </c>
      <c r="AB30" s="16">
        <v>74.866</v>
      </c>
      <c r="AC30" s="16">
        <v>117.881</v>
      </c>
      <c r="AD30" s="16">
        <v>28.484000000000002</v>
      </c>
      <c r="AE30" s="16">
        <v>103.91800000000001</v>
      </c>
      <c r="AF30" s="16">
        <v>44.953000000000003</v>
      </c>
      <c r="AG30" s="16">
        <v>66.403999999999996</v>
      </c>
      <c r="AH30" s="16">
        <v>68.435000000000002</v>
      </c>
      <c r="AI30" s="4"/>
      <c r="AJ30" s="4"/>
      <c r="AK30" s="4"/>
      <c r="AL30" s="4"/>
      <c r="AM30" s="4"/>
      <c r="AN30" s="4"/>
      <c r="AO30" s="4"/>
      <c r="AP30" s="4"/>
      <c r="AQ30" s="4"/>
      <c r="AR30" s="4"/>
      <c r="AS30" s="4"/>
      <c r="AT30" s="4"/>
      <c r="AU30" s="4"/>
      <c r="AV30" s="4"/>
      <c r="AW30" s="4"/>
      <c r="AX30" s="4"/>
      <c r="AY30" s="4"/>
    </row>
    <row r="31" spans="1:51" ht="15" x14ac:dyDescent="0.25">
      <c r="A31" s="113">
        <v>45413</v>
      </c>
      <c r="B31" s="116">
        <v>158.91</v>
      </c>
      <c r="C31" s="117">
        <v>158.91</v>
      </c>
      <c r="D31" s="44">
        <v>158.91</v>
      </c>
      <c r="E31" s="16">
        <v>469.10599999999999</v>
      </c>
      <c r="F31" s="16">
        <v>209.86</v>
      </c>
      <c r="G31" s="16">
        <v>319.54399999999998</v>
      </c>
      <c r="H31" s="16">
        <v>214.54</v>
      </c>
      <c r="I31" s="16">
        <v>356.6</v>
      </c>
      <c r="J31" s="16">
        <v>279.46600000000001</v>
      </c>
      <c r="K31" s="16">
        <v>179.309</v>
      </c>
      <c r="L31" s="16">
        <v>151.643</v>
      </c>
      <c r="M31" s="16">
        <v>181.18700000000001</v>
      </c>
      <c r="N31" s="16">
        <v>59.210999999999999</v>
      </c>
      <c r="O31" s="16">
        <v>183.435</v>
      </c>
      <c r="P31" s="16">
        <v>188.893</v>
      </c>
      <c r="Q31" s="16">
        <v>365.392</v>
      </c>
      <c r="R31" s="16">
        <v>208.82499999999999</v>
      </c>
      <c r="S31" s="16">
        <v>188.88</v>
      </c>
      <c r="T31" s="16">
        <v>314.36700000000002</v>
      </c>
      <c r="U31" s="16">
        <v>283.34300000000002</v>
      </c>
      <c r="V31" s="16">
        <v>165.523</v>
      </c>
      <c r="W31" s="16">
        <v>252.11500000000001</v>
      </c>
      <c r="X31" s="16">
        <v>97.918000000000006</v>
      </c>
      <c r="Y31" s="16">
        <v>108.986</v>
      </c>
      <c r="Z31" s="16">
        <v>205.494</v>
      </c>
      <c r="AA31" s="16">
        <v>141.01599999999999</v>
      </c>
      <c r="AB31" s="16">
        <v>194.309</v>
      </c>
      <c r="AC31" s="16">
        <v>174.53700000000001</v>
      </c>
      <c r="AD31" s="16">
        <v>79.950999999999993</v>
      </c>
      <c r="AE31" s="16">
        <v>307.584</v>
      </c>
      <c r="AF31" s="16">
        <v>121.774</v>
      </c>
      <c r="AG31" s="16">
        <v>85.507999999999996</v>
      </c>
      <c r="AH31" s="16">
        <v>188.155</v>
      </c>
      <c r="AI31" s="4"/>
      <c r="AJ31" s="4"/>
      <c r="AK31" s="4"/>
      <c r="AL31" s="4"/>
      <c r="AM31" s="4"/>
      <c r="AN31" s="4"/>
      <c r="AO31" s="4"/>
      <c r="AP31" s="4"/>
      <c r="AQ31" s="4"/>
      <c r="AR31" s="4"/>
      <c r="AS31" s="4"/>
      <c r="AT31" s="4"/>
      <c r="AU31" s="4"/>
      <c r="AV31" s="4"/>
      <c r="AW31" s="4"/>
      <c r="AX31" s="4"/>
      <c r="AY31" s="4"/>
    </row>
    <row r="32" spans="1:51" ht="15" x14ac:dyDescent="0.25">
      <c r="A32" s="113">
        <v>45444</v>
      </c>
      <c r="B32" s="116">
        <v>78.680000000000007</v>
      </c>
      <c r="C32" s="117">
        <v>78.680000000000007</v>
      </c>
      <c r="D32" s="44">
        <v>78.680000000000007</v>
      </c>
      <c r="E32" s="16">
        <v>334.041</v>
      </c>
      <c r="F32" s="16">
        <v>114.66200000000001</v>
      </c>
      <c r="G32" s="16">
        <v>405.125</v>
      </c>
      <c r="H32" s="16">
        <v>111.26</v>
      </c>
      <c r="I32" s="16">
        <v>294.75799999999998</v>
      </c>
      <c r="J32" s="16">
        <v>178.999</v>
      </c>
      <c r="K32" s="16">
        <v>170.221</v>
      </c>
      <c r="L32" s="16">
        <v>59.575000000000003</v>
      </c>
      <c r="M32" s="16">
        <v>85.38</v>
      </c>
      <c r="N32" s="16">
        <v>20.376000000000001</v>
      </c>
      <c r="O32" s="16">
        <v>117.55200000000001</v>
      </c>
      <c r="P32" s="16">
        <v>65.641999999999996</v>
      </c>
      <c r="Q32" s="16">
        <v>238.05199999999999</v>
      </c>
      <c r="R32" s="16">
        <v>93.981999999999999</v>
      </c>
      <c r="S32" s="16">
        <v>83.266999999999996</v>
      </c>
      <c r="T32" s="16">
        <v>315.23899999999998</v>
      </c>
      <c r="U32" s="16">
        <v>151.76</v>
      </c>
      <c r="V32" s="16">
        <v>188.029</v>
      </c>
      <c r="W32" s="16">
        <v>311.63099999999997</v>
      </c>
      <c r="X32" s="16">
        <v>18.401</v>
      </c>
      <c r="Y32" s="16">
        <v>74.823999999999998</v>
      </c>
      <c r="Z32" s="16">
        <v>157.52799999999999</v>
      </c>
      <c r="AA32" s="16">
        <v>126.49</v>
      </c>
      <c r="AB32" s="16">
        <v>147.25200000000001</v>
      </c>
      <c r="AC32" s="16">
        <v>158.471</v>
      </c>
      <c r="AD32" s="16">
        <v>10.500999999999999</v>
      </c>
      <c r="AE32" s="16">
        <v>281.221</v>
      </c>
      <c r="AF32" s="16">
        <v>69.867999999999995</v>
      </c>
      <c r="AG32" s="16">
        <v>49.043999999999997</v>
      </c>
      <c r="AH32" s="16">
        <v>178.846</v>
      </c>
      <c r="AI32" s="4"/>
      <c r="AJ32" s="4"/>
      <c r="AK32" s="4"/>
      <c r="AL32" s="4"/>
      <c r="AM32" s="4"/>
      <c r="AN32" s="4"/>
      <c r="AO32" s="4"/>
      <c r="AP32" s="4"/>
      <c r="AQ32" s="4"/>
      <c r="AR32" s="4"/>
      <c r="AS32" s="4"/>
      <c r="AT32" s="4"/>
      <c r="AU32" s="4"/>
      <c r="AV32" s="4"/>
      <c r="AW32" s="4"/>
      <c r="AX32" s="4"/>
      <c r="AY32" s="4"/>
    </row>
    <row r="33" spans="1:51" ht="15" x14ac:dyDescent="0.25">
      <c r="A33" s="113">
        <v>45474</v>
      </c>
      <c r="B33" s="116">
        <v>-14.51</v>
      </c>
      <c r="C33" s="117">
        <v>-14.51</v>
      </c>
      <c r="D33" s="44">
        <v>-14.51</v>
      </c>
      <c r="E33" s="16">
        <v>107.444</v>
      </c>
      <c r="F33" s="16">
        <v>16.419</v>
      </c>
      <c r="G33" s="16">
        <v>230</v>
      </c>
      <c r="H33" s="16">
        <v>21.402999999999999</v>
      </c>
      <c r="I33" s="16">
        <v>68.006</v>
      </c>
      <c r="J33" s="16">
        <v>61.031999999999996</v>
      </c>
      <c r="K33" s="16">
        <v>68.375</v>
      </c>
      <c r="L33" s="16">
        <v>3.9980000000000002</v>
      </c>
      <c r="M33" s="16">
        <v>9.7789999999999999</v>
      </c>
      <c r="N33" s="16">
        <v>-0.48099999999999998</v>
      </c>
      <c r="O33" s="16">
        <v>10.23</v>
      </c>
      <c r="P33" s="16">
        <v>11.066000000000001</v>
      </c>
      <c r="Q33" s="16">
        <v>60.591999999999999</v>
      </c>
      <c r="R33" s="16">
        <v>16.951000000000001</v>
      </c>
      <c r="S33" s="16">
        <v>17.902000000000001</v>
      </c>
      <c r="T33" s="16">
        <v>90.375</v>
      </c>
      <c r="U33" s="16">
        <v>49.177</v>
      </c>
      <c r="V33" s="16">
        <v>28.521000000000001</v>
      </c>
      <c r="W33" s="16">
        <v>108.66500000000001</v>
      </c>
      <c r="X33" s="16">
        <v>4.0709999999999997</v>
      </c>
      <c r="Y33" s="16">
        <v>10.262</v>
      </c>
      <c r="Z33" s="16">
        <v>26.181000000000001</v>
      </c>
      <c r="AA33" s="16">
        <v>24.242999999999999</v>
      </c>
      <c r="AB33" s="16">
        <v>28.524999999999999</v>
      </c>
      <c r="AC33" s="16">
        <v>27.629000000000001</v>
      </c>
      <c r="AD33" s="16">
        <v>-1.861</v>
      </c>
      <c r="AE33" s="16">
        <v>95.486000000000004</v>
      </c>
      <c r="AF33" s="16">
        <v>7.0389999999999997</v>
      </c>
      <c r="AG33" s="16">
        <v>8.5090000000000003</v>
      </c>
      <c r="AH33" s="16">
        <v>80.105000000000004</v>
      </c>
      <c r="AI33" s="4"/>
      <c r="AJ33" s="4"/>
      <c r="AK33" s="4"/>
      <c r="AL33" s="4"/>
      <c r="AM33" s="4"/>
      <c r="AN33" s="4"/>
      <c r="AO33" s="4"/>
      <c r="AP33" s="4"/>
      <c r="AQ33" s="4"/>
      <c r="AR33" s="4"/>
      <c r="AS33" s="4"/>
      <c r="AT33" s="4"/>
      <c r="AU33" s="4"/>
      <c r="AV33" s="4"/>
      <c r="AW33" s="4"/>
      <c r="AX33" s="4"/>
      <c r="AY33" s="4"/>
    </row>
    <row r="34" spans="1:51" ht="15" x14ac:dyDescent="0.25">
      <c r="A34" s="113">
        <v>45505</v>
      </c>
      <c r="B34" s="116">
        <v>-10.68</v>
      </c>
      <c r="C34" s="117">
        <v>-10.68</v>
      </c>
      <c r="D34" s="44">
        <v>-10.68</v>
      </c>
      <c r="E34" s="16">
        <v>33.359000000000002</v>
      </c>
      <c r="F34" s="16">
        <v>11.954000000000001</v>
      </c>
      <c r="G34" s="16">
        <v>46.871000000000002</v>
      </c>
      <c r="H34" s="16">
        <v>12.468</v>
      </c>
      <c r="I34" s="16">
        <v>42.234000000000002</v>
      </c>
      <c r="J34" s="16">
        <v>20.954999999999998</v>
      </c>
      <c r="K34" s="16">
        <v>37.030999999999999</v>
      </c>
      <c r="L34" s="16">
        <v>9.8870000000000005</v>
      </c>
      <c r="M34" s="16">
        <v>13.206</v>
      </c>
      <c r="N34" s="16">
        <v>7.4459999999999997</v>
      </c>
      <c r="O34" s="16">
        <v>9.4600000000000009</v>
      </c>
      <c r="P34" s="16">
        <v>11.151</v>
      </c>
      <c r="Q34" s="16">
        <v>25.08</v>
      </c>
      <c r="R34" s="16">
        <v>17.263999999999999</v>
      </c>
      <c r="S34" s="16">
        <v>15.775</v>
      </c>
      <c r="T34" s="16">
        <v>32.860999999999997</v>
      </c>
      <c r="U34" s="16">
        <v>18.271999999999998</v>
      </c>
      <c r="V34" s="16">
        <v>24.372</v>
      </c>
      <c r="W34" s="16">
        <v>23.556999999999999</v>
      </c>
      <c r="X34" s="16">
        <v>10.163</v>
      </c>
      <c r="Y34" s="16">
        <v>13.026</v>
      </c>
      <c r="Z34" s="16">
        <v>22.31</v>
      </c>
      <c r="AA34" s="16">
        <v>13.76</v>
      </c>
      <c r="AB34" s="16">
        <v>17.323</v>
      </c>
      <c r="AC34" s="16">
        <v>18.029</v>
      </c>
      <c r="AD34" s="16">
        <v>6.6</v>
      </c>
      <c r="AE34" s="16">
        <v>25.824999999999999</v>
      </c>
      <c r="AF34" s="16">
        <v>8.67</v>
      </c>
      <c r="AG34" s="16">
        <v>7.7770000000000001</v>
      </c>
      <c r="AH34" s="16">
        <v>27.573</v>
      </c>
      <c r="AI34" s="4"/>
      <c r="AJ34" s="4"/>
      <c r="AK34" s="4"/>
      <c r="AL34" s="4"/>
      <c r="AM34" s="4"/>
      <c r="AN34" s="4"/>
      <c r="AO34" s="4"/>
      <c r="AP34" s="4"/>
      <c r="AQ34" s="4"/>
      <c r="AR34" s="4"/>
      <c r="AS34" s="4"/>
      <c r="AT34" s="4"/>
      <c r="AU34" s="4"/>
      <c r="AV34" s="4"/>
      <c r="AW34" s="4"/>
      <c r="AX34" s="4"/>
      <c r="AY34" s="4"/>
    </row>
    <row r="35" spans="1:51" ht="15" x14ac:dyDescent="0.25">
      <c r="A35" s="113">
        <v>45536</v>
      </c>
      <c r="B35" s="116">
        <v>13.96</v>
      </c>
      <c r="C35" s="117">
        <v>13.96</v>
      </c>
      <c r="D35" s="44">
        <v>13.96</v>
      </c>
      <c r="E35" s="16">
        <v>38.084000000000003</v>
      </c>
      <c r="F35" s="16">
        <v>22.120999999999999</v>
      </c>
      <c r="G35" s="16">
        <v>39.590000000000003</v>
      </c>
      <c r="H35" s="16">
        <v>25.355</v>
      </c>
      <c r="I35" s="16">
        <v>53.235999999999997</v>
      </c>
      <c r="J35" s="16">
        <v>23.902000000000001</v>
      </c>
      <c r="K35" s="16">
        <v>36.216999999999999</v>
      </c>
      <c r="L35" s="16">
        <v>18.532</v>
      </c>
      <c r="M35" s="16">
        <v>18.858000000000001</v>
      </c>
      <c r="N35" s="16">
        <v>16.059000000000001</v>
      </c>
      <c r="O35" s="16">
        <v>31.335000000000001</v>
      </c>
      <c r="P35" s="16">
        <v>33.619</v>
      </c>
      <c r="Q35" s="16">
        <v>30.907</v>
      </c>
      <c r="R35" s="16">
        <v>30.846</v>
      </c>
      <c r="S35" s="16">
        <v>46.912999999999997</v>
      </c>
      <c r="T35" s="16">
        <v>30.023</v>
      </c>
      <c r="U35" s="16">
        <v>22.643999999999998</v>
      </c>
      <c r="V35" s="16">
        <v>23.135999999999999</v>
      </c>
      <c r="W35" s="16">
        <v>28.619</v>
      </c>
      <c r="X35" s="16">
        <v>18.236000000000001</v>
      </c>
      <c r="Y35" s="16">
        <v>36.829000000000001</v>
      </c>
      <c r="Z35" s="16">
        <v>36.241999999999997</v>
      </c>
      <c r="AA35" s="16">
        <v>21.114000000000001</v>
      </c>
      <c r="AB35" s="16">
        <v>22.379000000000001</v>
      </c>
      <c r="AC35" s="16">
        <v>22.222000000000001</v>
      </c>
      <c r="AD35" s="16">
        <v>11.973000000000001</v>
      </c>
      <c r="AE35" s="16">
        <v>26.786000000000001</v>
      </c>
      <c r="AF35" s="16">
        <v>16.992999999999999</v>
      </c>
      <c r="AG35" s="16">
        <v>15.355</v>
      </c>
      <c r="AH35" s="16">
        <v>48.17</v>
      </c>
      <c r="AI35" s="4"/>
      <c r="AJ35" s="4"/>
      <c r="AK35" s="4"/>
      <c r="AL35" s="4"/>
      <c r="AM35" s="4"/>
      <c r="AN35" s="4"/>
      <c r="AO35" s="4"/>
      <c r="AP35" s="4"/>
      <c r="AQ35" s="4"/>
      <c r="AR35" s="4"/>
      <c r="AS35" s="4"/>
      <c r="AT35" s="4"/>
      <c r="AU35" s="4"/>
      <c r="AV35" s="4"/>
      <c r="AW35" s="4"/>
      <c r="AX35" s="4"/>
      <c r="AY35" s="4"/>
    </row>
    <row r="36" spans="1:51" ht="15" x14ac:dyDescent="0.25">
      <c r="A36" s="113">
        <v>45566</v>
      </c>
      <c r="B36" s="33">
        <v>35.619999999999997</v>
      </c>
      <c r="C36" s="8">
        <v>49.44</v>
      </c>
      <c r="D36" s="11">
        <v>42.03</v>
      </c>
      <c r="E36">
        <v>58.011000000000003</v>
      </c>
      <c r="F36">
        <v>47.171999999999997</v>
      </c>
      <c r="G36">
        <v>65.144000000000005</v>
      </c>
      <c r="H36">
        <v>52.610999999999997</v>
      </c>
      <c r="I36">
        <v>81.116</v>
      </c>
      <c r="J36">
        <v>41.113999999999997</v>
      </c>
      <c r="K36">
        <v>38.941000000000003</v>
      </c>
      <c r="L36">
        <v>33.356999999999999</v>
      </c>
      <c r="M36">
        <v>32.186999999999998</v>
      </c>
      <c r="N36">
        <v>37.299999999999997</v>
      </c>
      <c r="O36">
        <v>36.100999999999999</v>
      </c>
      <c r="P36">
        <v>56.521999999999998</v>
      </c>
      <c r="Q36">
        <v>62.738</v>
      </c>
      <c r="R36">
        <v>99.902000000000001</v>
      </c>
      <c r="S36">
        <v>72.453999999999994</v>
      </c>
      <c r="T36">
        <v>44.646000000000001</v>
      </c>
      <c r="U36">
        <v>39.005000000000003</v>
      </c>
      <c r="V36">
        <v>38.256999999999998</v>
      </c>
      <c r="W36">
        <v>47.131999999999998</v>
      </c>
      <c r="X36">
        <v>30.437000000000001</v>
      </c>
      <c r="Y36">
        <v>62.625999999999998</v>
      </c>
      <c r="Z36">
        <v>66.694000000000003</v>
      </c>
      <c r="AA36">
        <v>36.143000000000001</v>
      </c>
      <c r="AB36">
        <v>34.753</v>
      </c>
      <c r="AC36">
        <v>39.192999999999998</v>
      </c>
      <c r="AD36">
        <v>35.838999999999999</v>
      </c>
      <c r="AE36">
        <v>39.665999999999997</v>
      </c>
      <c r="AF36">
        <v>32.936</v>
      </c>
      <c r="AG36">
        <v>49.595999999999997</v>
      </c>
      <c r="AH36">
        <v>52.911999999999999</v>
      </c>
      <c r="AI36" s="4"/>
      <c r="AJ36" s="4"/>
      <c r="AK36" s="4"/>
      <c r="AL36" s="4"/>
      <c r="AM36" s="4"/>
      <c r="AN36" s="4"/>
      <c r="AO36" s="4"/>
      <c r="AP36" s="4"/>
      <c r="AQ36" s="4"/>
      <c r="AR36" s="4"/>
      <c r="AS36" s="4"/>
      <c r="AT36" s="4"/>
      <c r="AU36" s="4"/>
      <c r="AV36" s="4"/>
      <c r="AW36" s="4"/>
      <c r="AX36" s="4"/>
      <c r="AY36" s="4"/>
    </row>
    <row r="37" spans="1:51" ht="15" x14ac:dyDescent="0.25">
      <c r="A37" s="113">
        <v>45597</v>
      </c>
      <c r="B37" s="33">
        <v>56.13</v>
      </c>
      <c r="C37" s="8">
        <v>53.94</v>
      </c>
      <c r="D37" s="11">
        <v>55.83</v>
      </c>
      <c r="E37">
        <v>58.27</v>
      </c>
      <c r="F37">
        <v>53.718000000000004</v>
      </c>
      <c r="G37">
        <v>57.982999999999997</v>
      </c>
      <c r="H37">
        <v>61.067</v>
      </c>
      <c r="I37">
        <v>67.441999999999993</v>
      </c>
      <c r="J37">
        <v>54.195999999999998</v>
      </c>
      <c r="K37">
        <v>44.337000000000003</v>
      </c>
      <c r="L37">
        <v>42.618000000000002</v>
      </c>
      <c r="M37">
        <v>42.448999999999998</v>
      </c>
      <c r="N37">
        <v>43.246000000000002</v>
      </c>
      <c r="O37">
        <v>42.645000000000003</v>
      </c>
      <c r="P37">
        <v>58.682000000000002</v>
      </c>
      <c r="Q37">
        <v>64.572000000000003</v>
      </c>
      <c r="R37">
        <v>73.658000000000001</v>
      </c>
      <c r="S37">
        <v>60.886000000000003</v>
      </c>
      <c r="T37">
        <v>51.497</v>
      </c>
      <c r="U37">
        <v>50.085000000000001</v>
      </c>
      <c r="V37">
        <v>51.292000000000002</v>
      </c>
      <c r="W37">
        <v>52.887999999999998</v>
      </c>
      <c r="X37">
        <v>39.354999999999997</v>
      </c>
      <c r="Y37">
        <v>54.262999999999998</v>
      </c>
      <c r="Z37">
        <v>52.32</v>
      </c>
      <c r="AA37">
        <v>47.89</v>
      </c>
      <c r="AB37">
        <v>43.066000000000003</v>
      </c>
      <c r="AC37">
        <v>45.514000000000003</v>
      </c>
      <c r="AD37">
        <v>40.835000000000001</v>
      </c>
      <c r="AE37">
        <v>48.036000000000001</v>
      </c>
      <c r="AF37">
        <v>44.667999999999999</v>
      </c>
      <c r="AG37">
        <v>53.408000000000001</v>
      </c>
      <c r="AH37">
        <v>59.875999999999998</v>
      </c>
      <c r="AI37" s="4"/>
      <c r="AJ37" s="4"/>
      <c r="AK37" s="4"/>
      <c r="AL37" s="4"/>
      <c r="AM37" s="4"/>
      <c r="AN37" s="4"/>
      <c r="AO37" s="4"/>
      <c r="AP37" s="4"/>
      <c r="AQ37" s="4"/>
      <c r="AR37" s="4"/>
      <c r="AS37" s="4"/>
      <c r="AT37" s="4"/>
      <c r="AU37" s="4"/>
      <c r="AV37" s="4"/>
      <c r="AW37" s="4"/>
      <c r="AX37" s="4"/>
      <c r="AY37" s="4"/>
    </row>
    <row r="38" spans="1:51" ht="15" x14ac:dyDescent="0.25">
      <c r="A38" s="113">
        <v>45627</v>
      </c>
      <c r="B38" s="33">
        <v>44.18</v>
      </c>
      <c r="C38" s="8">
        <v>44.18</v>
      </c>
      <c r="D38" s="11">
        <v>44.18</v>
      </c>
      <c r="E38">
        <v>48.718000000000004</v>
      </c>
      <c r="F38">
        <v>44.622999999999998</v>
      </c>
      <c r="G38">
        <v>50.262999999999998</v>
      </c>
      <c r="H38">
        <v>52.79</v>
      </c>
      <c r="I38">
        <v>51.386000000000003</v>
      </c>
      <c r="J38">
        <v>48.529000000000003</v>
      </c>
      <c r="K38">
        <v>37.905000000000001</v>
      </c>
      <c r="L38">
        <v>35.652000000000001</v>
      </c>
      <c r="M38">
        <v>36.645000000000003</v>
      </c>
      <c r="N38">
        <v>33.719000000000001</v>
      </c>
      <c r="O38">
        <v>38.741</v>
      </c>
      <c r="P38">
        <v>45.28</v>
      </c>
      <c r="Q38">
        <v>48.811999999999998</v>
      </c>
      <c r="R38">
        <v>50.631999999999998</v>
      </c>
      <c r="S38">
        <v>53.015999999999998</v>
      </c>
      <c r="T38">
        <v>44.594999999999999</v>
      </c>
      <c r="U38">
        <v>40.649000000000001</v>
      </c>
      <c r="V38">
        <v>55.298000000000002</v>
      </c>
      <c r="W38">
        <v>43.744999999999997</v>
      </c>
      <c r="X38">
        <v>34.664999999999999</v>
      </c>
      <c r="Y38">
        <v>41.082999999999998</v>
      </c>
      <c r="Z38">
        <v>43.773000000000003</v>
      </c>
      <c r="AA38">
        <v>40.268000000000001</v>
      </c>
      <c r="AB38">
        <v>44.356000000000002</v>
      </c>
      <c r="AC38">
        <v>39.652000000000001</v>
      </c>
      <c r="AD38">
        <v>31.678999999999998</v>
      </c>
      <c r="AE38">
        <v>46.677999999999997</v>
      </c>
      <c r="AF38">
        <v>42.165999999999997</v>
      </c>
      <c r="AG38">
        <v>41.851999999999997</v>
      </c>
      <c r="AH38">
        <v>45.796999999999997</v>
      </c>
      <c r="AI38" s="4"/>
      <c r="AJ38" s="4"/>
      <c r="AK38" s="4"/>
      <c r="AL38" s="4"/>
      <c r="AM38" s="4"/>
      <c r="AN38" s="4"/>
      <c r="AO38" s="4"/>
      <c r="AP38" s="4"/>
      <c r="AQ38" s="4"/>
      <c r="AR38" s="4"/>
      <c r="AS38" s="4"/>
      <c r="AT38" s="4"/>
      <c r="AU38" s="4"/>
      <c r="AV38" s="4"/>
      <c r="AW38" s="4"/>
      <c r="AX38" s="4"/>
      <c r="AY38" s="4"/>
    </row>
    <row r="39" spans="1:51" ht="15" x14ac:dyDescent="0.25">
      <c r="A39" s="113">
        <v>45658</v>
      </c>
      <c r="B39" s="33">
        <v>38.07</v>
      </c>
      <c r="C39" s="8">
        <v>38.07</v>
      </c>
      <c r="D39" s="11">
        <v>38.07</v>
      </c>
      <c r="E39">
        <v>39.951000000000001</v>
      </c>
      <c r="F39">
        <v>38.874000000000002</v>
      </c>
      <c r="G39">
        <v>39.228999999999999</v>
      </c>
      <c r="H39">
        <v>43.417999999999999</v>
      </c>
      <c r="I39">
        <v>44.576000000000001</v>
      </c>
      <c r="J39">
        <v>39.268000000000001</v>
      </c>
      <c r="K39">
        <v>35.426000000000002</v>
      </c>
      <c r="L39">
        <v>28.201000000000001</v>
      </c>
      <c r="M39">
        <v>29.236999999999998</v>
      </c>
      <c r="N39">
        <v>25.774000000000001</v>
      </c>
      <c r="O39">
        <v>31.594999999999999</v>
      </c>
      <c r="P39">
        <v>61.347999999999999</v>
      </c>
      <c r="Q39">
        <v>42.835000000000001</v>
      </c>
      <c r="R39">
        <v>41.210999999999999</v>
      </c>
      <c r="S39">
        <v>39.837000000000003</v>
      </c>
      <c r="T39">
        <v>38.591000000000001</v>
      </c>
      <c r="U39">
        <v>32.82</v>
      </c>
      <c r="V39">
        <v>45.158000000000001</v>
      </c>
      <c r="W39">
        <v>36.722000000000001</v>
      </c>
      <c r="X39">
        <v>28.254000000000001</v>
      </c>
      <c r="Y39">
        <v>31.785</v>
      </c>
      <c r="Z39">
        <v>37.226999999999997</v>
      </c>
      <c r="AA39">
        <v>33.072000000000003</v>
      </c>
      <c r="AB39">
        <v>46.045999999999999</v>
      </c>
      <c r="AC39">
        <v>31.140999999999998</v>
      </c>
      <c r="AD39">
        <v>27.602</v>
      </c>
      <c r="AE39">
        <v>37.554000000000002</v>
      </c>
      <c r="AF39">
        <v>32.981000000000002</v>
      </c>
      <c r="AG39">
        <v>31.789000000000001</v>
      </c>
      <c r="AH39">
        <v>36.588999999999999</v>
      </c>
      <c r="AI39" s="4"/>
      <c r="AJ39" s="4"/>
      <c r="AK39" s="4"/>
      <c r="AL39" s="4"/>
      <c r="AM39" s="4"/>
      <c r="AN39" s="4"/>
      <c r="AO39" s="4"/>
      <c r="AP39" s="4"/>
      <c r="AQ39" s="4"/>
      <c r="AR39" s="4"/>
      <c r="AS39" s="4"/>
      <c r="AT39" s="4"/>
      <c r="AU39" s="4"/>
      <c r="AV39" s="4"/>
      <c r="AW39" s="4"/>
      <c r="AX39" s="4"/>
      <c r="AY39" s="4"/>
    </row>
    <row r="40" spans="1:51" ht="15" x14ac:dyDescent="0.25">
      <c r="A40" s="113">
        <v>45689</v>
      </c>
      <c r="B40" s="33">
        <v>32.92</v>
      </c>
      <c r="C40" s="8">
        <v>32.92</v>
      </c>
      <c r="D40" s="11">
        <v>32.92</v>
      </c>
      <c r="E40">
        <v>33.615000000000002</v>
      </c>
      <c r="F40">
        <v>38.119</v>
      </c>
      <c r="G40">
        <v>53.027000000000001</v>
      </c>
      <c r="H40">
        <v>34.372</v>
      </c>
      <c r="I40">
        <v>35.003999999999998</v>
      </c>
      <c r="J40">
        <v>34.290999999999997</v>
      </c>
      <c r="K40">
        <v>35.25</v>
      </c>
      <c r="L40">
        <v>24.288</v>
      </c>
      <c r="M40">
        <v>21.49</v>
      </c>
      <c r="N40">
        <v>21.561</v>
      </c>
      <c r="O40">
        <v>25.251999999999999</v>
      </c>
      <c r="P40">
        <v>41.859000000000002</v>
      </c>
      <c r="Q40">
        <v>31.207999999999998</v>
      </c>
      <c r="R40">
        <v>38.195999999999998</v>
      </c>
      <c r="S40">
        <v>32.777000000000001</v>
      </c>
      <c r="T40">
        <v>37.476999999999997</v>
      </c>
      <c r="U40">
        <v>26.169</v>
      </c>
      <c r="V40">
        <v>32.061999999999998</v>
      </c>
      <c r="W40">
        <v>31.268000000000001</v>
      </c>
      <c r="X40">
        <v>29.08</v>
      </c>
      <c r="Y40">
        <v>34.893000000000001</v>
      </c>
      <c r="Z40">
        <v>37.643999999999998</v>
      </c>
      <c r="AA40">
        <v>32.935000000000002</v>
      </c>
      <c r="AB40">
        <v>46.112000000000002</v>
      </c>
      <c r="AC40">
        <v>26.297000000000001</v>
      </c>
      <c r="AD40">
        <v>24.582999999999998</v>
      </c>
      <c r="AE40">
        <v>30.437000000000001</v>
      </c>
      <c r="AF40">
        <v>23.809000000000001</v>
      </c>
      <c r="AG40">
        <v>26.949000000000002</v>
      </c>
      <c r="AH40">
        <v>31.806999999999999</v>
      </c>
      <c r="AI40" s="4"/>
      <c r="AJ40" s="4"/>
      <c r="AK40" s="4"/>
      <c r="AL40" s="4"/>
      <c r="AM40" s="4"/>
      <c r="AN40" s="4"/>
      <c r="AO40" s="4"/>
      <c r="AP40" s="4"/>
      <c r="AQ40" s="4"/>
      <c r="AR40" s="4"/>
      <c r="AS40" s="4"/>
      <c r="AT40" s="4"/>
      <c r="AU40" s="4"/>
      <c r="AV40" s="4"/>
      <c r="AW40" s="4"/>
      <c r="AX40" s="4"/>
      <c r="AY40" s="4"/>
    </row>
    <row r="41" spans="1:51" ht="15" x14ac:dyDescent="0.25">
      <c r="A41" s="113">
        <v>45717</v>
      </c>
      <c r="B41" s="33">
        <v>44.46</v>
      </c>
      <c r="C41" s="8">
        <v>44.46</v>
      </c>
      <c r="D41" s="11">
        <v>44.46</v>
      </c>
      <c r="E41">
        <v>44.145000000000003</v>
      </c>
      <c r="F41">
        <v>64.771000000000001</v>
      </c>
      <c r="G41">
        <v>45.404000000000003</v>
      </c>
      <c r="H41">
        <v>49.715000000000003</v>
      </c>
      <c r="I41">
        <v>38.148000000000003</v>
      </c>
      <c r="J41">
        <v>30.492999999999999</v>
      </c>
      <c r="K41">
        <v>25.452999999999999</v>
      </c>
      <c r="L41">
        <v>20.681000000000001</v>
      </c>
      <c r="M41">
        <v>14.250999999999999</v>
      </c>
      <c r="N41">
        <v>21.05</v>
      </c>
      <c r="O41">
        <v>51.338999999999999</v>
      </c>
      <c r="P41">
        <v>38.165999999999997</v>
      </c>
      <c r="Q41">
        <v>26.303999999999998</v>
      </c>
      <c r="R41">
        <v>87.004999999999995</v>
      </c>
      <c r="S41">
        <v>32.792000000000002</v>
      </c>
      <c r="T41">
        <v>40.643000000000001</v>
      </c>
      <c r="U41">
        <v>23.896000000000001</v>
      </c>
      <c r="V41">
        <v>35.78</v>
      </c>
      <c r="W41">
        <v>37.441000000000003</v>
      </c>
      <c r="X41">
        <v>20.744</v>
      </c>
      <c r="Y41">
        <v>28.183</v>
      </c>
      <c r="Z41">
        <v>40.290999999999997</v>
      </c>
      <c r="AA41">
        <v>28.635999999999999</v>
      </c>
      <c r="AB41">
        <v>56.881</v>
      </c>
      <c r="AC41">
        <v>18.419</v>
      </c>
      <c r="AD41">
        <v>34.616</v>
      </c>
      <c r="AE41">
        <v>26.018000000000001</v>
      </c>
      <c r="AF41">
        <v>18.044</v>
      </c>
      <c r="AG41">
        <v>37.271999999999998</v>
      </c>
      <c r="AH41">
        <v>62.101999999999997</v>
      </c>
      <c r="AI41" s="4"/>
      <c r="AJ41" s="4"/>
      <c r="AK41" s="4"/>
      <c r="AL41" s="4"/>
      <c r="AM41" s="4"/>
      <c r="AN41" s="4"/>
      <c r="AO41" s="4"/>
      <c r="AP41" s="4"/>
      <c r="AQ41" s="4"/>
      <c r="AR41" s="4"/>
      <c r="AS41" s="4"/>
      <c r="AT41" s="4"/>
      <c r="AU41" s="4"/>
      <c r="AV41" s="4"/>
      <c r="AW41" s="4"/>
      <c r="AX41" s="4"/>
      <c r="AY41" s="4"/>
    </row>
    <row r="42" spans="1:51" ht="15" x14ac:dyDescent="0.25">
      <c r="A42" s="113">
        <v>45748</v>
      </c>
      <c r="B42" s="33">
        <v>86.78</v>
      </c>
      <c r="C42" s="8">
        <v>86.78</v>
      </c>
      <c r="D42" s="11">
        <v>86.78</v>
      </c>
      <c r="E42">
        <v>101.569</v>
      </c>
      <c r="F42">
        <v>95.47</v>
      </c>
      <c r="G42">
        <v>116.23099999999999</v>
      </c>
      <c r="H42">
        <v>137.64400000000001</v>
      </c>
      <c r="I42">
        <v>97.77</v>
      </c>
      <c r="J42">
        <v>56.777999999999999</v>
      </c>
      <c r="K42">
        <v>67.408000000000001</v>
      </c>
      <c r="L42">
        <v>52.500999999999998</v>
      </c>
      <c r="M42">
        <v>46.158999999999999</v>
      </c>
      <c r="N42">
        <v>58.363999999999997</v>
      </c>
      <c r="O42">
        <v>144.42099999999999</v>
      </c>
      <c r="P42">
        <v>157.971</v>
      </c>
      <c r="Q42">
        <v>144.00200000000001</v>
      </c>
      <c r="R42">
        <v>143.09200000000001</v>
      </c>
      <c r="S42">
        <v>63.811999999999998</v>
      </c>
      <c r="T42">
        <v>82.048000000000002</v>
      </c>
      <c r="U42">
        <v>65.311999999999998</v>
      </c>
      <c r="V42">
        <v>120.34</v>
      </c>
      <c r="W42">
        <v>94.998999999999995</v>
      </c>
      <c r="X42">
        <v>36.628999999999998</v>
      </c>
      <c r="Y42">
        <v>81.506</v>
      </c>
      <c r="Z42">
        <v>58.911000000000001</v>
      </c>
      <c r="AA42">
        <v>75.206999999999994</v>
      </c>
      <c r="AB42">
        <v>117.846</v>
      </c>
      <c r="AC42">
        <v>29.341000000000001</v>
      </c>
      <c r="AD42">
        <v>99.994</v>
      </c>
      <c r="AE42">
        <v>44.47</v>
      </c>
      <c r="AF42">
        <v>66.515000000000001</v>
      </c>
      <c r="AG42">
        <v>68.87</v>
      </c>
      <c r="AH42">
        <v>107.25</v>
      </c>
      <c r="AI42" s="4"/>
      <c r="AJ42" s="4"/>
      <c r="AK42" s="4"/>
      <c r="AL42" s="4"/>
      <c r="AM42" s="4"/>
      <c r="AN42" s="4"/>
      <c r="AO42" s="4"/>
      <c r="AP42" s="4"/>
      <c r="AQ42" s="4"/>
      <c r="AR42" s="4"/>
      <c r="AS42" s="4"/>
      <c r="AT42" s="4"/>
      <c r="AU42" s="4"/>
      <c r="AV42" s="4"/>
      <c r="AW42" s="4"/>
      <c r="AX42" s="4"/>
      <c r="AY42" s="4"/>
    </row>
    <row r="43" spans="1:51" ht="15" x14ac:dyDescent="0.25">
      <c r="A43" s="113">
        <v>45778</v>
      </c>
      <c r="B43" s="33">
        <v>158.91</v>
      </c>
      <c r="C43" s="8">
        <v>158.91</v>
      </c>
      <c r="D43" s="11">
        <v>158.91</v>
      </c>
      <c r="E43">
        <v>209.88399999999999</v>
      </c>
      <c r="F43">
        <v>314.47800000000001</v>
      </c>
      <c r="G43">
        <v>214.46299999999999</v>
      </c>
      <c r="H43">
        <v>356.517</v>
      </c>
      <c r="I43">
        <v>279.577</v>
      </c>
      <c r="J43">
        <v>177.697</v>
      </c>
      <c r="K43">
        <v>151.67699999999999</v>
      </c>
      <c r="L43">
        <v>180.68700000000001</v>
      </c>
      <c r="M43">
        <v>58.89</v>
      </c>
      <c r="N43">
        <v>172.35499999999999</v>
      </c>
      <c r="O43">
        <v>188.57499999999999</v>
      </c>
      <c r="P43">
        <v>363.49900000000002</v>
      </c>
      <c r="Q43">
        <v>209.071</v>
      </c>
      <c r="R43">
        <v>190.267</v>
      </c>
      <c r="S43">
        <v>313.66000000000003</v>
      </c>
      <c r="T43">
        <v>283.34899999999999</v>
      </c>
      <c r="U43">
        <v>166.73599999999999</v>
      </c>
      <c r="V43">
        <v>242.453</v>
      </c>
      <c r="W43">
        <v>98.084999999999994</v>
      </c>
      <c r="X43">
        <v>109.682</v>
      </c>
      <c r="Y43">
        <v>205.28200000000001</v>
      </c>
      <c r="Z43">
        <v>137.75</v>
      </c>
      <c r="AA43">
        <v>194.334</v>
      </c>
      <c r="AB43">
        <v>174.596</v>
      </c>
      <c r="AC43">
        <v>80.540999999999997</v>
      </c>
      <c r="AD43">
        <v>310.303</v>
      </c>
      <c r="AE43">
        <v>121.114</v>
      </c>
      <c r="AF43">
        <v>85.683999999999997</v>
      </c>
      <c r="AG43">
        <v>188.595</v>
      </c>
      <c r="AH43">
        <v>297.83600000000001</v>
      </c>
      <c r="AI43" s="4"/>
      <c r="AJ43" s="4"/>
      <c r="AK43" s="4"/>
      <c r="AL43" s="4"/>
      <c r="AM43" s="4"/>
      <c r="AN43" s="4"/>
      <c r="AO43" s="4"/>
      <c r="AP43" s="4"/>
      <c r="AQ43" s="4"/>
      <c r="AR43" s="4"/>
      <c r="AS43" s="4"/>
      <c r="AT43" s="4"/>
      <c r="AU43" s="4"/>
      <c r="AV43" s="4"/>
      <c r="AW43" s="4"/>
      <c r="AX43" s="4"/>
      <c r="AY43" s="4"/>
    </row>
    <row r="44" spans="1:51" ht="15" x14ac:dyDescent="0.25">
      <c r="A44" s="113">
        <v>45809</v>
      </c>
      <c r="B44" s="33">
        <v>78.680000000000007</v>
      </c>
      <c r="C44" s="8">
        <v>78.680000000000007</v>
      </c>
      <c r="D44" s="11">
        <v>78.680000000000007</v>
      </c>
      <c r="E44">
        <v>114.557</v>
      </c>
      <c r="F44">
        <v>404.91899999999998</v>
      </c>
      <c r="G44">
        <v>111.143</v>
      </c>
      <c r="H44">
        <v>294.59300000000002</v>
      </c>
      <c r="I44">
        <v>179.065</v>
      </c>
      <c r="J44">
        <v>172.50899999999999</v>
      </c>
      <c r="K44">
        <v>59.63</v>
      </c>
      <c r="L44">
        <v>85.212000000000003</v>
      </c>
      <c r="M44">
        <v>20.074999999999999</v>
      </c>
      <c r="N44">
        <v>126.86</v>
      </c>
      <c r="O44">
        <v>65.495000000000005</v>
      </c>
      <c r="P44">
        <v>237.40100000000001</v>
      </c>
      <c r="Q44">
        <v>94.04</v>
      </c>
      <c r="R44">
        <v>85.447999999999993</v>
      </c>
      <c r="S44">
        <v>314.83100000000002</v>
      </c>
      <c r="T44">
        <v>152.02199999999999</v>
      </c>
      <c r="U44">
        <v>188.53899999999999</v>
      </c>
      <c r="V44">
        <v>316.27999999999997</v>
      </c>
      <c r="W44">
        <v>18.375</v>
      </c>
      <c r="X44">
        <v>75.111000000000004</v>
      </c>
      <c r="Y44">
        <v>157.31399999999999</v>
      </c>
      <c r="Z44">
        <v>126.92700000000001</v>
      </c>
      <c r="AA44">
        <v>147.18700000000001</v>
      </c>
      <c r="AB44">
        <v>158.45699999999999</v>
      </c>
      <c r="AC44">
        <v>10.763</v>
      </c>
      <c r="AD44">
        <v>280.52800000000002</v>
      </c>
      <c r="AE44">
        <v>69.397999999999996</v>
      </c>
      <c r="AF44">
        <v>48.960999999999999</v>
      </c>
      <c r="AG44">
        <v>178.875</v>
      </c>
      <c r="AH44">
        <v>398.71899999999999</v>
      </c>
      <c r="AI44" s="4"/>
      <c r="AJ44" s="4"/>
      <c r="AK44" s="4"/>
      <c r="AL44" s="4"/>
      <c r="AM44" s="4"/>
      <c r="AN44" s="4"/>
      <c r="AO44" s="4"/>
      <c r="AP44" s="4"/>
      <c r="AQ44" s="4"/>
      <c r="AR44" s="4"/>
      <c r="AS44" s="4"/>
      <c r="AT44" s="4"/>
      <c r="AU44" s="4"/>
      <c r="AV44" s="4"/>
      <c r="AW44" s="4"/>
      <c r="AX44" s="4"/>
      <c r="AY44" s="4"/>
    </row>
    <row r="45" spans="1:51" ht="15" x14ac:dyDescent="0.25">
      <c r="A45" s="113">
        <v>45839</v>
      </c>
      <c r="B45" s="33">
        <v>-14.51</v>
      </c>
      <c r="C45" s="8">
        <v>-14.51</v>
      </c>
      <c r="D45" s="11">
        <v>-14.51</v>
      </c>
      <c r="E45">
        <v>16.318000000000001</v>
      </c>
      <c r="F45">
        <v>238.99</v>
      </c>
      <c r="G45">
        <v>21.172000000000001</v>
      </c>
      <c r="H45">
        <v>67.69</v>
      </c>
      <c r="I45">
        <v>60.920999999999999</v>
      </c>
      <c r="J45">
        <v>71.822999999999993</v>
      </c>
      <c r="K45">
        <v>3.9180000000000001</v>
      </c>
      <c r="L45">
        <v>9.59</v>
      </c>
      <c r="M45">
        <v>-0.70099999999999996</v>
      </c>
      <c r="N45">
        <v>10.811</v>
      </c>
      <c r="O45">
        <v>10.832000000000001</v>
      </c>
      <c r="P45">
        <v>60.030999999999999</v>
      </c>
      <c r="Q45">
        <v>16.86</v>
      </c>
      <c r="R45">
        <v>19.286000000000001</v>
      </c>
      <c r="S45">
        <v>89.947999999999993</v>
      </c>
      <c r="T45">
        <v>49.188000000000002</v>
      </c>
      <c r="U45">
        <v>28.763000000000002</v>
      </c>
      <c r="V45">
        <v>114.663</v>
      </c>
      <c r="W45">
        <v>3.9540000000000002</v>
      </c>
      <c r="X45">
        <v>10.329000000000001</v>
      </c>
      <c r="Y45">
        <v>25.975000000000001</v>
      </c>
      <c r="Z45">
        <v>25.652000000000001</v>
      </c>
      <c r="AA45">
        <v>28.350999999999999</v>
      </c>
      <c r="AB45">
        <v>27.52</v>
      </c>
      <c r="AC45">
        <v>-1.895</v>
      </c>
      <c r="AD45">
        <v>101.709</v>
      </c>
      <c r="AE45">
        <v>6.66</v>
      </c>
      <c r="AF45">
        <v>8.2650000000000006</v>
      </c>
      <c r="AG45">
        <v>79.989000000000004</v>
      </c>
      <c r="AH45">
        <v>156.18100000000001</v>
      </c>
      <c r="AI45" s="4"/>
      <c r="AJ45" s="4"/>
      <c r="AK45" s="4"/>
      <c r="AL45" s="4"/>
      <c r="AM45" s="4"/>
      <c r="AN45" s="4"/>
      <c r="AO45" s="4"/>
      <c r="AP45" s="4"/>
      <c r="AQ45" s="4"/>
      <c r="AR45" s="4"/>
      <c r="AS45" s="4"/>
      <c r="AT45" s="4"/>
      <c r="AU45" s="4"/>
      <c r="AV45" s="4"/>
      <c r="AW45" s="4"/>
      <c r="AX45" s="4"/>
      <c r="AY45" s="4"/>
    </row>
    <row r="46" spans="1:51" ht="15" x14ac:dyDescent="0.25">
      <c r="A46" s="113">
        <v>45870</v>
      </c>
      <c r="B46" s="33">
        <v>-10.68</v>
      </c>
      <c r="C46" s="8">
        <v>-10.68</v>
      </c>
      <c r="D46" s="11">
        <v>-10.68</v>
      </c>
      <c r="E46">
        <v>11.878</v>
      </c>
      <c r="F46">
        <v>49.543999999999997</v>
      </c>
      <c r="G46">
        <v>12.292999999999999</v>
      </c>
      <c r="H46">
        <v>42.017000000000003</v>
      </c>
      <c r="I46">
        <v>20.913</v>
      </c>
      <c r="J46">
        <v>38.722000000000001</v>
      </c>
      <c r="K46">
        <v>9.8160000000000007</v>
      </c>
      <c r="L46">
        <v>13.066000000000001</v>
      </c>
      <c r="M46">
        <v>7.2990000000000004</v>
      </c>
      <c r="N46">
        <v>9.1999999999999993</v>
      </c>
      <c r="O46">
        <v>10.968999999999999</v>
      </c>
      <c r="P46">
        <v>24.646999999999998</v>
      </c>
      <c r="Q46">
        <v>17.204999999999998</v>
      </c>
      <c r="R46">
        <v>15.948</v>
      </c>
      <c r="S46">
        <v>32.585999999999999</v>
      </c>
      <c r="T46">
        <v>18.276</v>
      </c>
      <c r="U46">
        <v>24.591999999999999</v>
      </c>
      <c r="V46">
        <v>24.099</v>
      </c>
      <c r="W46">
        <v>10.079000000000001</v>
      </c>
      <c r="X46">
        <v>13.09</v>
      </c>
      <c r="Y46">
        <v>22.210999999999999</v>
      </c>
      <c r="Z46">
        <v>13.805999999999999</v>
      </c>
      <c r="AA46">
        <v>17.172999999999998</v>
      </c>
      <c r="AB46">
        <v>17.806000000000001</v>
      </c>
      <c r="AC46">
        <v>6.6139999999999999</v>
      </c>
      <c r="AD46">
        <v>26.661000000000001</v>
      </c>
      <c r="AE46">
        <v>8.4160000000000004</v>
      </c>
      <c r="AF46">
        <v>7.7069999999999999</v>
      </c>
      <c r="AG46">
        <v>27.457000000000001</v>
      </c>
      <c r="AH46">
        <v>49.073</v>
      </c>
      <c r="AI46" s="4"/>
      <c r="AJ46" s="4"/>
      <c r="AK46" s="4"/>
      <c r="AL46" s="4"/>
      <c r="AM46" s="4"/>
      <c r="AN46" s="4"/>
      <c r="AO46" s="4"/>
      <c r="AP46" s="4"/>
      <c r="AQ46" s="4"/>
      <c r="AR46" s="4"/>
      <c r="AS46" s="4"/>
      <c r="AT46" s="4"/>
      <c r="AU46" s="4"/>
      <c r="AV46" s="4"/>
      <c r="AW46" s="4"/>
      <c r="AX46" s="4"/>
      <c r="AY46" s="4"/>
    </row>
    <row r="47" spans="1:51" ht="15" x14ac:dyDescent="0.25">
      <c r="A47" s="113">
        <v>45901</v>
      </c>
      <c r="B47" s="33">
        <v>13.96</v>
      </c>
      <c r="C47" s="8">
        <v>13.96</v>
      </c>
      <c r="D47" s="11">
        <v>13.96</v>
      </c>
      <c r="E47">
        <v>21.957999999999998</v>
      </c>
      <c r="F47">
        <v>37.567</v>
      </c>
      <c r="G47">
        <v>25.12</v>
      </c>
      <c r="H47">
        <v>53.042999999999999</v>
      </c>
      <c r="I47">
        <v>23.838999999999999</v>
      </c>
      <c r="J47">
        <v>36.951999999999998</v>
      </c>
      <c r="K47">
        <v>18.492999999999999</v>
      </c>
      <c r="L47">
        <v>18.622</v>
      </c>
      <c r="M47">
        <v>15.891</v>
      </c>
      <c r="N47">
        <v>30.815999999999999</v>
      </c>
      <c r="O47">
        <v>476.69099999999997</v>
      </c>
      <c r="P47">
        <v>30.518000000000001</v>
      </c>
      <c r="Q47">
        <v>30.908999999999999</v>
      </c>
      <c r="R47">
        <v>45.795999999999999</v>
      </c>
      <c r="S47">
        <v>29.748000000000001</v>
      </c>
      <c r="T47">
        <v>22.65</v>
      </c>
      <c r="U47">
        <v>23.452999999999999</v>
      </c>
      <c r="V47">
        <v>28.673999999999999</v>
      </c>
      <c r="W47">
        <v>18.047000000000001</v>
      </c>
      <c r="X47">
        <v>37.274000000000001</v>
      </c>
      <c r="Y47">
        <v>36.307000000000002</v>
      </c>
      <c r="Z47">
        <v>20.867999999999999</v>
      </c>
      <c r="AA47">
        <v>22.161000000000001</v>
      </c>
      <c r="AB47">
        <v>22.085000000000001</v>
      </c>
      <c r="AC47">
        <v>11.976000000000001</v>
      </c>
      <c r="AD47">
        <v>26.777000000000001</v>
      </c>
      <c r="AE47">
        <v>16.54</v>
      </c>
      <c r="AF47">
        <v>15.266999999999999</v>
      </c>
      <c r="AG47">
        <v>48.112000000000002</v>
      </c>
      <c r="AH47">
        <v>31.024000000000001</v>
      </c>
      <c r="AI47" s="4"/>
      <c r="AJ47" s="4"/>
      <c r="AK47" s="4"/>
      <c r="AL47" s="4"/>
      <c r="AM47" s="4"/>
      <c r="AN47" s="4"/>
      <c r="AO47" s="4"/>
      <c r="AP47" s="4"/>
      <c r="AQ47" s="4"/>
      <c r="AR47" s="4"/>
      <c r="AS47" s="4"/>
      <c r="AT47" s="4"/>
      <c r="AU47" s="4"/>
      <c r="AV47" s="4"/>
      <c r="AW47" s="4"/>
      <c r="AX47" s="4"/>
      <c r="AY47" s="4"/>
    </row>
    <row r="48" spans="1:51" ht="15" x14ac:dyDescent="0.25">
      <c r="A48" s="113">
        <v>45931</v>
      </c>
      <c r="B48" s="33">
        <v>35.619999999999997</v>
      </c>
      <c r="C48" s="8">
        <v>49.44</v>
      </c>
      <c r="D48" s="11">
        <v>42.03</v>
      </c>
      <c r="E48">
        <v>47.079000000000001</v>
      </c>
      <c r="F48">
        <v>68.697999999999993</v>
      </c>
      <c r="G48">
        <v>52.417999999999999</v>
      </c>
      <c r="H48">
        <v>80.963999999999999</v>
      </c>
      <c r="I48">
        <v>41.182000000000002</v>
      </c>
      <c r="J48">
        <v>39.646999999999998</v>
      </c>
      <c r="K48">
        <v>33.295999999999999</v>
      </c>
      <c r="L48">
        <v>31.994</v>
      </c>
      <c r="M48">
        <v>37.051000000000002</v>
      </c>
      <c r="N48">
        <v>35.908000000000001</v>
      </c>
      <c r="O48">
        <v>56.265000000000001</v>
      </c>
      <c r="P48">
        <v>62.317</v>
      </c>
      <c r="Q48">
        <v>100.133</v>
      </c>
      <c r="R48">
        <v>73.507999999999996</v>
      </c>
      <c r="S48">
        <v>44.417999999999999</v>
      </c>
      <c r="T48">
        <v>39.045000000000002</v>
      </c>
      <c r="U48">
        <v>38.597999999999999</v>
      </c>
      <c r="V48">
        <v>47.018999999999998</v>
      </c>
      <c r="W48">
        <v>30.317</v>
      </c>
      <c r="X48">
        <v>62.926000000000002</v>
      </c>
      <c r="Y48">
        <v>66.561000000000007</v>
      </c>
      <c r="Z48">
        <v>35.771999999999998</v>
      </c>
      <c r="AA48">
        <v>34.573</v>
      </c>
      <c r="AB48">
        <v>39.113999999999997</v>
      </c>
      <c r="AC48">
        <v>36.072000000000003</v>
      </c>
      <c r="AD48">
        <v>39.847999999999999</v>
      </c>
      <c r="AE48">
        <v>32.506999999999998</v>
      </c>
      <c r="AF48">
        <v>49.424999999999997</v>
      </c>
      <c r="AG48">
        <v>52.960999999999999</v>
      </c>
      <c r="AH48">
        <v>43.981999999999999</v>
      </c>
      <c r="AI48" s="4"/>
      <c r="AJ48" s="4"/>
      <c r="AK48" s="4"/>
      <c r="AL48" s="4"/>
      <c r="AM48" s="4"/>
      <c r="AN48" s="4"/>
      <c r="AO48" s="4"/>
      <c r="AP48" s="4"/>
      <c r="AQ48" s="4"/>
      <c r="AR48" s="4"/>
      <c r="AS48" s="4"/>
      <c r="AT48" s="4"/>
      <c r="AU48" s="4"/>
      <c r="AV48" s="4"/>
      <c r="AW48" s="4"/>
      <c r="AX48" s="4"/>
      <c r="AY48" s="4"/>
    </row>
    <row r="49" spans="1:1005" ht="15" x14ac:dyDescent="0.25">
      <c r="A49" s="113">
        <v>45962</v>
      </c>
      <c r="B49" s="33">
        <v>56.13</v>
      </c>
      <c r="C49" s="8">
        <v>53.94</v>
      </c>
      <c r="D49" s="11">
        <v>55.83</v>
      </c>
      <c r="E49">
        <v>53.790999999999997</v>
      </c>
      <c r="F49">
        <v>58.674999999999997</v>
      </c>
      <c r="G49">
        <v>61.031999999999996</v>
      </c>
      <c r="H49">
        <v>67.430999999999997</v>
      </c>
      <c r="I49">
        <v>54.424999999999997</v>
      </c>
      <c r="J49">
        <v>44.832999999999998</v>
      </c>
      <c r="K49">
        <v>42.726999999999997</v>
      </c>
      <c r="L49">
        <v>42.396999999999998</v>
      </c>
      <c r="M49">
        <v>43.124000000000002</v>
      </c>
      <c r="N49">
        <v>42.372</v>
      </c>
      <c r="O49">
        <v>58.607999999999997</v>
      </c>
      <c r="P49">
        <v>64.384</v>
      </c>
      <c r="Q49">
        <v>73.805000000000007</v>
      </c>
      <c r="R49">
        <v>62.415999999999997</v>
      </c>
      <c r="S49">
        <v>51.470999999999997</v>
      </c>
      <c r="T49">
        <v>50.258000000000003</v>
      </c>
      <c r="U49">
        <v>51.777000000000001</v>
      </c>
      <c r="V49">
        <v>53.262999999999998</v>
      </c>
      <c r="W49">
        <v>39.362000000000002</v>
      </c>
      <c r="X49">
        <v>54.573</v>
      </c>
      <c r="Y49">
        <v>52.271999999999998</v>
      </c>
      <c r="Z49">
        <v>48.203000000000003</v>
      </c>
      <c r="AA49">
        <v>43.070999999999998</v>
      </c>
      <c r="AB49">
        <v>45.542999999999999</v>
      </c>
      <c r="AC49">
        <v>41.195999999999998</v>
      </c>
      <c r="AD49">
        <v>48.427</v>
      </c>
      <c r="AE49">
        <v>44.393000000000001</v>
      </c>
      <c r="AF49">
        <v>53.374000000000002</v>
      </c>
      <c r="AG49">
        <v>60.097000000000001</v>
      </c>
      <c r="AH49">
        <v>54.898000000000003</v>
      </c>
      <c r="AI49" s="4"/>
      <c r="AJ49" s="4"/>
      <c r="AK49" s="4"/>
      <c r="AL49" s="4"/>
      <c r="AM49" s="4"/>
      <c r="AN49" s="4"/>
      <c r="AO49" s="4"/>
      <c r="AP49" s="4"/>
      <c r="AQ49" s="4"/>
      <c r="AR49" s="4"/>
      <c r="AS49" s="4"/>
      <c r="AT49" s="4"/>
      <c r="AU49" s="4"/>
      <c r="AV49" s="4"/>
      <c r="AW49" s="4"/>
      <c r="AX49" s="4"/>
      <c r="AY49" s="4"/>
    </row>
    <row r="50" spans="1:1005" ht="15" x14ac:dyDescent="0.25">
      <c r="A50" s="113">
        <v>45992</v>
      </c>
      <c r="B50" s="33">
        <v>44.18</v>
      </c>
      <c r="C50" s="8">
        <v>44.18</v>
      </c>
      <c r="D50" s="11">
        <v>44.18</v>
      </c>
      <c r="E50">
        <v>44.72</v>
      </c>
      <c r="F50">
        <v>50.945999999999998</v>
      </c>
      <c r="G50">
        <v>52.783999999999999</v>
      </c>
      <c r="H50">
        <v>51.395000000000003</v>
      </c>
      <c r="I50">
        <v>48.744999999999997</v>
      </c>
      <c r="J50">
        <v>38.311999999999998</v>
      </c>
      <c r="K50">
        <v>35.759</v>
      </c>
      <c r="L50">
        <v>36.619999999999997</v>
      </c>
      <c r="M50">
        <v>33.625999999999998</v>
      </c>
      <c r="N50">
        <v>38.554000000000002</v>
      </c>
      <c r="O50">
        <v>45.237000000000002</v>
      </c>
      <c r="P50">
        <v>48.655000000000001</v>
      </c>
      <c r="Q50">
        <v>50.774999999999999</v>
      </c>
      <c r="R50">
        <v>53.500999999999998</v>
      </c>
      <c r="S50">
        <v>44.585000000000001</v>
      </c>
      <c r="T50">
        <v>40.85</v>
      </c>
      <c r="U50">
        <v>55.838000000000001</v>
      </c>
      <c r="V50">
        <v>44.05</v>
      </c>
      <c r="W50">
        <v>34.691000000000003</v>
      </c>
      <c r="X50">
        <v>41.381</v>
      </c>
      <c r="Y50">
        <v>43.74</v>
      </c>
      <c r="Z50">
        <v>40.359000000000002</v>
      </c>
      <c r="AA50">
        <v>44.386000000000003</v>
      </c>
      <c r="AB50">
        <v>39.701999999999998</v>
      </c>
      <c r="AC50">
        <v>32.026000000000003</v>
      </c>
      <c r="AD50">
        <v>47.07</v>
      </c>
      <c r="AE50">
        <v>41.923999999999999</v>
      </c>
      <c r="AF50">
        <v>41.841000000000001</v>
      </c>
      <c r="AG50">
        <v>45.993000000000002</v>
      </c>
      <c r="AH50">
        <v>49.808</v>
      </c>
      <c r="AI50" s="4"/>
      <c r="AJ50" s="4"/>
      <c r="AK50" s="4"/>
      <c r="AL50" s="4"/>
      <c r="AM50" s="4"/>
      <c r="AN50" s="4"/>
      <c r="AO50" s="4"/>
      <c r="AP50" s="4"/>
      <c r="AQ50" s="4"/>
      <c r="AR50" s="4"/>
      <c r="AS50" s="4"/>
      <c r="AT50" s="4"/>
      <c r="AU50" s="4"/>
      <c r="AV50" s="4"/>
      <c r="AW50" s="4"/>
      <c r="AX50" s="4"/>
      <c r="AY50" s="4"/>
    </row>
    <row r="51" spans="1:1005" ht="15" x14ac:dyDescent="0.25">
      <c r="A51" s="113">
        <v>46023</v>
      </c>
      <c r="B51" s="33">
        <v>38.07</v>
      </c>
      <c r="C51" s="8">
        <v>38.07</v>
      </c>
      <c r="D51" s="11">
        <v>38.07</v>
      </c>
      <c r="E51">
        <v>38.966000000000001</v>
      </c>
      <c r="F51">
        <v>39.710999999999999</v>
      </c>
      <c r="G51">
        <v>43.423000000000002</v>
      </c>
      <c r="H51">
        <v>44.584000000000003</v>
      </c>
      <c r="I51">
        <v>39.494999999999997</v>
      </c>
      <c r="J51">
        <v>35.341999999999999</v>
      </c>
      <c r="K51">
        <v>28.3</v>
      </c>
      <c r="L51">
        <v>29.213000000000001</v>
      </c>
      <c r="M51">
        <v>25.690999999999999</v>
      </c>
      <c r="N51">
        <v>31.497</v>
      </c>
      <c r="O51">
        <v>61.286000000000001</v>
      </c>
      <c r="P51">
        <v>42.685000000000002</v>
      </c>
      <c r="Q51">
        <v>41.36</v>
      </c>
      <c r="R51">
        <v>40.353999999999999</v>
      </c>
      <c r="S51">
        <v>38.585999999999999</v>
      </c>
      <c r="T51">
        <v>33.008000000000003</v>
      </c>
      <c r="U51">
        <v>45.633000000000003</v>
      </c>
      <c r="V51">
        <v>36.786000000000001</v>
      </c>
      <c r="W51">
        <v>28.28</v>
      </c>
      <c r="X51">
        <v>32.061</v>
      </c>
      <c r="Y51">
        <v>37.195999999999998</v>
      </c>
      <c r="Z51">
        <v>33.094999999999999</v>
      </c>
      <c r="AA51">
        <v>46.13</v>
      </c>
      <c r="AB51">
        <v>31.187000000000001</v>
      </c>
      <c r="AC51">
        <v>27.931999999999999</v>
      </c>
      <c r="AD51">
        <v>37.895000000000003</v>
      </c>
      <c r="AE51">
        <v>32.765000000000001</v>
      </c>
      <c r="AF51">
        <v>31.779</v>
      </c>
      <c r="AG51">
        <v>36.770000000000003</v>
      </c>
      <c r="AH51">
        <v>41.780999999999999</v>
      </c>
      <c r="AI51" s="4"/>
      <c r="AJ51" s="4"/>
      <c r="AK51" s="4"/>
      <c r="AL51" s="4"/>
      <c r="AM51" s="4"/>
      <c r="AN51" s="4"/>
      <c r="AO51" s="4"/>
      <c r="AP51" s="4"/>
      <c r="AQ51" s="4"/>
      <c r="AR51" s="4"/>
      <c r="AS51" s="4"/>
      <c r="AT51" s="4"/>
      <c r="AU51" s="4"/>
      <c r="AV51" s="4"/>
      <c r="AW51" s="4"/>
      <c r="AX51" s="4"/>
      <c r="AY51" s="4"/>
    </row>
    <row r="52" spans="1:1005" ht="15" x14ac:dyDescent="0.25">
      <c r="A52" s="113">
        <v>46054</v>
      </c>
      <c r="B52" s="33">
        <v>32.92</v>
      </c>
      <c r="C52" s="8">
        <v>32.92</v>
      </c>
      <c r="D52" s="11">
        <v>32.92</v>
      </c>
      <c r="E52">
        <v>38.197000000000003</v>
      </c>
      <c r="F52">
        <v>52.469000000000001</v>
      </c>
      <c r="G52">
        <v>34.378</v>
      </c>
      <c r="H52">
        <v>35.014000000000003</v>
      </c>
      <c r="I52">
        <v>34.470999999999997</v>
      </c>
      <c r="J52">
        <v>35.558999999999997</v>
      </c>
      <c r="K52">
        <v>24.375</v>
      </c>
      <c r="L52">
        <v>21.469000000000001</v>
      </c>
      <c r="M52">
        <v>21.481000000000002</v>
      </c>
      <c r="N52">
        <v>24.577000000000002</v>
      </c>
      <c r="O52">
        <v>41.820999999999998</v>
      </c>
      <c r="P52">
        <v>31.084</v>
      </c>
      <c r="Q52">
        <v>38.32</v>
      </c>
      <c r="R52">
        <v>32.567999999999998</v>
      </c>
      <c r="S52">
        <v>37.470999999999997</v>
      </c>
      <c r="T52">
        <v>26.327000000000002</v>
      </c>
      <c r="U52">
        <v>32.487000000000002</v>
      </c>
      <c r="V52">
        <v>31.248999999999999</v>
      </c>
      <c r="W52">
        <v>29.114999999999998</v>
      </c>
      <c r="X52">
        <v>35.164000000000001</v>
      </c>
      <c r="Y52">
        <v>37.616</v>
      </c>
      <c r="Z52">
        <v>32.651000000000003</v>
      </c>
      <c r="AA52">
        <v>46.158999999999999</v>
      </c>
      <c r="AB52">
        <v>26.335999999999999</v>
      </c>
      <c r="AC52">
        <v>24.867999999999999</v>
      </c>
      <c r="AD52">
        <v>30.719000000000001</v>
      </c>
      <c r="AE52">
        <v>23.628</v>
      </c>
      <c r="AF52">
        <v>26.940999999999999</v>
      </c>
      <c r="AG52">
        <v>31.963999999999999</v>
      </c>
      <c r="AH52">
        <v>32.680999999999997</v>
      </c>
      <c r="AI52" s="4"/>
      <c r="AJ52" s="4"/>
      <c r="AK52" s="4"/>
      <c r="AL52" s="4"/>
      <c r="AM52" s="4"/>
      <c r="AN52" s="4"/>
      <c r="AO52" s="4"/>
      <c r="AP52" s="4"/>
      <c r="AQ52" s="4"/>
      <c r="AR52" s="4"/>
      <c r="AS52" s="4"/>
      <c r="AT52" s="4"/>
      <c r="AU52" s="4"/>
      <c r="AV52" s="4"/>
      <c r="AW52" s="4"/>
      <c r="AX52" s="4"/>
      <c r="AY52" s="4"/>
    </row>
    <row r="53" spans="1:1005" ht="15" x14ac:dyDescent="0.25">
      <c r="A53" s="113">
        <v>46082</v>
      </c>
      <c r="B53" s="33">
        <v>44.46</v>
      </c>
      <c r="C53" s="8">
        <v>44.46</v>
      </c>
      <c r="D53" s="11">
        <v>44.46</v>
      </c>
      <c r="E53">
        <v>64.855000000000004</v>
      </c>
      <c r="F53">
        <v>46.338999999999999</v>
      </c>
      <c r="G53">
        <v>49.695</v>
      </c>
      <c r="H53">
        <v>38.152999999999999</v>
      </c>
      <c r="I53">
        <v>30.66</v>
      </c>
      <c r="J53">
        <v>25.289000000000001</v>
      </c>
      <c r="K53">
        <v>20.762</v>
      </c>
      <c r="L53">
        <v>14.225</v>
      </c>
      <c r="M53">
        <v>20.965</v>
      </c>
      <c r="N53">
        <v>50.435000000000002</v>
      </c>
      <c r="O53">
        <v>38.122999999999998</v>
      </c>
      <c r="P53">
        <v>26.172000000000001</v>
      </c>
      <c r="Q53">
        <v>87.126999999999995</v>
      </c>
      <c r="R53">
        <v>32.906999999999996</v>
      </c>
      <c r="S53">
        <v>40.630000000000003</v>
      </c>
      <c r="T53">
        <v>24.052</v>
      </c>
      <c r="U53">
        <v>36.238999999999997</v>
      </c>
      <c r="V53">
        <v>36.159999999999997</v>
      </c>
      <c r="W53">
        <v>20.76</v>
      </c>
      <c r="X53">
        <v>28.417000000000002</v>
      </c>
      <c r="Y53">
        <v>40.261000000000003</v>
      </c>
      <c r="Z53">
        <v>28.617999999999999</v>
      </c>
      <c r="AA53">
        <v>56.956000000000003</v>
      </c>
      <c r="AB53">
        <v>18.434999999999999</v>
      </c>
      <c r="AC53">
        <v>35.024000000000001</v>
      </c>
      <c r="AD53">
        <v>25.890999999999998</v>
      </c>
      <c r="AE53">
        <v>17.866</v>
      </c>
      <c r="AF53">
        <v>37.256999999999998</v>
      </c>
      <c r="AG53">
        <v>62.287999999999997</v>
      </c>
      <c r="AH53">
        <v>33.409999999999997</v>
      </c>
      <c r="AI53" s="4"/>
      <c r="AJ53" s="4"/>
      <c r="AK53" s="4"/>
      <c r="AL53" s="4"/>
      <c r="AM53" s="4"/>
      <c r="AN53" s="4"/>
      <c r="AO53" s="4"/>
      <c r="AP53" s="4"/>
      <c r="AQ53" s="4"/>
      <c r="AR53" s="4"/>
      <c r="AS53" s="4"/>
      <c r="AT53" s="4"/>
      <c r="AU53" s="4"/>
      <c r="AV53" s="4"/>
      <c r="AW53" s="4"/>
      <c r="AX53" s="4"/>
      <c r="AY53" s="4"/>
    </row>
    <row r="54" spans="1:1005" ht="15" x14ac:dyDescent="0.25">
      <c r="A54" s="113">
        <v>46113</v>
      </c>
      <c r="B54" s="33">
        <v>86.78</v>
      </c>
      <c r="C54" s="8">
        <v>86.78</v>
      </c>
      <c r="D54" s="11">
        <v>86.78</v>
      </c>
      <c r="E54">
        <v>95.521000000000001</v>
      </c>
      <c r="F54">
        <v>113.768</v>
      </c>
      <c r="G54">
        <v>137.61099999999999</v>
      </c>
      <c r="H54">
        <v>97.769000000000005</v>
      </c>
      <c r="I54">
        <v>56.942999999999998</v>
      </c>
      <c r="J54">
        <v>63.524000000000001</v>
      </c>
      <c r="K54">
        <v>52.576999999999998</v>
      </c>
      <c r="L54">
        <v>46.151000000000003</v>
      </c>
      <c r="M54">
        <v>58.156999999999996</v>
      </c>
      <c r="N54">
        <v>139.52699999999999</v>
      </c>
      <c r="O54">
        <v>157.90199999999999</v>
      </c>
      <c r="P54">
        <v>143.779</v>
      </c>
      <c r="Q54">
        <v>143.18899999999999</v>
      </c>
      <c r="R54">
        <v>62.874000000000002</v>
      </c>
      <c r="S54">
        <v>82.028000000000006</v>
      </c>
      <c r="T54">
        <v>65.488</v>
      </c>
      <c r="U54">
        <v>120.91500000000001</v>
      </c>
      <c r="V54">
        <v>92.676000000000002</v>
      </c>
      <c r="W54">
        <v>36.613999999999997</v>
      </c>
      <c r="X54">
        <v>81.811000000000007</v>
      </c>
      <c r="Y54">
        <v>58.875999999999998</v>
      </c>
      <c r="Z54">
        <v>72.114000000000004</v>
      </c>
      <c r="AA54">
        <v>117.90600000000001</v>
      </c>
      <c r="AB54">
        <v>29.341999999999999</v>
      </c>
      <c r="AC54">
        <v>100.53400000000001</v>
      </c>
      <c r="AD54">
        <v>42.749000000000002</v>
      </c>
      <c r="AE54">
        <v>66.325999999999993</v>
      </c>
      <c r="AF54">
        <v>68.831000000000003</v>
      </c>
      <c r="AG54">
        <v>107.485</v>
      </c>
      <c r="AH54">
        <v>80.510000000000005</v>
      </c>
      <c r="AI54" s="4"/>
      <c r="AJ54" s="4"/>
      <c r="AK54" s="4"/>
      <c r="AL54" s="4"/>
      <c r="AM54" s="4"/>
      <c r="AN54" s="4"/>
      <c r="AO54" s="4"/>
      <c r="AP54" s="4"/>
      <c r="AQ54" s="4"/>
      <c r="AR54" s="4"/>
      <c r="AS54" s="4"/>
      <c r="AT54" s="4"/>
      <c r="AU54" s="4"/>
      <c r="AV54" s="4"/>
      <c r="AW54" s="4"/>
      <c r="AX54" s="4"/>
      <c r="AY54" s="4"/>
    </row>
    <row r="55" spans="1:1005" ht="15" x14ac:dyDescent="0.25">
      <c r="A55" s="113">
        <v>46143</v>
      </c>
      <c r="B55" s="33">
        <v>158.91</v>
      </c>
      <c r="C55" s="8">
        <v>158.91</v>
      </c>
      <c r="D55" s="11">
        <v>158.91</v>
      </c>
      <c r="E55">
        <v>314.50900000000001</v>
      </c>
      <c r="F55">
        <v>214.99</v>
      </c>
      <c r="G55">
        <v>356.45699999999999</v>
      </c>
      <c r="H55">
        <v>279.57900000000001</v>
      </c>
      <c r="I55">
        <v>177.87899999999999</v>
      </c>
      <c r="J55">
        <v>150.892</v>
      </c>
      <c r="K55">
        <v>180.744</v>
      </c>
      <c r="L55">
        <v>58.844000000000001</v>
      </c>
      <c r="M55">
        <v>172.137</v>
      </c>
      <c r="N55">
        <v>187.899</v>
      </c>
      <c r="O55">
        <v>363.43200000000002</v>
      </c>
      <c r="P55">
        <v>208.94399999999999</v>
      </c>
      <c r="Q55">
        <v>190.35400000000001</v>
      </c>
      <c r="R55">
        <v>301.971</v>
      </c>
      <c r="S55">
        <v>283.30900000000003</v>
      </c>
      <c r="T55">
        <v>166.91900000000001</v>
      </c>
      <c r="U55">
        <v>242.97800000000001</v>
      </c>
      <c r="V55">
        <v>100.44799999999999</v>
      </c>
      <c r="W55">
        <v>109.651</v>
      </c>
      <c r="X55">
        <v>205.68799999999999</v>
      </c>
      <c r="Y55">
        <v>137.71899999999999</v>
      </c>
      <c r="Z55">
        <v>191.785</v>
      </c>
      <c r="AA55">
        <v>174.60300000000001</v>
      </c>
      <c r="AB55">
        <v>80.572000000000003</v>
      </c>
      <c r="AC55">
        <v>310.96300000000002</v>
      </c>
      <c r="AD55">
        <v>119.23</v>
      </c>
      <c r="AE55">
        <v>85.525999999999996</v>
      </c>
      <c r="AF55">
        <v>188.54499999999999</v>
      </c>
      <c r="AG55">
        <v>298.154</v>
      </c>
      <c r="AH55">
        <v>434.44</v>
      </c>
      <c r="AI55" s="4"/>
      <c r="AJ55" s="4"/>
      <c r="AK55" s="4"/>
      <c r="AL55" s="4"/>
      <c r="AM55" s="4"/>
      <c r="AN55" s="4"/>
      <c r="AO55" s="4"/>
      <c r="AP55" s="4"/>
      <c r="AQ55" s="4"/>
      <c r="AR55" s="4"/>
      <c r="AS55" s="4"/>
      <c r="AT55" s="4"/>
      <c r="AU55" s="4"/>
      <c r="AV55" s="4"/>
      <c r="AW55" s="4"/>
      <c r="AX55" s="4"/>
      <c r="AY55" s="4"/>
    </row>
    <row r="56" spans="1:1005" ht="15" x14ac:dyDescent="0.25">
      <c r="A56" s="113">
        <v>46174</v>
      </c>
      <c r="B56" s="33">
        <v>78.680000000000007</v>
      </c>
      <c r="C56" s="8">
        <v>78.680000000000007</v>
      </c>
      <c r="D56" s="11">
        <v>78.680000000000007</v>
      </c>
      <c r="E56">
        <v>404.98899999999998</v>
      </c>
      <c r="F56">
        <v>111.261</v>
      </c>
      <c r="G56">
        <v>294.60700000000003</v>
      </c>
      <c r="H56">
        <v>179.07</v>
      </c>
      <c r="I56">
        <v>172.655</v>
      </c>
      <c r="J56">
        <v>63.975000000000001</v>
      </c>
      <c r="K56">
        <v>85.281000000000006</v>
      </c>
      <c r="L56">
        <v>20.053000000000001</v>
      </c>
      <c r="M56">
        <v>126.79300000000001</v>
      </c>
      <c r="N56">
        <v>68.188999999999993</v>
      </c>
      <c r="O56">
        <v>237.38200000000001</v>
      </c>
      <c r="P56">
        <v>93.96</v>
      </c>
      <c r="Q56">
        <v>85.528999999999996</v>
      </c>
      <c r="R56">
        <v>321.10700000000003</v>
      </c>
      <c r="S56">
        <v>152.01300000000001</v>
      </c>
      <c r="T56">
        <v>188.667</v>
      </c>
      <c r="U56">
        <v>316.55200000000002</v>
      </c>
      <c r="V56">
        <v>19.125</v>
      </c>
      <c r="W56">
        <v>75.119</v>
      </c>
      <c r="X56">
        <v>157.499</v>
      </c>
      <c r="Y56">
        <v>126.92400000000001</v>
      </c>
      <c r="Z56">
        <v>149.08600000000001</v>
      </c>
      <c r="AA56">
        <v>158.46100000000001</v>
      </c>
      <c r="AB56">
        <v>10.776</v>
      </c>
      <c r="AC56">
        <v>280.803</v>
      </c>
      <c r="AD56">
        <v>71.956000000000003</v>
      </c>
      <c r="AE56">
        <v>48.85</v>
      </c>
      <c r="AF56">
        <v>178.86500000000001</v>
      </c>
      <c r="AG56">
        <v>398.86200000000002</v>
      </c>
      <c r="AH56">
        <v>441.68700000000001</v>
      </c>
      <c r="AI56" s="4"/>
      <c r="AJ56" s="4"/>
      <c r="AK56" s="4"/>
      <c r="AL56" s="4"/>
      <c r="AM56" s="4"/>
      <c r="AN56" s="4"/>
      <c r="AO56" s="4"/>
      <c r="AP56" s="4"/>
      <c r="AQ56" s="4"/>
      <c r="AR56" s="4"/>
      <c r="AS56" s="4"/>
      <c r="AT56" s="4"/>
      <c r="AU56" s="4"/>
      <c r="AV56" s="4"/>
      <c r="AW56" s="4"/>
      <c r="AX56" s="4"/>
      <c r="AY56" s="4"/>
    </row>
    <row r="57" spans="1:1005" ht="15" x14ac:dyDescent="0.25">
      <c r="A57" s="113">
        <v>46204</v>
      </c>
      <c r="B57" s="33">
        <v>-14.51</v>
      </c>
      <c r="C57" s="8">
        <v>-14.51</v>
      </c>
      <c r="D57" s="11">
        <v>-14.51</v>
      </c>
      <c r="E57">
        <v>239.16300000000001</v>
      </c>
      <c r="F57">
        <v>23.585000000000001</v>
      </c>
      <c r="G57">
        <v>67.698999999999998</v>
      </c>
      <c r="H57">
        <v>60.923000000000002</v>
      </c>
      <c r="I57">
        <v>71.977999999999994</v>
      </c>
      <c r="J57">
        <v>4.306</v>
      </c>
      <c r="K57">
        <v>9.6310000000000002</v>
      </c>
      <c r="L57">
        <v>-0.72</v>
      </c>
      <c r="M57">
        <v>10.78</v>
      </c>
      <c r="N57">
        <v>11.368</v>
      </c>
      <c r="O57">
        <v>60.021999999999998</v>
      </c>
      <c r="P57">
        <v>16.791</v>
      </c>
      <c r="Q57">
        <v>19.338000000000001</v>
      </c>
      <c r="R57">
        <v>95.6</v>
      </c>
      <c r="S57">
        <v>49.177999999999997</v>
      </c>
      <c r="T57">
        <v>28.814</v>
      </c>
      <c r="U57">
        <v>114.95699999999999</v>
      </c>
      <c r="V57">
        <v>3.96</v>
      </c>
      <c r="W57">
        <v>10.34</v>
      </c>
      <c r="X57">
        <v>26.091000000000001</v>
      </c>
      <c r="Y57">
        <v>25.646999999999998</v>
      </c>
      <c r="Z57">
        <v>29.869</v>
      </c>
      <c r="AA57">
        <v>27.536000000000001</v>
      </c>
      <c r="AB57">
        <v>-1.8979999999999999</v>
      </c>
      <c r="AC57">
        <v>101.89400000000001</v>
      </c>
      <c r="AD57">
        <v>7.1769999999999996</v>
      </c>
      <c r="AE57">
        <v>8.1839999999999993</v>
      </c>
      <c r="AF57">
        <v>79.988</v>
      </c>
      <c r="AG57">
        <v>156.327</v>
      </c>
      <c r="AH57">
        <v>146.81700000000001</v>
      </c>
      <c r="AI57" s="4"/>
      <c r="AJ57" s="4"/>
      <c r="AK57" s="4"/>
      <c r="AL57" s="4"/>
      <c r="AM57" s="4"/>
      <c r="AN57" s="4"/>
      <c r="AO57" s="4"/>
      <c r="AP57" s="4"/>
      <c r="AQ57" s="4"/>
      <c r="AR57" s="4"/>
      <c r="AS57" s="4"/>
      <c r="AT57" s="4"/>
      <c r="AU57" s="4"/>
      <c r="AV57" s="4"/>
      <c r="AW57" s="4"/>
      <c r="AX57" s="4"/>
      <c r="AY57" s="4"/>
    </row>
    <row r="58" spans="1:1005" ht="15" x14ac:dyDescent="0.25">
      <c r="A58" s="113">
        <v>46235</v>
      </c>
      <c r="B58" s="33">
        <v>-10.68</v>
      </c>
      <c r="C58" s="8">
        <v>-10.68</v>
      </c>
      <c r="D58" s="11">
        <v>-10.68</v>
      </c>
      <c r="E58">
        <v>49.633000000000003</v>
      </c>
      <c r="F58">
        <v>12.83</v>
      </c>
      <c r="G58">
        <v>42.064</v>
      </c>
      <c r="H58">
        <v>20.914999999999999</v>
      </c>
      <c r="I58">
        <v>39.043999999999997</v>
      </c>
      <c r="J58">
        <v>9.7840000000000007</v>
      </c>
      <c r="K58">
        <v>13.173999999999999</v>
      </c>
      <c r="L58">
        <v>7.282</v>
      </c>
      <c r="M58">
        <v>9.1780000000000008</v>
      </c>
      <c r="N58">
        <v>11.071999999999999</v>
      </c>
      <c r="O58">
        <v>24.641999999999999</v>
      </c>
      <c r="P58">
        <v>17.155000000000001</v>
      </c>
      <c r="Q58">
        <v>15.984</v>
      </c>
      <c r="R58">
        <v>33.429000000000002</v>
      </c>
      <c r="S58">
        <v>18.268000000000001</v>
      </c>
      <c r="T58">
        <v>24.637</v>
      </c>
      <c r="U58">
        <v>24.349</v>
      </c>
      <c r="V58">
        <v>10.121</v>
      </c>
      <c r="W58">
        <v>13.106</v>
      </c>
      <c r="X58">
        <v>22.106000000000002</v>
      </c>
      <c r="Y58">
        <v>13.795999999999999</v>
      </c>
      <c r="Z58">
        <v>17.305</v>
      </c>
      <c r="AA58">
        <v>17.812000000000001</v>
      </c>
      <c r="AB58">
        <v>6.6109999999999998</v>
      </c>
      <c r="AC58">
        <v>26.759</v>
      </c>
      <c r="AD58">
        <v>8.4909999999999997</v>
      </c>
      <c r="AE58">
        <v>7.657</v>
      </c>
      <c r="AF58">
        <v>27.459</v>
      </c>
      <c r="AG58">
        <v>49.213999999999999</v>
      </c>
      <c r="AH58">
        <v>60.198999999999998</v>
      </c>
      <c r="AI58" s="4"/>
      <c r="AJ58" s="4"/>
      <c r="AK58" s="4"/>
      <c r="AL58" s="4"/>
      <c r="AM58" s="4"/>
      <c r="AN58" s="4"/>
      <c r="AO58" s="4"/>
      <c r="AP58" s="4"/>
      <c r="AQ58" s="4"/>
      <c r="AR58" s="4"/>
      <c r="AS58" s="4"/>
      <c r="AT58" s="4"/>
      <c r="AU58" s="4"/>
      <c r="AV58" s="4"/>
      <c r="AW58" s="4"/>
      <c r="AX58" s="4"/>
      <c r="AY58" s="4"/>
    </row>
    <row r="59" spans="1:1005" ht="15" x14ac:dyDescent="0.25">
      <c r="A59" s="113">
        <v>46266</v>
      </c>
      <c r="B59" s="33">
        <v>13.96</v>
      </c>
      <c r="C59" s="8">
        <v>13.96</v>
      </c>
      <c r="D59" s="11">
        <v>13.96</v>
      </c>
      <c r="E59">
        <v>37.64</v>
      </c>
      <c r="F59">
        <v>25.164999999999999</v>
      </c>
      <c r="G59">
        <v>53.101999999999997</v>
      </c>
      <c r="H59">
        <v>23.841000000000001</v>
      </c>
      <c r="I59">
        <v>37.119999999999997</v>
      </c>
      <c r="J59">
        <v>18.722999999999999</v>
      </c>
      <c r="K59">
        <v>18.719000000000001</v>
      </c>
      <c r="L59">
        <v>15.896000000000001</v>
      </c>
      <c r="M59">
        <v>30.827000000000002</v>
      </c>
      <c r="N59">
        <v>32.097000000000001</v>
      </c>
      <c r="O59">
        <v>30.510999999999999</v>
      </c>
      <c r="P59">
        <v>30.917000000000002</v>
      </c>
      <c r="Q59">
        <v>45.945</v>
      </c>
      <c r="R59">
        <v>30</v>
      </c>
      <c r="S59">
        <v>22.643999999999998</v>
      </c>
      <c r="T59">
        <v>23.606999999999999</v>
      </c>
      <c r="U59">
        <v>28.98</v>
      </c>
      <c r="V59">
        <v>18.042999999999999</v>
      </c>
      <c r="W59">
        <v>37.341999999999999</v>
      </c>
      <c r="X59">
        <v>36.585999999999999</v>
      </c>
      <c r="Y59">
        <v>20.849</v>
      </c>
      <c r="Z59">
        <v>22.277999999999999</v>
      </c>
      <c r="AA59">
        <v>22.111999999999998</v>
      </c>
      <c r="AB59">
        <v>11.978</v>
      </c>
      <c r="AC59">
        <v>26.806999999999999</v>
      </c>
      <c r="AD59">
        <v>16.617999999999999</v>
      </c>
      <c r="AE59">
        <v>15.263</v>
      </c>
      <c r="AF59">
        <v>48.125</v>
      </c>
      <c r="AG59">
        <v>31.111000000000001</v>
      </c>
      <c r="AH59">
        <v>49.042000000000002</v>
      </c>
      <c r="AI59" s="4"/>
      <c r="AJ59" s="4"/>
      <c r="AK59" s="4"/>
      <c r="AL59" s="4"/>
      <c r="AM59" s="4"/>
      <c r="AN59" s="4"/>
      <c r="AO59" s="4"/>
      <c r="AP59" s="4"/>
      <c r="AQ59" s="4"/>
      <c r="AR59" s="4"/>
      <c r="AS59" s="4"/>
      <c r="AT59" s="4"/>
      <c r="AU59" s="4"/>
      <c r="AV59" s="4"/>
      <c r="AW59" s="4"/>
      <c r="AX59" s="4"/>
      <c r="AY59" s="4"/>
    </row>
    <row r="60" spans="1:1005" ht="15" x14ac:dyDescent="0.25">
      <c r="A60" s="113">
        <v>46296</v>
      </c>
      <c r="B60" s="33">
        <v>35.619999999999997</v>
      </c>
      <c r="C60" s="8">
        <v>49.44</v>
      </c>
      <c r="D60" s="11">
        <v>42.03</v>
      </c>
      <c r="E60">
        <v>68.783000000000001</v>
      </c>
      <c r="F60">
        <v>52.055999999999997</v>
      </c>
      <c r="G60">
        <v>80.975999999999999</v>
      </c>
      <c r="H60">
        <v>41.19</v>
      </c>
      <c r="I60">
        <v>39.732999999999997</v>
      </c>
      <c r="J60">
        <v>33.411000000000001</v>
      </c>
      <c r="K60">
        <v>32.040999999999997</v>
      </c>
      <c r="L60">
        <v>37.066000000000003</v>
      </c>
      <c r="M60">
        <v>35.899000000000001</v>
      </c>
      <c r="N60">
        <v>56.843000000000004</v>
      </c>
      <c r="O60">
        <v>62.326999999999998</v>
      </c>
      <c r="P60">
        <v>100.13800000000001</v>
      </c>
      <c r="Q60">
        <v>73.581999999999994</v>
      </c>
      <c r="R60">
        <v>44.604999999999997</v>
      </c>
      <c r="S60">
        <v>39.042000000000002</v>
      </c>
      <c r="T60">
        <v>38.704000000000001</v>
      </c>
      <c r="U60">
        <v>47.241</v>
      </c>
      <c r="V60">
        <v>30.475999999999999</v>
      </c>
      <c r="W60">
        <v>62.954999999999998</v>
      </c>
      <c r="X60">
        <v>66.712999999999994</v>
      </c>
      <c r="Y60">
        <v>35.768999999999998</v>
      </c>
      <c r="Z60">
        <v>34.725999999999999</v>
      </c>
      <c r="AA60">
        <v>39.139000000000003</v>
      </c>
      <c r="AB60">
        <v>36.098999999999997</v>
      </c>
      <c r="AC60">
        <v>39.957000000000001</v>
      </c>
      <c r="AD60">
        <v>32.625</v>
      </c>
      <c r="AE60">
        <v>49.348999999999997</v>
      </c>
      <c r="AF60">
        <v>52.962000000000003</v>
      </c>
      <c r="AG60">
        <v>44.054000000000002</v>
      </c>
      <c r="AH60">
        <v>65.92</v>
      </c>
      <c r="AI60" s="4"/>
      <c r="AJ60" s="4"/>
      <c r="AK60" s="4"/>
      <c r="AL60" s="4"/>
      <c r="AM60" s="4"/>
      <c r="AN60" s="4"/>
      <c r="AO60" s="4"/>
      <c r="AP60" s="4"/>
      <c r="AQ60" s="4"/>
      <c r="AR60" s="4"/>
      <c r="AS60" s="4"/>
      <c r="AT60" s="4"/>
      <c r="AU60" s="4"/>
      <c r="AV60" s="4"/>
      <c r="AW60" s="4"/>
      <c r="AX60" s="4"/>
      <c r="AY60" s="4"/>
    </row>
    <row r="61" spans="1:1005" ht="15" x14ac:dyDescent="0.25">
      <c r="A61" s="113">
        <v>46327</v>
      </c>
      <c r="B61" s="33">
        <v>56.13</v>
      </c>
      <c r="C61" s="8">
        <v>53.94</v>
      </c>
      <c r="D61" s="11">
        <v>55.83</v>
      </c>
      <c r="E61">
        <v>58.707000000000001</v>
      </c>
      <c r="F61">
        <v>61.856000000000002</v>
      </c>
      <c r="G61">
        <v>67.433000000000007</v>
      </c>
      <c r="H61">
        <v>54.43</v>
      </c>
      <c r="I61">
        <v>44.901000000000003</v>
      </c>
      <c r="J61">
        <v>43.113</v>
      </c>
      <c r="K61">
        <v>42.439</v>
      </c>
      <c r="L61">
        <v>43.119</v>
      </c>
      <c r="M61">
        <v>42.362000000000002</v>
      </c>
      <c r="N61">
        <v>59.265999999999998</v>
      </c>
      <c r="O61">
        <v>64.379000000000005</v>
      </c>
      <c r="P61">
        <v>73.760999999999996</v>
      </c>
      <c r="Q61">
        <v>62.465000000000003</v>
      </c>
      <c r="R61">
        <v>51.749000000000002</v>
      </c>
      <c r="S61">
        <v>50.256999999999998</v>
      </c>
      <c r="T61">
        <v>51.868000000000002</v>
      </c>
      <c r="U61">
        <v>53.44</v>
      </c>
      <c r="V61">
        <v>39.408000000000001</v>
      </c>
      <c r="W61">
        <v>54.585999999999999</v>
      </c>
      <c r="X61">
        <v>52.36</v>
      </c>
      <c r="Y61">
        <v>48.192999999999998</v>
      </c>
      <c r="Z61">
        <v>43.103999999999999</v>
      </c>
      <c r="AA61">
        <v>45.554000000000002</v>
      </c>
      <c r="AB61">
        <v>41.220999999999997</v>
      </c>
      <c r="AC61">
        <v>48.52</v>
      </c>
      <c r="AD61">
        <v>44.67</v>
      </c>
      <c r="AE61">
        <v>53.301000000000002</v>
      </c>
      <c r="AF61">
        <v>60.097000000000001</v>
      </c>
      <c r="AG61">
        <v>54.965000000000003</v>
      </c>
      <c r="AH61">
        <v>67.637</v>
      </c>
      <c r="AI61" s="4"/>
      <c r="AJ61" s="4"/>
      <c r="AK61" s="4"/>
      <c r="AL61" s="4"/>
      <c r="AM61" s="4"/>
      <c r="AN61" s="4"/>
      <c r="AO61" s="4"/>
      <c r="AP61" s="4"/>
      <c r="AQ61" s="4"/>
      <c r="AR61" s="4"/>
      <c r="AS61" s="4"/>
      <c r="AT61" s="4"/>
      <c r="AU61" s="4"/>
      <c r="AV61" s="4"/>
      <c r="AW61" s="4"/>
      <c r="AX61" s="4"/>
      <c r="AY61" s="4"/>
    </row>
    <row r="62" spans="1:1005" ht="15" x14ac:dyDescent="0.25">
      <c r="A62" s="113">
        <v>46357</v>
      </c>
      <c r="B62" s="33">
        <v>44.18</v>
      </c>
      <c r="C62" s="8">
        <v>44.18</v>
      </c>
      <c r="D62" s="11">
        <v>44.18</v>
      </c>
      <c r="E62">
        <v>50.973999999999997</v>
      </c>
      <c r="F62">
        <v>53.521000000000001</v>
      </c>
      <c r="G62">
        <v>51.396000000000001</v>
      </c>
      <c r="H62">
        <v>48.749000000000002</v>
      </c>
      <c r="I62">
        <v>38.375999999999998</v>
      </c>
      <c r="J62">
        <v>36.003</v>
      </c>
      <c r="K62">
        <v>36.659999999999997</v>
      </c>
      <c r="L62">
        <v>33.621000000000002</v>
      </c>
      <c r="M62">
        <v>38.543999999999997</v>
      </c>
      <c r="N62">
        <v>45.213000000000001</v>
      </c>
      <c r="O62">
        <v>48.651000000000003</v>
      </c>
      <c r="P62">
        <v>50.728999999999999</v>
      </c>
      <c r="Q62">
        <v>53.557000000000002</v>
      </c>
      <c r="R62">
        <v>44.81</v>
      </c>
      <c r="S62">
        <v>40.847999999999999</v>
      </c>
      <c r="T62">
        <v>55.927</v>
      </c>
      <c r="U62">
        <v>44.213999999999999</v>
      </c>
      <c r="V62">
        <v>34.793999999999997</v>
      </c>
      <c r="W62">
        <v>41.393000000000001</v>
      </c>
      <c r="X62">
        <v>43.820999999999998</v>
      </c>
      <c r="Y62">
        <v>40.350999999999999</v>
      </c>
      <c r="Z62">
        <v>44.097000000000001</v>
      </c>
      <c r="AA62">
        <v>39.710999999999999</v>
      </c>
      <c r="AB62">
        <v>32.049999999999997</v>
      </c>
      <c r="AC62">
        <v>47.162999999999997</v>
      </c>
      <c r="AD62">
        <v>41.954999999999998</v>
      </c>
      <c r="AE62">
        <v>41.771000000000001</v>
      </c>
      <c r="AF62">
        <v>45.993000000000002</v>
      </c>
      <c r="AG62">
        <v>49.875999999999998</v>
      </c>
      <c r="AH62">
        <v>55.94</v>
      </c>
      <c r="AI62" s="4"/>
      <c r="AJ62" s="4"/>
      <c r="AK62" s="4"/>
      <c r="AL62" s="4"/>
      <c r="AM62" s="4"/>
      <c r="AN62" s="4"/>
      <c r="AO62" s="4"/>
      <c r="AP62" s="4"/>
      <c r="AQ62" s="4"/>
      <c r="AR62" s="4"/>
      <c r="AS62" s="4"/>
      <c r="AT62" s="4"/>
      <c r="AU62" s="4"/>
      <c r="AV62" s="4"/>
      <c r="AW62" s="4"/>
      <c r="AX62" s="4"/>
      <c r="AY62" s="4"/>
    </row>
    <row r="63" spans="1:1005" ht="15" x14ac:dyDescent="0.25">
      <c r="A63" s="113">
        <v>46388</v>
      </c>
      <c r="B63" s="33">
        <v>38.07</v>
      </c>
      <c r="C63" s="8">
        <v>38.07</v>
      </c>
      <c r="D63" s="11">
        <v>38.07</v>
      </c>
      <c r="E63">
        <v>39.735999999999997</v>
      </c>
      <c r="F63">
        <v>43.667999999999999</v>
      </c>
      <c r="G63">
        <v>44.585000000000001</v>
      </c>
      <c r="H63">
        <v>39.500999999999998</v>
      </c>
      <c r="I63">
        <v>35.404000000000003</v>
      </c>
      <c r="J63">
        <v>28.488</v>
      </c>
      <c r="K63">
        <v>29.25</v>
      </c>
      <c r="L63">
        <v>25.687000000000001</v>
      </c>
      <c r="M63">
        <v>31.492000000000001</v>
      </c>
      <c r="N63">
        <v>61.113999999999997</v>
      </c>
      <c r="O63">
        <v>42.680999999999997</v>
      </c>
      <c r="P63">
        <v>41.320999999999998</v>
      </c>
      <c r="Q63">
        <v>40.405999999999999</v>
      </c>
      <c r="R63">
        <v>38.363</v>
      </c>
      <c r="S63">
        <v>33.006999999999998</v>
      </c>
      <c r="T63">
        <v>45.716000000000001</v>
      </c>
      <c r="U63">
        <v>36.941000000000003</v>
      </c>
      <c r="V63">
        <v>27.821999999999999</v>
      </c>
      <c r="W63">
        <v>32.070999999999998</v>
      </c>
      <c r="X63">
        <v>37.273000000000003</v>
      </c>
      <c r="Y63">
        <v>33.088999999999999</v>
      </c>
      <c r="Z63">
        <v>46.125</v>
      </c>
      <c r="AA63">
        <v>31.196999999999999</v>
      </c>
      <c r="AB63">
        <v>27.954999999999998</v>
      </c>
      <c r="AC63">
        <v>37.981000000000002</v>
      </c>
      <c r="AD63">
        <v>33.210999999999999</v>
      </c>
      <c r="AE63">
        <v>31.715</v>
      </c>
      <c r="AF63">
        <v>36.768999999999998</v>
      </c>
      <c r="AG63">
        <v>41.845999999999997</v>
      </c>
      <c r="AH63">
        <v>53.287999999999997</v>
      </c>
      <c r="AI63" s="4"/>
      <c r="AJ63" s="4"/>
      <c r="AK63" s="4"/>
      <c r="AL63" s="4"/>
      <c r="AM63" s="4"/>
      <c r="AN63" s="4"/>
      <c r="AO63" s="4"/>
      <c r="AP63" s="4"/>
      <c r="AQ63" s="4"/>
      <c r="AR63" s="4"/>
      <c r="AS63" s="4"/>
      <c r="AT63" s="4"/>
      <c r="AU63" s="4"/>
      <c r="AV63" s="4"/>
      <c r="AW63" s="4"/>
      <c r="AX63" s="4"/>
      <c r="AY63" s="4"/>
    </row>
    <row r="64" spans="1:1005" ht="15" x14ac:dyDescent="0.25">
      <c r="A64" s="113">
        <v>46419</v>
      </c>
      <c r="B64" s="33">
        <v>32.92</v>
      </c>
      <c r="C64" s="8">
        <v>32.92</v>
      </c>
      <c r="D64" s="11">
        <v>32.92</v>
      </c>
      <c r="E64">
        <v>52.469000000000001</v>
      </c>
      <c r="F64">
        <v>34.378</v>
      </c>
      <c r="G64">
        <v>35.014000000000003</v>
      </c>
      <c r="H64">
        <v>34.470999999999997</v>
      </c>
      <c r="I64">
        <v>35.558999999999997</v>
      </c>
      <c r="J64">
        <v>24.375</v>
      </c>
      <c r="K64">
        <v>21.469000000000001</v>
      </c>
      <c r="L64">
        <v>21.481000000000002</v>
      </c>
      <c r="M64">
        <v>24.577000000000002</v>
      </c>
      <c r="N64">
        <v>41.820999999999998</v>
      </c>
      <c r="O64">
        <v>31.084</v>
      </c>
      <c r="P64">
        <v>38.32</v>
      </c>
      <c r="Q64">
        <v>32.567999999999998</v>
      </c>
      <c r="R64">
        <v>37.470999999999997</v>
      </c>
      <c r="S64">
        <v>26.327000000000002</v>
      </c>
      <c r="T64">
        <v>32.487000000000002</v>
      </c>
      <c r="U64">
        <v>31.248999999999999</v>
      </c>
      <c r="V64">
        <v>29.114999999999998</v>
      </c>
      <c r="W64">
        <v>35.164000000000001</v>
      </c>
      <c r="X64">
        <v>37.616</v>
      </c>
      <c r="Y64">
        <v>32.651000000000003</v>
      </c>
      <c r="Z64">
        <v>46.158999999999999</v>
      </c>
      <c r="AA64">
        <v>26.335999999999999</v>
      </c>
      <c r="AB64">
        <v>24.867999999999999</v>
      </c>
      <c r="AC64">
        <v>30.719000000000001</v>
      </c>
      <c r="AD64">
        <v>23.628</v>
      </c>
      <c r="AE64">
        <v>26.940999999999999</v>
      </c>
      <c r="AF64">
        <v>31.963999999999999</v>
      </c>
      <c r="AG64">
        <v>32.680999999999997</v>
      </c>
      <c r="AH64">
        <v>32.680999999999997</v>
      </c>
      <c r="AI64" s="4"/>
      <c r="AJ64" s="4"/>
      <c r="AK64" s="4"/>
      <c r="AL64" s="4"/>
      <c r="AM64" s="4"/>
      <c r="AN64" s="4"/>
      <c r="AO64" s="4"/>
      <c r="AP64" s="4"/>
      <c r="AQ64" s="4"/>
      <c r="AR64" s="4"/>
      <c r="AS64" s="4"/>
      <c r="AT64" s="4"/>
      <c r="AU64" s="4"/>
      <c r="AV64" s="4"/>
      <c r="AW64" s="4"/>
      <c r="AX64" s="4"/>
      <c r="AY64" s="4"/>
      <c r="ALQ64" t="e">
        <v>#N/A</v>
      </c>
    </row>
    <row r="65" spans="1:1005" ht="15" x14ac:dyDescent="0.25">
      <c r="A65" s="113">
        <v>46447</v>
      </c>
      <c r="B65" s="33">
        <v>44.46</v>
      </c>
      <c r="C65" s="8">
        <v>44.46</v>
      </c>
      <c r="D65" s="11">
        <v>44.46</v>
      </c>
      <c r="E65">
        <v>46.338999999999999</v>
      </c>
      <c r="F65">
        <v>49.695</v>
      </c>
      <c r="G65">
        <v>38.152999999999999</v>
      </c>
      <c r="H65">
        <v>30.66</v>
      </c>
      <c r="I65">
        <v>25.289000000000001</v>
      </c>
      <c r="J65">
        <v>20.762</v>
      </c>
      <c r="K65">
        <v>14.225</v>
      </c>
      <c r="L65">
        <v>20.965</v>
      </c>
      <c r="M65">
        <v>50.435000000000002</v>
      </c>
      <c r="N65">
        <v>38.122999999999998</v>
      </c>
      <c r="O65">
        <v>26.172000000000001</v>
      </c>
      <c r="P65">
        <v>87.126999999999995</v>
      </c>
      <c r="Q65">
        <v>32.906999999999996</v>
      </c>
      <c r="R65">
        <v>40.630000000000003</v>
      </c>
      <c r="S65">
        <v>24.052</v>
      </c>
      <c r="T65">
        <v>36.238999999999997</v>
      </c>
      <c r="U65">
        <v>36.159999999999997</v>
      </c>
      <c r="V65">
        <v>20.76</v>
      </c>
      <c r="W65">
        <v>28.417000000000002</v>
      </c>
      <c r="X65">
        <v>40.261000000000003</v>
      </c>
      <c r="Y65">
        <v>28.617999999999999</v>
      </c>
      <c r="Z65">
        <v>56.956000000000003</v>
      </c>
      <c r="AA65">
        <v>18.434999999999999</v>
      </c>
      <c r="AB65">
        <v>35.024000000000001</v>
      </c>
      <c r="AC65">
        <v>25.890999999999998</v>
      </c>
      <c r="AD65">
        <v>17.866</v>
      </c>
      <c r="AE65">
        <v>37.256999999999998</v>
      </c>
      <c r="AF65">
        <v>62.287999999999997</v>
      </c>
      <c r="AG65">
        <v>33.409999999999997</v>
      </c>
      <c r="AH65">
        <v>33.409999999999997</v>
      </c>
      <c r="AI65" s="4"/>
      <c r="AJ65" s="4"/>
      <c r="AK65" s="4"/>
      <c r="AL65" s="4"/>
      <c r="AM65" s="4"/>
      <c r="AN65" s="4"/>
      <c r="AO65" s="4"/>
      <c r="AP65" s="4"/>
      <c r="AQ65" s="4"/>
      <c r="AR65" s="4"/>
      <c r="AS65" s="4"/>
      <c r="AT65" s="4"/>
      <c r="AU65" s="4"/>
      <c r="AV65" s="4"/>
      <c r="AW65" s="4"/>
      <c r="AX65" s="4"/>
      <c r="AY65" s="4"/>
      <c r="ALQ65" t="e">
        <v>#N/A</v>
      </c>
    </row>
    <row r="66" spans="1:1005" ht="15" x14ac:dyDescent="0.25">
      <c r="A66" s="113">
        <v>46478</v>
      </c>
      <c r="B66" s="33">
        <v>86.78</v>
      </c>
      <c r="C66" s="8">
        <v>86.78</v>
      </c>
      <c r="D66" s="11">
        <v>86.78</v>
      </c>
      <c r="E66">
        <v>113.768</v>
      </c>
      <c r="F66">
        <v>137.61099999999999</v>
      </c>
      <c r="G66">
        <v>97.769000000000005</v>
      </c>
      <c r="H66">
        <v>56.942999999999998</v>
      </c>
      <c r="I66">
        <v>63.524000000000001</v>
      </c>
      <c r="J66">
        <v>52.576999999999998</v>
      </c>
      <c r="K66">
        <v>46.151000000000003</v>
      </c>
      <c r="L66">
        <v>58.156999999999996</v>
      </c>
      <c r="M66">
        <v>139.52699999999999</v>
      </c>
      <c r="N66">
        <v>157.90199999999999</v>
      </c>
      <c r="O66">
        <v>143.779</v>
      </c>
      <c r="P66">
        <v>143.18899999999999</v>
      </c>
      <c r="Q66">
        <v>62.874000000000002</v>
      </c>
      <c r="R66">
        <v>82.028000000000006</v>
      </c>
      <c r="S66">
        <v>65.488</v>
      </c>
      <c r="T66">
        <v>120.91500000000001</v>
      </c>
      <c r="U66">
        <v>92.676000000000002</v>
      </c>
      <c r="V66">
        <v>36.613999999999997</v>
      </c>
      <c r="W66">
        <v>81.811000000000007</v>
      </c>
      <c r="X66">
        <v>58.875999999999998</v>
      </c>
      <c r="Y66">
        <v>72.114000000000004</v>
      </c>
      <c r="Z66">
        <v>117.90600000000001</v>
      </c>
      <c r="AA66">
        <v>29.341999999999999</v>
      </c>
      <c r="AB66">
        <v>100.53400000000001</v>
      </c>
      <c r="AC66">
        <v>42.749000000000002</v>
      </c>
      <c r="AD66">
        <v>66.325999999999993</v>
      </c>
      <c r="AE66">
        <v>68.831000000000003</v>
      </c>
      <c r="AF66">
        <v>107.485</v>
      </c>
      <c r="AG66">
        <v>80.510000000000005</v>
      </c>
      <c r="AH66">
        <v>80.510000000000005</v>
      </c>
      <c r="AI66" s="4"/>
      <c r="AJ66" s="4"/>
      <c r="AK66" s="4"/>
      <c r="AL66" s="4"/>
      <c r="AM66" s="4"/>
      <c r="AN66" s="4"/>
      <c r="AO66" s="4"/>
      <c r="AP66" s="4"/>
      <c r="AQ66" s="4"/>
      <c r="AR66" s="4"/>
      <c r="AS66" s="4"/>
      <c r="AT66" s="4"/>
      <c r="AU66" s="4"/>
      <c r="AV66" s="4"/>
      <c r="AW66" s="4"/>
      <c r="AX66" s="4"/>
      <c r="AY66" s="4"/>
      <c r="ALQ66" t="e">
        <v>#N/A</v>
      </c>
    </row>
    <row r="67" spans="1:1005" ht="15" x14ac:dyDescent="0.25">
      <c r="A67" s="113">
        <v>46508</v>
      </c>
      <c r="B67" s="33">
        <v>158.91</v>
      </c>
      <c r="C67" s="8">
        <v>158.91</v>
      </c>
      <c r="D67" s="11">
        <v>158.91</v>
      </c>
      <c r="E67">
        <v>214.99</v>
      </c>
      <c r="F67">
        <v>356.45699999999999</v>
      </c>
      <c r="G67">
        <v>279.57900000000001</v>
      </c>
      <c r="H67">
        <v>177.87899999999999</v>
      </c>
      <c r="I67">
        <v>150.892</v>
      </c>
      <c r="J67">
        <v>180.744</v>
      </c>
      <c r="K67">
        <v>58.844000000000001</v>
      </c>
      <c r="L67">
        <v>172.137</v>
      </c>
      <c r="M67">
        <v>187.899</v>
      </c>
      <c r="N67">
        <v>363.43200000000002</v>
      </c>
      <c r="O67">
        <v>208.94399999999999</v>
      </c>
      <c r="P67">
        <v>190.35400000000001</v>
      </c>
      <c r="Q67">
        <v>301.971</v>
      </c>
      <c r="R67">
        <v>283.30900000000003</v>
      </c>
      <c r="S67">
        <v>166.91900000000001</v>
      </c>
      <c r="T67">
        <v>242.97800000000001</v>
      </c>
      <c r="U67">
        <v>100.44799999999999</v>
      </c>
      <c r="V67">
        <v>109.651</v>
      </c>
      <c r="W67">
        <v>205.68799999999999</v>
      </c>
      <c r="X67">
        <v>137.71899999999999</v>
      </c>
      <c r="Y67">
        <v>191.785</v>
      </c>
      <c r="Z67">
        <v>174.60300000000001</v>
      </c>
      <c r="AA67">
        <v>80.572000000000003</v>
      </c>
      <c r="AB67">
        <v>310.96300000000002</v>
      </c>
      <c r="AC67">
        <v>119.23</v>
      </c>
      <c r="AD67">
        <v>85.525999999999996</v>
      </c>
      <c r="AE67">
        <v>188.54499999999999</v>
      </c>
      <c r="AF67">
        <v>298.154</v>
      </c>
      <c r="AG67">
        <v>434.44</v>
      </c>
      <c r="AH67">
        <v>434.44</v>
      </c>
      <c r="AI67" s="4"/>
      <c r="AJ67" s="4"/>
      <c r="AK67" s="4"/>
      <c r="AL67" s="4"/>
      <c r="AM67" s="4"/>
      <c r="AN67" s="4"/>
      <c r="AO67" s="4"/>
      <c r="AP67" s="4"/>
      <c r="AQ67" s="4"/>
      <c r="AR67" s="4"/>
      <c r="AS67" s="4"/>
      <c r="AT67" s="4"/>
      <c r="AU67" s="4"/>
      <c r="AV67" s="4"/>
      <c r="AW67" s="4"/>
      <c r="AX67" s="4"/>
      <c r="AY67" s="4"/>
      <c r="ALQ67" t="e">
        <v>#N/A</v>
      </c>
    </row>
    <row r="68" spans="1:1005" ht="15" x14ac:dyDescent="0.25">
      <c r="A68" s="113">
        <v>46539</v>
      </c>
      <c r="B68" s="33">
        <v>78.680000000000007</v>
      </c>
      <c r="C68" s="8">
        <v>78.680000000000007</v>
      </c>
      <c r="D68" s="11">
        <v>78.680000000000007</v>
      </c>
      <c r="E68">
        <v>111.261</v>
      </c>
      <c r="F68">
        <v>294.60700000000003</v>
      </c>
      <c r="G68">
        <v>179.07</v>
      </c>
      <c r="H68">
        <v>172.655</v>
      </c>
      <c r="I68">
        <v>63.975000000000001</v>
      </c>
      <c r="J68">
        <v>85.281000000000006</v>
      </c>
      <c r="K68">
        <v>20.053000000000001</v>
      </c>
      <c r="L68">
        <v>126.79300000000001</v>
      </c>
      <c r="M68">
        <v>68.188999999999993</v>
      </c>
      <c r="N68">
        <v>237.38200000000001</v>
      </c>
      <c r="O68">
        <v>93.96</v>
      </c>
      <c r="P68">
        <v>85.528999999999996</v>
      </c>
      <c r="Q68">
        <v>321.10700000000003</v>
      </c>
      <c r="R68">
        <v>152.01300000000001</v>
      </c>
      <c r="S68">
        <v>188.667</v>
      </c>
      <c r="T68">
        <v>316.55200000000002</v>
      </c>
      <c r="U68">
        <v>19.125</v>
      </c>
      <c r="V68">
        <v>75.119</v>
      </c>
      <c r="W68">
        <v>157.499</v>
      </c>
      <c r="X68">
        <v>126.92400000000001</v>
      </c>
      <c r="Y68">
        <v>149.08600000000001</v>
      </c>
      <c r="Z68">
        <v>158.46100000000001</v>
      </c>
      <c r="AA68">
        <v>10.776</v>
      </c>
      <c r="AB68">
        <v>280.803</v>
      </c>
      <c r="AC68">
        <v>71.956000000000003</v>
      </c>
      <c r="AD68">
        <v>48.85</v>
      </c>
      <c r="AE68">
        <v>178.86500000000001</v>
      </c>
      <c r="AF68">
        <v>398.86200000000002</v>
      </c>
      <c r="AG68">
        <v>441.68700000000001</v>
      </c>
      <c r="AH68">
        <v>441.68700000000001</v>
      </c>
      <c r="AI68" s="4"/>
      <c r="AJ68" s="4"/>
      <c r="AK68" s="4"/>
      <c r="AL68" s="4"/>
      <c r="AM68" s="4"/>
      <c r="AN68" s="4"/>
      <c r="AO68" s="4"/>
      <c r="AP68" s="4"/>
      <c r="AQ68" s="4"/>
      <c r="AR68" s="4"/>
      <c r="AS68" s="4"/>
      <c r="AT68" s="4"/>
      <c r="AU68" s="4"/>
      <c r="AV68" s="4"/>
      <c r="AW68" s="4"/>
      <c r="AX68" s="4"/>
      <c r="AY68" s="4"/>
      <c r="ALQ68" t="e">
        <v>#N/A</v>
      </c>
    </row>
    <row r="69" spans="1:1005" ht="15" x14ac:dyDescent="0.25">
      <c r="A69" s="113">
        <v>46569</v>
      </c>
      <c r="B69" s="33">
        <v>-14.51</v>
      </c>
      <c r="C69" s="8">
        <v>-14.51</v>
      </c>
      <c r="D69" s="11">
        <v>-14.51</v>
      </c>
      <c r="E69">
        <v>23.585000000000001</v>
      </c>
      <c r="F69">
        <v>67.698999999999998</v>
      </c>
      <c r="G69">
        <v>60.923000000000002</v>
      </c>
      <c r="H69">
        <v>71.977999999999994</v>
      </c>
      <c r="I69">
        <v>4.306</v>
      </c>
      <c r="J69">
        <v>9.6310000000000002</v>
      </c>
      <c r="K69">
        <v>-0.72</v>
      </c>
      <c r="L69">
        <v>10.78</v>
      </c>
      <c r="M69">
        <v>11.368</v>
      </c>
      <c r="N69">
        <v>60.021999999999998</v>
      </c>
      <c r="O69">
        <v>16.791</v>
      </c>
      <c r="P69">
        <v>19.338000000000001</v>
      </c>
      <c r="Q69">
        <v>95.6</v>
      </c>
      <c r="R69">
        <v>49.177999999999997</v>
      </c>
      <c r="S69">
        <v>28.814</v>
      </c>
      <c r="T69">
        <v>114.95699999999999</v>
      </c>
      <c r="U69">
        <v>3.96</v>
      </c>
      <c r="V69">
        <v>10.34</v>
      </c>
      <c r="W69">
        <v>26.091000000000001</v>
      </c>
      <c r="X69">
        <v>25.646999999999998</v>
      </c>
      <c r="Y69">
        <v>29.869</v>
      </c>
      <c r="Z69">
        <v>27.536000000000001</v>
      </c>
      <c r="AA69">
        <v>-1.8979999999999999</v>
      </c>
      <c r="AB69">
        <v>101.89400000000001</v>
      </c>
      <c r="AC69">
        <v>7.1769999999999996</v>
      </c>
      <c r="AD69">
        <v>8.1839999999999993</v>
      </c>
      <c r="AE69">
        <v>79.988</v>
      </c>
      <c r="AF69">
        <v>156.327</v>
      </c>
      <c r="AG69">
        <v>146.81700000000001</v>
      </c>
      <c r="AH69">
        <v>146.81700000000001</v>
      </c>
      <c r="AI69" s="4"/>
      <c r="AJ69" s="4"/>
      <c r="AK69" s="4"/>
      <c r="AL69" s="4"/>
      <c r="AM69" s="4"/>
      <c r="AN69" s="4"/>
      <c r="AO69" s="4"/>
      <c r="AP69" s="4"/>
      <c r="AQ69" s="4"/>
      <c r="AR69" s="4"/>
      <c r="AS69" s="4"/>
      <c r="AT69" s="4"/>
      <c r="AU69" s="4"/>
      <c r="AV69" s="4"/>
      <c r="AW69" s="4"/>
      <c r="AX69" s="4"/>
      <c r="AY69" s="4"/>
      <c r="ALQ69" t="e">
        <v>#N/A</v>
      </c>
    </row>
    <row r="70" spans="1:1005" ht="15" x14ac:dyDescent="0.25">
      <c r="A70" s="113">
        <v>46600</v>
      </c>
      <c r="B70" s="33">
        <v>-10.68</v>
      </c>
      <c r="C70" s="8">
        <v>-10.68</v>
      </c>
      <c r="D70" s="11">
        <v>-10.68</v>
      </c>
      <c r="E70">
        <v>12.83</v>
      </c>
      <c r="F70">
        <v>42.064</v>
      </c>
      <c r="G70">
        <v>20.914999999999999</v>
      </c>
      <c r="H70">
        <v>39.043999999999997</v>
      </c>
      <c r="I70">
        <v>9.7840000000000007</v>
      </c>
      <c r="J70">
        <v>13.173999999999999</v>
      </c>
      <c r="K70">
        <v>7.282</v>
      </c>
      <c r="L70">
        <v>9.1780000000000008</v>
      </c>
      <c r="M70">
        <v>11.071999999999999</v>
      </c>
      <c r="N70">
        <v>24.641999999999999</v>
      </c>
      <c r="O70">
        <v>17.155000000000001</v>
      </c>
      <c r="P70">
        <v>15.984</v>
      </c>
      <c r="Q70">
        <v>33.429000000000002</v>
      </c>
      <c r="R70">
        <v>18.268000000000001</v>
      </c>
      <c r="S70">
        <v>24.637</v>
      </c>
      <c r="T70">
        <v>24.349</v>
      </c>
      <c r="U70">
        <v>10.121</v>
      </c>
      <c r="V70">
        <v>13.106</v>
      </c>
      <c r="W70">
        <v>22.106000000000002</v>
      </c>
      <c r="X70">
        <v>13.795999999999999</v>
      </c>
      <c r="Y70">
        <v>17.305</v>
      </c>
      <c r="Z70">
        <v>17.812000000000001</v>
      </c>
      <c r="AA70">
        <v>6.6109999999999998</v>
      </c>
      <c r="AB70">
        <v>26.759</v>
      </c>
      <c r="AC70">
        <v>8.4909999999999997</v>
      </c>
      <c r="AD70">
        <v>7.657</v>
      </c>
      <c r="AE70">
        <v>27.459</v>
      </c>
      <c r="AF70">
        <v>49.213999999999999</v>
      </c>
      <c r="AG70">
        <v>60.198999999999998</v>
      </c>
      <c r="AH70">
        <v>60.198999999999998</v>
      </c>
      <c r="AI70" s="4"/>
      <c r="AJ70" s="4"/>
      <c r="AK70" s="4"/>
      <c r="AL70" s="4"/>
      <c r="AM70" s="4"/>
      <c r="AN70" s="4"/>
      <c r="AO70" s="4"/>
      <c r="AP70" s="4"/>
      <c r="AQ70" s="4"/>
      <c r="AR70" s="4"/>
      <c r="AS70" s="4"/>
      <c r="AT70" s="4"/>
      <c r="AU70" s="4"/>
      <c r="AV70" s="4"/>
      <c r="AW70" s="4"/>
      <c r="AX70" s="4"/>
      <c r="AY70" s="4"/>
      <c r="ALQ70" t="e">
        <v>#N/A</v>
      </c>
    </row>
    <row r="71" spans="1:1005" ht="15" x14ac:dyDescent="0.25">
      <c r="A71" s="113">
        <v>46631</v>
      </c>
      <c r="B71" s="33">
        <v>13.96</v>
      </c>
      <c r="C71" s="8">
        <v>13.96</v>
      </c>
      <c r="D71" s="11">
        <v>13.96</v>
      </c>
      <c r="E71">
        <v>25.164999999999999</v>
      </c>
      <c r="F71">
        <v>53.101999999999997</v>
      </c>
      <c r="G71">
        <v>23.841000000000001</v>
      </c>
      <c r="H71">
        <v>37.119999999999997</v>
      </c>
      <c r="I71">
        <v>18.722999999999999</v>
      </c>
      <c r="J71">
        <v>18.719000000000001</v>
      </c>
      <c r="K71">
        <v>15.896000000000001</v>
      </c>
      <c r="L71">
        <v>30.827000000000002</v>
      </c>
      <c r="M71">
        <v>32.097000000000001</v>
      </c>
      <c r="N71">
        <v>30.510999999999999</v>
      </c>
      <c r="O71">
        <v>30.917000000000002</v>
      </c>
      <c r="P71">
        <v>45.945</v>
      </c>
      <c r="Q71">
        <v>30</v>
      </c>
      <c r="R71">
        <v>22.643999999999998</v>
      </c>
      <c r="S71">
        <v>23.606999999999999</v>
      </c>
      <c r="T71">
        <v>28.98</v>
      </c>
      <c r="U71">
        <v>18.042999999999999</v>
      </c>
      <c r="V71">
        <v>37.341999999999999</v>
      </c>
      <c r="W71">
        <v>36.585999999999999</v>
      </c>
      <c r="X71">
        <v>20.849</v>
      </c>
      <c r="Y71">
        <v>22.277999999999999</v>
      </c>
      <c r="Z71">
        <v>22.111999999999998</v>
      </c>
      <c r="AA71">
        <v>11.978</v>
      </c>
      <c r="AB71">
        <v>26.806999999999999</v>
      </c>
      <c r="AC71">
        <v>16.617999999999999</v>
      </c>
      <c r="AD71">
        <v>15.263</v>
      </c>
      <c r="AE71">
        <v>48.125</v>
      </c>
      <c r="AF71">
        <v>31.111000000000001</v>
      </c>
      <c r="AG71">
        <v>49.042000000000002</v>
      </c>
      <c r="AH71">
        <v>49.042000000000002</v>
      </c>
      <c r="AI71" s="4"/>
      <c r="AJ71" s="4"/>
      <c r="AK71" s="4"/>
      <c r="AL71" s="4"/>
      <c r="AM71" s="4"/>
      <c r="AN71" s="4"/>
      <c r="AO71" s="4"/>
      <c r="AP71" s="4"/>
      <c r="AQ71" s="4"/>
      <c r="AR71" s="4"/>
      <c r="AS71" s="4"/>
      <c r="AT71" s="4"/>
      <c r="AU71" s="4"/>
      <c r="AV71" s="4"/>
      <c r="AW71" s="4"/>
      <c r="AX71" s="4"/>
      <c r="AY71" s="4"/>
      <c r="ALQ71" t="e">
        <v>#N/A</v>
      </c>
    </row>
    <row r="72" spans="1:1005" ht="15" x14ac:dyDescent="0.25">
      <c r="A72" s="113"/>
      <c r="B72" s="33"/>
      <c r="C72" s="8"/>
      <c r="D72" s="11"/>
      <c r="AI72" s="4"/>
      <c r="AJ72" s="4"/>
      <c r="AK72" s="4"/>
      <c r="AL72" s="4"/>
      <c r="AM72" s="4"/>
      <c r="AN72" s="4"/>
      <c r="AO72" s="4"/>
      <c r="AP72" s="4"/>
      <c r="AQ72" s="4"/>
      <c r="AR72" s="4"/>
      <c r="AS72" s="4"/>
      <c r="AT72" s="4"/>
      <c r="AU72" s="4"/>
      <c r="AV72" s="4"/>
      <c r="AW72" s="4"/>
      <c r="AX72" s="4"/>
      <c r="AY72" s="4"/>
      <c r="ALQ72" t="e">
        <v>#N/A</v>
      </c>
    </row>
    <row r="73" spans="1:1005" ht="15" x14ac:dyDescent="0.25">
      <c r="A73" s="113"/>
      <c r="B73" s="33"/>
      <c r="C73" s="8"/>
      <c r="D73" s="11"/>
      <c r="AI73" s="4"/>
      <c r="AJ73" s="4"/>
      <c r="AK73" s="4"/>
      <c r="AL73" s="4"/>
      <c r="AM73" s="4"/>
      <c r="AN73" s="4"/>
      <c r="AO73" s="4"/>
      <c r="AP73" s="4"/>
      <c r="AQ73" s="4"/>
      <c r="AR73" s="4"/>
      <c r="AS73" s="4"/>
      <c r="AT73" s="4"/>
      <c r="AU73" s="4"/>
      <c r="AV73" s="4"/>
      <c r="AW73" s="4"/>
      <c r="AX73" s="4"/>
      <c r="AY73" s="4"/>
    </row>
    <row r="74" spans="1:1005" ht="15" x14ac:dyDescent="0.25">
      <c r="A74" s="113"/>
      <c r="B74" s="33"/>
      <c r="C74" s="8"/>
      <c r="D74" s="11"/>
      <c r="AI74" s="4"/>
      <c r="AJ74" s="4"/>
      <c r="AK74" s="4"/>
      <c r="AL74" s="4"/>
      <c r="AM74" s="4"/>
      <c r="AN74" s="4"/>
      <c r="AO74" s="4"/>
      <c r="AP74" s="4"/>
      <c r="AQ74" s="4"/>
      <c r="AR74" s="4"/>
      <c r="AS74" s="4"/>
      <c r="AT74" s="4"/>
      <c r="AU74" s="4"/>
      <c r="AV74" s="4"/>
      <c r="AW74" s="4"/>
      <c r="AX74" s="4"/>
      <c r="AY74" s="4"/>
    </row>
    <row r="75" spans="1:1005" ht="15" x14ac:dyDescent="0.25">
      <c r="A75" s="113"/>
      <c r="B75" s="33"/>
      <c r="C75" s="8"/>
      <c r="D75" s="11"/>
      <c r="AI75" s="4"/>
      <c r="AJ75" s="4"/>
      <c r="AK75" s="4"/>
      <c r="AL75" s="4"/>
      <c r="AM75" s="4"/>
      <c r="AN75" s="4"/>
      <c r="AO75" s="4"/>
      <c r="AP75" s="4"/>
      <c r="AQ75" s="4"/>
      <c r="AR75" s="4"/>
      <c r="AS75" s="4"/>
      <c r="AT75" s="4"/>
      <c r="AU75" s="4"/>
      <c r="AV75" s="4"/>
      <c r="AW75" s="4"/>
      <c r="AX75" s="4"/>
      <c r="AY75" s="4"/>
    </row>
    <row r="76" spans="1:1005" ht="15" x14ac:dyDescent="0.25">
      <c r="A76" s="113"/>
      <c r="B76" s="33"/>
      <c r="C76" s="8"/>
      <c r="D76" s="11"/>
      <c r="AI76" s="4"/>
      <c r="AJ76" s="4"/>
      <c r="AK76" s="4"/>
      <c r="AL76" s="4"/>
      <c r="AM76" s="4"/>
      <c r="AN76" s="4"/>
      <c r="AO76" s="4"/>
      <c r="AP76" s="4"/>
      <c r="AQ76" s="4"/>
      <c r="AR76" s="4"/>
      <c r="AS76" s="4"/>
      <c r="AT76" s="4"/>
      <c r="AU76" s="4"/>
      <c r="AV76" s="4"/>
      <c r="AW76" s="4"/>
      <c r="AX76" s="4"/>
      <c r="AY76" s="4"/>
    </row>
    <row r="77" spans="1:1005" ht="15" x14ac:dyDescent="0.25">
      <c r="A77" s="113"/>
      <c r="B77" s="33"/>
      <c r="C77" s="8"/>
      <c r="D77" s="11"/>
      <c r="AI77" s="4"/>
      <c r="AJ77" s="4"/>
      <c r="AK77" s="4"/>
      <c r="AL77" s="4"/>
      <c r="AM77" s="4"/>
      <c r="AN77" s="4"/>
      <c r="AO77" s="4"/>
      <c r="AP77" s="4"/>
      <c r="AQ77" s="4"/>
      <c r="AR77" s="4"/>
      <c r="AS77" s="4"/>
      <c r="AT77" s="4"/>
      <c r="AU77" s="4"/>
      <c r="AV77" s="4"/>
      <c r="AW77" s="4"/>
      <c r="AX77" s="4"/>
      <c r="AY77" s="4"/>
    </row>
    <row r="78" spans="1:1005" ht="15" x14ac:dyDescent="0.25">
      <c r="A78" s="113"/>
      <c r="B78" s="33"/>
      <c r="C78" s="8"/>
      <c r="D78" s="11"/>
      <c r="AI78" s="4"/>
      <c r="AJ78" s="4"/>
      <c r="AK78" s="4"/>
      <c r="AL78" s="4"/>
      <c r="AM78" s="4"/>
      <c r="AN78" s="4"/>
      <c r="AO78" s="4"/>
      <c r="AP78" s="4"/>
      <c r="AQ78" s="4"/>
      <c r="AR78" s="4"/>
      <c r="AS78" s="4"/>
      <c r="AT78" s="4"/>
      <c r="AU78" s="4"/>
      <c r="AV78" s="4"/>
      <c r="AW78" s="4"/>
      <c r="AX78" s="4"/>
      <c r="AY78" s="4"/>
    </row>
    <row r="79" spans="1:1005" ht="15" x14ac:dyDescent="0.25">
      <c r="A79" s="113"/>
      <c r="B79" s="33"/>
      <c r="C79" s="8"/>
      <c r="D79" s="11"/>
      <c r="AI79" s="4"/>
      <c r="AJ79" s="4"/>
      <c r="AK79" s="4"/>
      <c r="AL79" s="4"/>
      <c r="AM79" s="4"/>
      <c r="AN79" s="4"/>
      <c r="AO79" s="4"/>
      <c r="AP79" s="4"/>
      <c r="AQ79" s="4"/>
      <c r="AR79" s="4"/>
      <c r="AS79" s="4"/>
      <c r="AT79" s="4"/>
      <c r="AU79" s="4"/>
      <c r="AV79" s="4"/>
      <c r="AW79" s="4"/>
      <c r="AX79" s="4"/>
      <c r="AY79" s="4"/>
    </row>
    <row r="80" spans="1:1005" ht="15" x14ac:dyDescent="0.25">
      <c r="A80" s="113"/>
      <c r="B80" s="33"/>
      <c r="C80" s="8"/>
      <c r="D80" s="11"/>
      <c r="AI80" s="4"/>
      <c r="AJ80" s="4"/>
      <c r="AK80" s="4"/>
      <c r="AL80" s="4"/>
      <c r="AM80" s="4"/>
      <c r="AN80" s="4"/>
      <c r="AO80" s="4"/>
      <c r="AP80" s="4"/>
      <c r="AQ80" s="4"/>
      <c r="AR80" s="4"/>
      <c r="AS80" s="4"/>
      <c r="AT80" s="4"/>
      <c r="AU80" s="4"/>
      <c r="AV80" s="4"/>
      <c r="AW80" s="4"/>
      <c r="AX80" s="4"/>
      <c r="AY80" s="4"/>
    </row>
    <row r="81" spans="1:4" ht="12.75" customHeight="1" x14ac:dyDescent="0.25">
      <c r="A81" s="113"/>
      <c r="B81" s="33"/>
      <c r="C81" s="8"/>
      <c r="D81" s="11"/>
    </row>
    <row r="82" spans="1:4" ht="12.75" customHeight="1" x14ac:dyDescent="0.25">
      <c r="A82" s="113"/>
      <c r="B82" s="33"/>
      <c r="C82" s="8"/>
      <c r="D82" s="11"/>
    </row>
    <row r="83" spans="1:4" ht="12.75" customHeight="1" x14ac:dyDescent="0.25">
      <c r="A83" s="113"/>
      <c r="B83" s="33"/>
      <c r="C83" s="8"/>
      <c r="D83" s="11"/>
    </row>
    <row r="84" spans="1:4" ht="12.75" customHeight="1" x14ac:dyDescent="0.25">
      <c r="A84" s="113"/>
      <c r="B84" s="33"/>
      <c r="C84" s="8"/>
      <c r="D84" s="11"/>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AE63A-1359-4041-AD7B-961524B9FA7D}">
  <sheetPr codeName="Sheet15">
    <tabColor theme="8" tint="0.39997558519241921"/>
  </sheetPr>
  <dimension ref="A1:ALQ81"/>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1" ht="15" x14ac:dyDescent="0.25">
      <c r="A1" s="118"/>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5" x14ac:dyDescent="0.25">
      <c r="A2" s="118"/>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c r="AS2" s="3"/>
    </row>
    <row r="3" spans="1:51" ht="15" x14ac:dyDescent="0.25">
      <c r="A3" s="118"/>
      <c r="B3" s="118" t="s">
        <v>3</v>
      </c>
      <c r="C3" s="118" t="s">
        <v>4</v>
      </c>
      <c r="D3" s="118" t="s">
        <v>5</v>
      </c>
      <c r="E3" s="118" t="s">
        <v>6</v>
      </c>
      <c r="F3" s="118" t="s">
        <v>7</v>
      </c>
      <c r="G3" s="118" t="s">
        <v>8</v>
      </c>
      <c r="H3" s="118" t="s">
        <v>9</v>
      </c>
      <c r="I3" s="118" t="s">
        <v>10</v>
      </c>
      <c r="J3" s="118" t="s">
        <v>11</v>
      </c>
      <c r="K3" s="118" t="s">
        <v>12</v>
      </c>
      <c r="L3" s="118" t="s">
        <v>13</v>
      </c>
      <c r="M3" s="118" t="s">
        <v>14</v>
      </c>
      <c r="N3" s="118" t="s">
        <v>15</v>
      </c>
      <c r="O3" s="118" t="s">
        <v>16</v>
      </c>
      <c r="P3" s="118" t="s">
        <v>17</v>
      </c>
      <c r="Q3" s="118" t="s">
        <v>18</v>
      </c>
      <c r="R3" s="118" t="s">
        <v>19</v>
      </c>
      <c r="S3" s="118" t="s">
        <v>20</v>
      </c>
      <c r="T3" s="118" t="s">
        <v>21</v>
      </c>
      <c r="U3" s="118" t="s">
        <v>22</v>
      </c>
      <c r="V3" s="118" t="s">
        <v>23</v>
      </c>
      <c r="W3" s="118" t="s">
        <v>24</v>
      </c>
      <c r="X3" s="118" t="s">
        <v>25</v>
      </c>
      <c r="Y3" s="118" t="s">
        <v>26</v>
      </c>
      <c r="Z3" s="118" t="s">
        <v>27</v>
      </c>
      <c r="AA3" s="118" t="s">
        <v>28</v>
      </c>
      <c r="AB3" s="118" t="s">
        <v>29</v>
      </c>
      <c r="AC3" s="118" t="s">
        <v>30</v>
      </c>
      <c r="AD3" s="118" t="s">
        <v>31</v>
      </c>
      <c r="AE3" s="118" t="s">
        <v>32</v>
      </c>
      <c r="AF3" s="118" t="s">
        <v>33</v>
      </c>
      <c r="AG3" s="118" t="s">
        <v>34</v>
      </c>
      <c r="AH3" s="118" t="s">
        <v>35</v>
      </c>
      <c r="AI3" s="3"/>
      <c r="AJ3" s="3"/>
      <c r="AK3" s="3"/>
      <c r="AL3" s="3"/>
      <c r="AM3" s="3"/>
      <c r="AN3" s="3"/>
      <c r="AO3" s="3"/>
      <c r="AP3" s="3"/>
      <c r="AQ3" s="3"/>
      <c r="AR3" s="3"/>
      <c r="AS3" s="3"/>
    </row>
    <row r="4" spans="1:51" ht="15" x14ac:dyDescent="0.25">
      <c r="A4" s="121">
        <f>YampaRiverInflow.TotalOutflow!A4</f>
        <v>44593</v>
      </c>
      <c r="B4" s="122">
        <v>41.680999999999997</v>
      </c>
      <c r="C4" s="123">
        <v>55.817</v>
      </c>
      <c r="D4" s="124">
        <v>47.231000000000002</v>
      </c>
      <c r="E4" s="16">
        <v>19.033522000000001</v>
      </c>
      <c r="F4" s="16">
        <v>7.0302340000000001</v>
      </c>
      <c r="G4" s="16">
        <v>85.799055999999993</v>
      </c>
      <c r="H4" s="16">
        <v>-9.7793939999999999</v>
      </c>
      <c r="I4" s="16">
        <v>38.657699999999991</v>
      </c>
      <c r="J4" s="16">
        <v>12.339405999999999</v>
      </c>
      <c r="K4" s="16">
        <v>23.60331</v>
      </c>
      <c r="L4" s="16">
        <v>17.2562</v>
      </c>
      <c r="M4" s="16">
        <v>16.066120000000002</v>
      </c>
      <c r="N4" s="16">
        <v>48.99174</v>
      </c>
      <c r="O4" s="16">
        <v>36.297519999999999</v>
      </c>
      <c r="P4" s="16">
        <v>25.745450000000002</v>
      </c>
      <c r="Q4" s="16">
        <v>24.39669</v>
      </c>
      <c r="R4" s="16">
        <v>35.66281</v>
      </c>
      <c r="S4" s="16">
        <v>125.57355</v>
      </c>
      <c r="T4" s="16">
        <v>20.429749999999999</v>
      </c>
      <c r="U4" s="16">
        <v>29.355370000000001</v>
      </c>
      <c r="V4" s="16">
        <v>90.644630000000006</v>
      </c>
      <c r="W4" s="16">
        <v>38.478989999999996</v>
      </c>
      <c r="X4" s="16">
        <v>35.16657</v>
      </c>
      <c r="Y4" s="16">
        <v>33.321769999999994</v>
      </c>
      <c r="Z4" s="16">
        <v>18.842610000000001</v>
      </c>
      <c r="AA4" s="16">
        <v>38.875690000000006</v>
      </c>
      <c r="AB4" s="16">
        <v>32.449240000000003</v>
      </c>
      <c r="AC4" s="16">
        <v>39.450900000000004</v>
      </c>
      <c r="AD4" s="16">
        <v>41.375809999999994</v>
      </c>
      <c r="AE4" s="16">
        <v>62.678599999999996</v>
      </c>
      <c r="AF4" s="16">
        <v>22.2151999999999</v>
      </c>
      <c r="AG4" s="16">
        <v>72.001050000000006</v>
      </c>
      <c r="AH4" s="16">
        <v>37.884849999999894</v>
      </c>
      <c r="AI4" s="16"/>
      <c r="AJ4" s="16"/>
      <c r="AK4" s="16"/>
      <c r="AL4" s="16"/>
      <c r="AM4" s="16"/>
      <c r="AN4" s="4"/>
      <c r="AO4" s="4"/>
      <c r="AP4" s="4"/>
      <c r="AQ4" s="4"/>
      <c r="AR4" s="4"/>
      <c r="AS4" s="4"/>
      <c r="AT4" s="4"/>
      <c r="AU4" s="4"/>
      <c r="AV4" s="4"/>
      <c r="AW4" s="4"/>
      <c r="AX4" s="4"/>
      <c r="AY4" s="4"/>
    </row>
    <row r="5" spans="1:51" ht="15" x14ac:dyDescent="0.25">
      <c r="A5" s="121">
        <f>YampaRiverInflow.TotalOutflow!A5</f>
        <v>44621</v>
      </c>
      <c r="B5" s="122">
        <v>30.58</v>
      </c>
      <c r="C5" s="123">
        <v>72.608000000000004</v>
      </c>
      <c r="D5" s="124">
        <v>64.412000000000006</v>
      </c>
      <c r="E5" s="16">
        <v>37.985829999999993</v>
      </c>
      <c r="F5" s="16">
        <v>23.852601999999997</v>
      </c>
      <c r="G5" s="16">
        <v>33.571293999999995</v>
      </c>
      <c r="H5" s="16">
        <v>18.785719999999998</v>
      </c>
      <c r="I5" s="16">
        <v>66.418819999999997</v>
      </c>
      <c r="J5" s="16">
        <v>7.6782579999999996</v>
      </c>
      <c r="K5" s="16">
        <v>63.272730000000003</v>
      </c>
      <c r="L5" s="16">
        <v>48.99174</v>
      </c>
      <c r="M5" s="16">
        <v>19.834709999999998</v>
      </c>
      <c r="N5" s="16">
        <v>54.009920000000001</v>
      </c>
      <c r="O5" s="16">
        <v>55.160330000000002</v>
      </c>
      <c r="P5" s="16">
        <v>23.22645</v>
      </c>
      <c r="Q5" s="16">
        <v>42.842980000000004</v>
      </c>
      <c r="R5" s="16">
        <v>27.59008</v>
      </c>
      <c r="S5" s="16">
        <v>69.104129999999998</v>
      </c>
      <c r="T5" s="16">
        <v>49.190080000000002</v>
      </c>
      <c r="U5" s="16">
        <v>44.628099999999996</v>
      </c>
      <c r="V5" s="16">
        <v>82.373550000000009</v>
      </c>
      <c r="W5" s="16">
        <v>74.04258999999999</v>
      </c>
      <c r="X5" s="16">
        <v>59.404600000000002</v>
      </c>
      <c r="Y5" s="16">
        <v>42.445689999999999</v>
      </c>
      <c r="Z5" s="16">
        <v>22.21454</v>
      </c>
      <c r="AA5" s="16">
        <v>58.769889999999997</v>
      </c>
      <c r="AB5" s="16">
        <v>31.517060000000001</v>
      </c>
      <c r="AC5" s="16">
        <v>41.176480000000005</v>
      </c>
      <c r="AD5" s="16">
        <v>36.615409999999905</v>
      </c>
      <c r="AE5" s="16">
        <v>63.888529999999896</v>
      </c>
      <c r="AF5" s="16">
        <v>26.578900000000001</v>
      </c>
      <c r="AG5" s="16">
        <v>124.9605</v>
      </c>
      <c r="AH5" s="16">
        <v>70.0175499999999</v>
      </c>
      <c r="AI5" s="46"/>
      <c r="AJ5" s="46"/>
      <c r="AK5" s="46"/>
      <c r="AL5" s="46"/>
      <c r="AM5" s="46"/>
      <c r="AN5" s="4"/>
      <c r="AO5" s="4"/>
      <c r="AP5" s="4"/>
      <c r="AQ5" s="4"/>
      <c r="AR5" s="4"/>
      <c r="AS5" s="4"/>
      <c r="AT5" s="4"/>
      <c r="AU5" s="4"/>
      <c r="AV5" s="4"/>
      <c r="AW5" s="4"/>
      <c r="AX5" s="4"/>
      <c r="AY5" s="4"/>
    </row>
    <row r="6" spans="1:51" ht="15" x14ac:dyDescent="0.25">
      <c r="A6" s="121">
        <f>YampaRiverInflow.TotalOutflow!A6</f>
        <v>44652</v>
      </c>
      <c r="B6" s="122">
        <v>34.738999999999997</v>
      </c>
      <c r="C6" s="123">
        <v>42.68</v>
      </c>
      <c r="D6" s="124">
        <v>35.889000000000003</v>
      </c>
      <c r="E6" s="16">
        <v>41.938178000000001</v>
      </c>
      <c r="F6" s="16">
        <v>40.074694000000001</v>
      </c>
      <c r="G6" s="16">
        <v>1.3631199999999954</v>
      </c>
      <c r="H6" s="16">
        <v>-2.5694920000000012</v>
      </c>
      <c r="I6" s="16">
        <v>-26.212883999999999</v>
      </c>
      <c r="J6" s="16">
        <v>3.6764540000000014</v>
      </c>
      <c r="K6" s="16">
        <v>29.157019999999999</v>
      </c>
      <c r="L6" s="16">
        <v>70.294210000000007</v>
      </c>
      <c r="M6" s="16">
        <v>23.60331</v>
      </c>
      <c r="N6" s="16">
        <v>16.8</v>
      </c>
      <c r="O6" s="16">
        <v>35.028100000000002</v>
      </c>
      <c r="P6" s="16">
        <v>13.62645</v>
      </c>
      <c r="Q6" s="16">
        <v>32.747109999999999</v>
      </c>
      <c r="R6" s="16">
        <v>39.133879999999998</v>
      </c>
      <c r="S6" s="16">
        <v>90.902479999999997</v>
      </c>
      <c r="T6" s="16">
        <v>33.758679999999998</v>
      </c>
      <c r="U6" s="16">
        <v>33.699169999999995</v>
      </c>
      <c r="V6" s="16">
        <v>29.79214</v>
      </c>
      <c r="W6" s="16">
        <v>43.080640000000002</v>
      </c>
      <c r="X6" s="16">
        <v>88.700450000000004</v>
      </c>
      <c r="Y6" s="16">
        <v>43.635820000000002</v>
      </c>
      <c r="Z6" s="16">
        <v>17.01784</v>
      </c>
      <c r="AA6" s="16">
        <v>26.498860000000001</v>
      </c>
      <c r="AB6" s="16">
        <v>22.988139999999998</v>
      </c>
      <c r="AC6" s="16">
        <v>25.348419999999997</v>
      </c>
      <c r="AD6" s="16">
        <v>31.934349999999899</v>
      </c>
      <c r="AE6" s="16">
        <v>40.2452100000001</v>
      </c>
      <c r="AF6" s="16">
        <v>24.198700000000002</v>
      </c>
      <c r="AG6" s="16">
        <v>43.240300000000097</v>
      </c>
      <c r="AH6" s="16">
        <v>39.828680000000105</v>
      </c>
      <c r="AI6" s="46"/>
      <c r="AJ6" s="46"/>
      <c r="AK6" s="46"/>
      <c r="AL6" s="46"/>
      <c r="AM6" s="46"/>
      <c r="AN6" s="4"/>
      <c r="AO6" s="4"/>
      <c r="AP6" s="4"/>
      <c r="AQ6" s="4"/>
      <c r="AR6" s="4"/>
      <c r="AS6" s="4"/>
      <c r="AT6" s="4"/>
      <c r="AU6" s="4"/>
      <c r="AV6" s="4"/>
      <c r="AW6" s="4"/>
      <c r="AX6" s="4"/>
      <c r="AY6" s="4"/>
    </row>
    <row r="7" spans="1:51" ht="15" x14ac:dyDescent="0.25">
      <c r="A7" s="121">
        <f>YampaRiverInflow.TotalOutflow!A7</f>
        <v>44682</v>
      </c>
      <c r="B7" s="122">
        <v>17.22</v>
      </c>
      <c r="C7" s="123">
        <v>33.564999999999998</v>
      </c>
      <c r="D7" s="124">
        <v>27.829000000000001</v>
      </c>
      <c r="E7" s="16">
        <v>24.659790000000001</v>
      </c>
      <c r="F7" s="16">
        <v>21.803582000000002</v>
      </c>
      <c r="G7" s="16">
        <v>0.19014400000000023</v>
      </c>
      <c r="H7" s="16">
        <v>-5.5054859999999994</v>
      </c>
      <c r="I7" s="16">
        <v>-26.211384000000006</v>
      </c>
      <c r="J7" s="16">
        <v>7.738929999999999</v>
      </c>
      <c r="K7" s="16">
        <v>15.471069999999999</v>
      </c>
      <c r="L7" s="16">
        <v>41.137190000000004</v>
      </c>
      <c r="M7" s="16">
        <v>13.289260000000001</v>
      </c>
      <c r="N7" s="16">
        <v>27.570250000000001</v>
      </c>
      <c r="O7" s="16">
        <v>34.690910000000002</v>
      </c>
      <c r="P7" s="16">
        <v>21.163640000000001</v>
      </c>
      <c r="Q7" s="16">
        <v>23.543800000000001</v>
      </c>
      <c r="R7" s="16">
        <v>34.333880000000001</v>
      </c>
      <c r="S7" s="16">
        <v>67.140500000000003</v>
      </c>
      <c r="T7" s="16">
        <v>34.274380000000001</v>
      </c>
      <c r="U7" s="16">
        <v>36.813220000000001</v>
      </c>
      <c r="V7" s="16">
        <v>20.429749999999999</v>
      </c>
      <c r="W7" s="16">
        <v>51.173209999999997</v>
      </c>
      <c r="X7" s="16">
        <v>36.138489999999997</v>
      </c>
      <c r="Y7" s="16">
        <v>21.024139999999999</v>
      </c>
      <c r="Z7" s="16">
        <v>18.545120000000001</v>
      </c>
      <c r="AA7" s="16">
        <v>27.252549999999999</v>
      </c>
      <c r="AB7" s="16">
        <v>27.252610000000001</v>
      </c>
      <c r="AC7" s="16">
        <v>28.958279999999998</v>
      </c>
      <c r="AD7" s="16">
        <v>32.1327</v>
      </c>
      <c r="AE7" s="16">
        <v>29.573979999999999</v>
      </c>
      <c r="AF7" s="16">
        <v>26.281370000000102</v>
      </c>
      <c r="AG7" s="16">
        <v>27.570650000000001</v>
      </c>
      <c r="AH7" s="16">
        <v>23.583810000000099</v>
      </c>
      <c r="AI7" s="46"/>
      <c r="AJ7" s="46"/>
      <c r="AK7" s="46"/>
      <c r="AL7" s="46"/>
      <c r="AM7" s="46"/>
      <c r="AN7" s="4"/>
      <c r="AO7" s="4"/>
      <c r="AP7" s="4"/>
      <c r="AQ7" s="4"/>
      <c r="AR7" s="4"/>
      <c r="AS7" s="4"/>
      <c r="AT7" s="4"/>
      <c r="AU7" s="4"/>
      <c r="AV7" s="4"/>
      <c r="AW7" s="4"/>
      <c r="AX7" s="4"/>
      <c r="AY7" s="4"/>
    </row>
    <row r="8" spans="1:51" ht="15" x14ac:dyDescent="0.25">
      <c r="A8" s="121">
        <f>YampaRiverInflow.TotalOutflow!A8</f>
        <v>44713</v>
      </c>
      <c r="B8" s="122">
        <v>10.042999999999999</v>
      </c>
      <c r="C8" s="123">
        <v>20.565000000000001</v>
      </c>
      <c r="D8" s="124">
        <v>25.254000000000001</v>
      </c>
      <c r="E8" s="16">
        <v>3.4259199999999983</v>
      </c>
      <c r="F8" s="16">
        <v>8.1729199999999995</v>
      </c>
      <c r="G8" s="16">
        <v>12.473674000000001</v>
      </c>
      <c r="H8" s="16">
        <v>1.061094</v>
      </c>
      <c r="I8" s="16">
        <v>22.368065999999995</v>
      </c>
      <c r="J8" s="16">
        <v>-1.3633040000000001</v>
      </c>
      <c r="K8" s="16">
        <v>31.73554</v>
      </c>
      <c r="L8" s="16">
        <v>15.272729999999999</v>
      </c>
      <c r="M8" s="16">
        <v>13.68595</v>
      </c>
      <c r="N8" s="16">
        <v>32.07273</v>
      </c>
      <c r="O8" s="16">
        <v>48.238019999999999</v>
      </c>
      <c r="P8" s="16">
        <v>6.5057900000000002</v>
      </c>
      <c r="Q8" s="16">
        <v>14.280989999999999</v>
      </c>
      <c r="R8" s="16">
        <v>20.826450000000001</v>
      </c>
      <c r="S8" s="16">
        <v>11.9405</v>
      </c>
      <c r="T8" s="16">
        <v>14.67769</v>
      </c>
      <c r="U8" s="16">
        <v>31.73554</v>
      </c>
      <c r="V8" s="16">
        <v>13.4876</v>
      </c>
      <c r="W8" s="16">
        <v>35.543419999999998</v>
      </c>
      <c r="X8" s="16">
        <v>23.741799999999998</v>
      </c>
      <c r="Y8" s="16">
        <v>24.39593</v>
      </c>
      <c r="Z8" s="16">
        <v>22.730180000000001</v>
      </c>
      <c r="AA8" s="16">
        <v>25.189630000000001</v>
      </c>
      <c r="AB8" s="16">
        <v>26.0823</v>
      </c>
      <c r="AC8" s="16">
        <v>25.58633</v>
      </c>
      <c r="AD8" s="16">
        <v>28.562399999999901</v>
      </c>
      <c r="AE8" s="16">
        <v>24.3970500000001</v>
      </c>
      <c r="AF8" s="16">
        <v>26.578900000000001</v>
      </c>
      <c r="AG8" s="16">
        <v>24.000349999999901</v>
      </c>
      <c r="AH8" s="16">
        <v>22.730910000000101</v>
      </c>
      <c r="AI8" s="46"/>
      <c r="AJ8" s="46"/>
      <c r="AK8" s="46"/>
      <c r="AL8" s="46"/>
      <c r="AM8" s="46"/>
      <c r="AN8" s="4"/>
      <c r="AO8" s="4"/>
      <c r="AP8" s="4"/>
      <c r="AQ8" s="4"/>
      <c r="AR8" s="4"/>
      <c r="AS8" s="4"/>
      <c r="AT8" s="4"/>
      <c r="AU8" s="4"/>
      <c r="AV8" s="4"/>
      <c r="AW8" s="4"/>
      <c r="AX8" s="4"/>
      <c r="AY8" s="4"/>
    </row>
    <row r="9" spans="1:51" ht="15" x14ac:dyDescent="0.25">
      <c r="A9" s="121">
        <f>YampaRiverInflow.TotalOutflow!A9</f>
        <v>44743</v>
      </c>
      <c r="B9" s="122">
        <v>17.169</v>
      </c>
      <c r="C9" s="123">
        <v>39.472000000000001</v>
      </c>
      <c r="D9" s="124">
        <v>30.704999999999998</v>
      </c>
      <c r="E9" s="16">
        <v>-0.52760200000000035</v>
      </c>
      <c r="F9" s="16">
        <v>14.445949999999996</v>
      </c>
      <c r="G9" s="16">
        <v>-5.4029160000000003</v>
      </c>
      <c r="H9" s="16">
        <v>-9.1989860000000014</v>
      </c>
      <c r="I9" s="16">
        <v>30.872809999999998</v>
      </c>
      <c r="J9" s="16">
        <v>7.8308159999999951</v>
      </c>
      <c r="K9" s="16">
        <v>31.933880000000002</v>
      </c>
      <c r="L9" s="16">
        <v>33.12397</v>
      </c>
      <c r="M9" s="16">
        <v>30.347110000000001</v>
      </c>
      <c r="N9" s="16">
        <v>21.12397</v>
      </c>
      <c r="O9" s="16">
        <v>19.953720000000001</v>
      </c>
      <c r="P9" s="16">
        <v>10.1157</v>
      </c>
      <c r="Q9" s="16">
        <v>17.2562</v>
      </c>
      <c r="R9" s="16">
        <v>39.272730000000003</v>
      </c>
      <c r="S9" s="16">
        <v>21.024789999999999</v>
      </c>
      <c r="T9" s="16">
        <v>21.223140000000001</v>
      </c>
      <c r="U9" s="16">
        <v>45.421489999999999</v>
      </c>
      <c r="V9" s="16">
        <v>28.760330000000003</v>
      </c>
      <c r="W9" s="16">
        <v>28.164830000000002</v>
      </c>
      <c r="X9" s="16">
        <v>29.156560000000002</v>
      </c>
      <c r="Y9" s="16">
        <v>31.536360000000002</v>
      </c>
      <c r="Z9" s="16">
        <v>26.379669999999997</v>
      </c>
      <c r="AA9" s="16">
        <v>61.685449999999996</v>
      </c>
      <c r="AB9" s="16">
        <v>29.156569999999999</v>
      </c>
      <c r="AC9" s="16">
        <v>33.520060000000001</v>
      </c>
      <c r="AD9" s="16">
        <v>26.182200000000002</v>
      </c>
      <c r="AE9" s="16">
        <v>32.1327</v>
      </c>
      <c r="AF9" s="16">
        <v>49.587499999999999</v>
      </c>
      <c r="AG9" s="16">
        <v>22.016849999999998</v>
      </c>
      <c r="AH9" s="16">
        <v>23.603650000000101</v>
      </c>
      <c r="AI9" s="46"/>
      <c r="AJ9" s="46"/>
      <c r="AK9" s="46"/>
      <c r="AL9" s="46"/>
      <c r="AM9" s="46"/>
      <c r="AN9" s="4"/>
      <c r="AO9" s="4"/>
      <c r="AP9" s="4"/>
      <c r="AQ9" s="4"/>
      <c r="AR9" s="4"/>
      <c r="AS9" s="4"/>
      <c r="AT9" s="4"/>
      <c r="AU9" s="4"/>
      <c r="AV9" s="4"/>
      <c r="AW9" s="4"/>
      <c r="AX9" s="4"/>
      <c r="AY9" s="4"/>
    </row>
    <row r="10" spans="1:51" ht="15" x14ac:dyDescent="0.25">
      <c r="A10" s="121">
        <f>YampaRiverInflow.TotalOutflow!A10</f>
        <v>44774</v>
      </c>
      <c r="B10" s="122">
        <v>43.256999999999998</v>
      </c>
      <c r="C10" s="123">
        <v>40.436999999999998</v>
      </c>
      <c r="D10" s="124">
        <v>34.83</v>
      </c>
      <c r="E10" s="16">
        <v>15.498979999999996</v>
      </c>
      <c r="F10" s="16">
        <v>39.663323999999996</v>
      </c>
      <c r="G10" s="16">
        <v>-27.475497999999998</v>
      </c>
      <c r="H10" s="16">
        <v>-21.766008000000003</v>
      </c>
      <c r="I10" s="16">
        <v>29.917686</v>
      </c>
      <c r="J10" s="16">
        <v>25.019824</v>
      </c>
      <c r="K10" s="16">
        <v>50.280989999999996</v>
      </c>
      <c r="L10" s="16">
        <v>20.826450000000001</v>
      </c>
      <c r="M10" s="16">
        <v>44.033059999999999</v>
      </c>
      <c r="N10" s="16">
        <v>23.404959999999999</v>
      </c>
      <c r="O10" s="16">
        <v>52.066120000000005</v>
      </c>
      <c r="P10" s="16">
        <v>17.851240000000001</v>
      </c>
      <c r="Q10" s="16">
        <v>42.049589999999995</v>
      </c>
      <c r="R10" s="16">
        <v>50.578510000000001</v>
      </c>
      <c r="S10" s="16">
        <v>28.36364</v>
      </c>
      <c r="T10" s="16">
        <v>66.446280000000002</v>
      </c>
      <c r="U10" s="16">
        <v>91.636359999999996</v>
      </c>
      <c r="V10" s="16">
        <v>39.272730000000003</v>
      </c>
      <c r="W10" s="16">
        <v>23.60284</v>
      </c>
      <c r="X10" s="16">
        <v>91.04083</v>
      </c>
      <c r="Y10" s="16">
        <v>36.693379999999998</v>
      </c>
      <c r="Z10" s="16">
        <v>68.607789999999994</v>
      </c>
      <c r="AA10" s="16">
        <v>66.842500000000001</v>
      </c>
      <c r="AB10" s="16">
        <v>41.057389999999998</v>
      </c>
      <c r="AC10" s="16">
        <v>44.429290000000002</v>
      </c>
      <c r="AD10" s="16">
        <v>41.851849999999999</v>
      </c>
      <c r="AE10" s="16">
        <v>40.265050000000002</v>
      </c>
      <c r="AF10" s="16">
        <v>38.876599999999996</v>
      </c>
      <c r="AG10" s="16">
        <v>29.55415</v>
      </c>
      <c r="AH10" s="16">
        <v>23.603649999999899</v>
      </c>
      <c r="AI10" s="46"/>
      <c r="AJ10" s="46"/>
      <c r="AK10" s="46"/>
      <c r="AL10" s="46"/>
      <c r="AM10" s="46"/>
      <c r="AN10" s="4"/>
      <c r="AO10" s="4"/>
      <c r="AP10" s="4"/>
      <c r="AQ10" s="4"/>
      <c r="AR10" s="4"/>
      <c r="AS10" s="4"/>
      <c r="AT10" s="4"/>
      <c r="AU10" s="4"/>
      <c r="AV10" s="4"/>
      <c r="AW10" s="4"/>
      <c r="AX10" s="4"/>
      <c r="AY10" s="4"/>
    </row>
    <row r="11" spans="1:51" ht="15" x14ac:dyDescent="0.25">
      <c r="A11" s="121">
        <f>YampaRiverInflow.TotalOutflow!A11</f>
        <v>44805</v>
      </c>
      <c r="B11" s="122">
        <v>37.511000000000003</v>
      </c>
      <c r="C11" s="123">
        <v>34.335999999999999</v>
      </c>
      <c r="D11" s="124">
        <v>29.102</v>
      </c>
      <c r="E11" s="16">
        <v>19.180725999999996</v>
      </c>
      <c r="F11" s="16">
        <v>38.334448000000002</v>
      </c>
      <c r="G11" s="16">
        <v>-11.254766</v>
      </c>
      <c r="H11" s="16">
        <v>-1.109622000000003</v>
      </c>
      <c r="I11" s="16">
        <v>14.515779999999999</v>
      </c>
      <c r="J11" s="16">
        <v>21.008659999999999</v>
      </c>
      <c r="K11" s="16">
        <v>59.246279999999999</v>
      </c>
      <c r="L11" s="16">
        <v>36.099170000000001</v>
      </c>
      <c r="M11" s="16">
        <v>49.190080000000002</v>
      </c>
      <c r="N11" s="16">
        <v>39.133879999999998</v>
      </c>
      <c r="O11" s="16">
        <v>48.456199999999995</v>
      </c>
      <c r="P11" s="16">
        <v>103.95372</v>
      </c>
      <c r="Q11" s="16">
        <v>34.373550000000002</v>
      </c>
      <c r="R11" s="16">
        <v>57.381819999999998</v>
      </c>
      <c r="S11" s="16">
        <v>38.360330000000005</v>
      </c>
      <c r="T11" s="16">
        <v>50.87603</v>
      </c>
      <c r="U11" s="16">
        <v>33.83802</v>
      </c>
      <c r="V11" s="16">
        <v>38.677690000000005</v>
      </c>
      <c r="W11" s="16">
        <v>28.363289999999999</v>
      </c>
      <c r="X11" s="16">
        <v>44.250949999999996</v>
      </c>
      <c r="Y11" s="16">
        <v>41.255660000000006</v>
      </c>
      <c r="Z11" s="16">
        <v>47.999720000000003</v>
      </c>
      <c r="AA11" s="16">
        <v>78.703759999999988</v>
      </c>
      <c r="AB11" s="16">
        <v>38.875680000000003</v>
      </c>
      <c r="AC11" s="16">
        <v>32.726860000000002</v>
      </c>
      <c r="AD11" s="16">
        <v>30.744250000000001</v>
      </c>
      <c r="AE11" s="16">
        <v>24.1193600000001</v>
      </c>
      <c r="AF11" s="16">
        <v>44.628749999999897</v>
      </c>
      <c r="AG11" s="16">
        <v>21.9771800000001</v>
      </c>
      <c r="AH11" s="16">
        <v>24.040019999999899</v>
      </c>
      <c r="AI11" s="46"/>
      <c r="AJ11" s="46"/>
      <c r="AK11" s="46"/>
      <c r="AL11" s="46"/>
      <c r="AM11" s="46"/>
      <c r="AN11" s="4"/>
      <c r="AO11" s="4"/>
      <c r="AP11" s="4"/>
      <c r="AQ11" s="4"/>
      <c r="AR11" s="4"/>
      <c r="AS11" s="4"/>
      <c r="AT11" s="4"/>
      <c r="AU11" s="4"/>
      <c r="AV11" s="4"/>
      <c r="AW11" s="4"/>
      <c r="AX11" s="4"/>
      <c r="AY11" s="4"/>
    </row>
    <row r="12" spans="1:51" ht="15" x14ac:dyDescent="0.25">
      <c r="A12" s="121">
        <f>YampaRiverInflow.TotalOutflow!A12</f>
        <v>44835</v>
      </c>
      <c r="B12" s="122">
        <v>20.672999999999998</v>
      </c>
      <c r="C12" s="123">
        <v>32.590000000000003</v>
      </c>
      <c r="D12" s="124">
        <v>33.393999999999998</v>
      </c>
      <c r="E12" s="16">
        <v>26.040343999999997</v>
      </c>
      <c r="F12" s="16">
        <v>13.166246000000003</v>
      </c>
      <c r="G12" s="16">
        <v>20.811032000000001</v>
      </c>
      <c r="H12" s="16">
        <v>15.392737999999998</v>
      </c>
      <c r="I12" s="16">
        <v>31.104225999999993</v>
      </c>
      <c r="J12" s="16">
        <v>32.409004000000003</v>
      </c>
      <c r="K12" s="16">
        <v>36.495870000000004</v>
      </c>
      <c r="L12" s="16">
        <v>22.413220000000003</v>
      </c>
      <c r="M12" s="16">
        <v>37.884300000000003</v>
      </c>
      <c r="N12" s="16">
        <v>47.385120000000001</v>
      </c>
      <c r="O12" s="16">
        <v>23.34545</v>
      </c>
      <c r="P12" s="16">
        <v>20.647929999999999</v>
      </c>
      <c r="Q12" s="16">
        <v>30.664459999999998</v>
      </c>
      <c r="R12" s="16">
        <v>41.077690000000004</v>
      </c>
      <c r="S12" s="16">
        <v>31.060849999999999</v>
      </c>
      <c r="T12" s="16">
        <v>69.758679999999998</v>
      </c>
      <c r="U12" s="16">
        <v>20.94511</v>
      </c>
      <c r="V12" s="16">
        <v>34.908660000000005</v>
      </c>
      <c r="W12" s="16">
        <v>24.793029999999998</v>
      </c>
      <c r="X12" s="16">
        <v>40.680699999999995</v>
      </c>
      <c r="Y12" s="16">
        <v>34.511849999999995</v>
      </c>
      <c r="Z12" s="16">
        <v>29.513770000000001</v>
      </c>
      <c r="AA12" s="16">
        <v>19.080719999999999</v>
      </c>
      <c r="AB12" s="16">
        <v>42.445929999999997</v>
      </c>
      <c r="AC12" s="16">
        <v>56.012860000000003</v>
      </c>
      <c r="AD12" s="16">
        <v>29.236789999999999</v>
      </c>
      <c r="AE12" s="16">
        <v>25.884679999999999</v>
      </c>
      <c r="AF12" s="16">
        <v>63.214149999999897</v>
      </c>
      <c r="AG12" s="16">
        <v>23.663159999999799</v>
      </c>
      <c r="AH12" s="16">
        <v>24.972269999999799</v>
      </c>
      <c r="AI12" s="46"/>
      <c r="AJ12" s="46"/>
      <c r="AK12" s="46"/>
      <c r="AL12" s="46"/>
      <c r="AM12" s="46"/>
      <c r="AN12" s="4"/>
      <c r="AO12" s="4"/>
      <c r="AP12" s="4"/>
      <c r="AQ12" s="4"/>
      <c r="AR12" s="4"/>
      <c r="AS12" s="4"/>
      <c r="AT12" s="4"/>
      <c r="AU12" s="4"/>
      <c r="AV12" s="4"/>
      <c r="AW12" s="4"/>
      <c r="AX12" s="4"/>
      <c r="AY12" s="4"/>
    </row>
    <row r="13" spans="1:51" ht="15" x14ac:dyDescent="0.25">
      <c r="A13" s="121">
        <f>YampaRiverInflow.TotalOutflow!A13</f>
        <v>44866</v>
      </c>
      <c r="B13" s="122">
        <v>33.052999999999997</v>
      </c>
      <c r="C13" s="123">
        <v>32.204999999999998</v>
      </c>
      <c r="D13" s="124">
        <v>25.29</v>
      </c>
      <c r="E13" s="16">
        <v>17.507805999999995</v>
      </c>
      <c r="F13" s="16">
        <v>8.8944699999999983</v>
      </c>
      <c r="G13" s="16">
        <v>1.1222839999999996</v>
      </c>
      <c r="H13" s="16">
        <v>9.8448719999999987</v>
      </c>
      <c r="I13" s="16">
        <v>28.013811999999998</v>
      </c>
      <c r="J13" s="16">
        <v>15.793877999999999</v>
      </c>
      <c r="K13" s="16">
        <v>24.595040000000001</v>
      </c>
      <c r="L13" s="16">
        <v>18.446279999999998</v>
      </c>
      <c r="M13" s="16">
        <v>36.495870000000004</v>
      </c>
      <c r="N13" s="16">
        <v>27.966939999999997</v>
      </c>
      <c r="O13" s="16">
        <v>25.487599999999997</v>
      </c>
      <c r="P13" s="16">
        <v>23.10744</v>
      </c>
      <c r="Q13" s="16">
        <v>22.472729999999999</v>
      </c>
      <c r="R13" s="16">
        <v>35.166530000000002</v>
      </c>
      <c r="S13" s="16">
        <v>20.925319999999999</v>
      </c>
      <c r="T13" s="16">
        <v>16.066120000000002</v>
      </c>
      <c r="U13" s="16">
        <v>25.54711</v>
      </c>
      <c r="V13" s="16">
        <v>41.950060000000001</v>
      </c>
      <c r="W13" s="16">
        <v>23.00787</v>
      </c>
      <c r="X13" s="16">
        <v>14.39954</v>
      </c>
      <c r="Y13" s="16">
        <v>23.602700000000002</v>
      </c>
      <c r="Z13" s="16">
        <v>28.581400000000002</v>
      </c>
      <c r="AA13" s="16">
        <v>27.807869999999998</v>
      </c>
      <c r="AB13" s="16">
        <v>24.69378</v>
      </c>
      <c r="AC13" s="16">
        <v>22.293890000000001</v>
      </c>
      <c r="AD13" s="16">
        <v>27.888010000000101</v>
      </c>
      <c r="AE13" s="16">
        <v>24.873090000000097</v>
      </c>
      <c r="AF13" s="16">
        <v>23.24662</v>
      </c>
      <c r="AG13" s="16">
        <v>25.646650000000101</v>
      </c>
      <c r="AH13" s="16">
        <v>24.793749999999999</v>
      </c>
      <c r="AI13" s="46"/>
      <c r="AJ13" s="46"/>
      <c r="AK13" s="46"/>
      <c r="AL13" s="46"/>
      <c r="AM13" s="46"/>
      <c r="AN13" s="4"/>
      <c r="AO13" s="4"/>
      <c r="AP13" s="4"/>
      <c r="AQ13" s="4"/>
      <c r="AR13" s="4"/>
      <c r="AS13" s="4"/>
      <c r="AT13" s="4"/>
      <c r="AU13" s="4"/>
      <c r="AV13" s="4"/>
      <c r="AW13" s="4"/>
      <c r="AX13" s="4"/>
      <c r="AY13" s="4"/>
    </row>
    <row r="14" spans="1:51" ht="15" x14ac:dyDescent="0.25">
      <c r="A14" s="121">
        <f>YampaRiverInflow.TotalOutflow!A14</f>
        <v>44896</v>
      </c>
      <c r="B14" s="122">
        <v>30.582999999999998</v>
      </c>
      <c r="C14" s="123">
        <v>26.678000000000001</v>
      </c>
      <c r="D14" s="124">
        <v>29.978999999999999</v>
      </c>
      <c r="E14" s="16">
        <v>8.4644880000000011</v>
      </c>
      <c r="F14" s="16">
        <v>2.3967059999999982</v>
      </c>
      <c r="G14" s="16">
        <v>-6.7709719999999995</v>
      </c>
      <c r="H14" s="16">
        <v>0.60159199999999691</v>
      </c>
      <c r="I14" s="16">
        <v>44.223798000000002</v>
      </c>
      <c r="J14" s="16">
        <v>1.110544</v>
      </c>
      <c r="K14" s="16">
        <v>15.07438</v>
      </c>
      <c r="L14" s="16">
        <v>12.69421</v>
      </c>
      <c r="M14" s="16">
        <v>35.305790000000002</v>
      </c>
      <c r="N14" s="16">
        <v>29.355370000000001</v>
      </c>
      <c r="O14" s="16">
        <v>13.4876</v>
      </c>
      <c r="P14" s="16">
        <v>18.723970000000001</v>
      </c>
      <c r="Q14" s="16">
        <v>15.471069999999999</v>
      </c>
      <c r="R14" s="16">
        <v>19.100490000000001</v>
      </c>
      <c r="S14" s="16">
        <v>3.9664899999999998</v>
      </c>
      <c r="T14" s="16">
        <v>23.801650000000002</v>
      </c>
      <c r="U14" s="16">
        <v>57.520660000000007</v>
      </c>
      <c r="V14" s="16">
        <v>23.99954</v>
      </c>
      <c r="W14" s="16">
        <v>19.4375</v>
      </c>
      <c r="X14" s="16">
        <v>33.916870000000003</v>
      </c>
      <c r="Y14" s="16">
        <v>31.734860000000001</v>
      </c>
      <c r="Z14" s="16">
        <v>22.7103</v>
      </c>
      <c r="AA14" s="16">
        <v>25.368259999999999</v>
      </c>
      <c r="AB14" s="16">
        <v>31.6557</v>
      </c>
      <c r="AC14" s="16">
        <v>22.412740000000003</v>
      </c>
      <c r="AD14" s="16">
        <v>36.377389999999899</v>
      </c>
      <c r="AE14" s="16">
        <v>25.983849999999997</v>
      </c>
      <c r="AF14" s="16">
        <v>23.544150000000002</v>
      </c>
      <c r="AG14" s="16">
        <v>39.471650000000103</v>
      </c>
      <c r="AH14" s="16">
        <v>24.5160599999999</v>
      </c>
      <c r="AI14" s="46"/>
      <c r="AJ14" s="46"/>
      <c r="AK14" s="46"/>
      <c r="AL14" s="46"/>
      <c r="AM14" s="46"/>
      <c r="AN14" s="4"/>
      <c r="AO14" s="4"/>
      <c r="AP14" s="4"/>
      <c r="AQ14" s="4"/>
      <c r="AR14" s="4"/>
      <c r="AS14" s="4"/>
      <c r="AT14" s="4"/>
      <c r="AU14" s="4"/>
      <c r="AV14" s="4"/>
      <c r="AW14" s="4"/>
      <c r="AX14" s="4"/>
      <c r="AY14" s="4"/>
    </row>
    <row r="15" spans="1:51" ht="15" x14ac:dyDescent="0.25">
      <c r="A15" s="121">
        <f>YampaRiverInflow.TotalOutflow!A15</f>
        <v>44927</v>
      </c>
      <c r="B15" s="122">
        <v>45.95</v>
      </c>
      <c r="C15" s="123">
        <v>44.152000000000001</v>
      </c>
      <c r="D15" s="124">
        <v>34.83</v>
      </c>
      <c r="E15" s="16">
        <v>0.14888199999999779</v>
      </c>
      <c r="F15" s="16">
        <v>188.36769600000002</v>
      </c>
      <c r="G15" s="16">
        <v>-19.261465999999999</v>
      </c>
      <c r="H15" s="16">
        <v>-11.55139</v>
      </c>
      <c r="I15" s="16">
        <v>25.526097999999998</v>
      </c>
      <c r="J15" s="16">
        <v>1.3745679999999993</v>
      </c>
      <c r="K15" s="16">
        <v>21.421490000000002</v>
      </c>
      <c r="L15" s="16">
        <v>24.198349999999998</v>
      </c>
      <c r="M15" s="16">
        <v>42.049589999999995</v>
      </c>
      <c r="N15" s="16">
        <v>21.61983</v>
      </c>
      <c r="O15" s="16">
        <v>18.446279999999998</v>
      </c>
      <c r="P15" s="16">
        <v>23.206610000000001</v>
      </c>
      <c r="Q15" s="16">
        <v>20.033060000000003</v>
      </c>
      <c r="R15" s="16">
        <v>101.09752</v>
      </c>
      <c r="S15" s="16">
        <v>22.61157</v>
      </c>
      <c r="T15" s="16">
        <v>23.206610000000001</v>
      </c>
      <c r="U15" s="16">
        <v>42.247930000000004</v>
      </c>
      <c r="V15" s="16">
        <v>34.11524</v>
      </c>
      <c r="W15" s="16">
        <v>41.255679999999998</v>
      </c>
      <c r="X15" s="16">
        <v>24.792830000000002</v>
      </c>
      <c r="Y15" s="16">
        <v>40.065640000000002</v>
      </c>
      <c r="Z15" s="16">
        <v>37.883839999999999</v>
      </c>
      <c r="AA15" s="16">
        <v>23.007810000000003</v>
      </c>
      <c r="AB15" s="16">
        <v>30.743310000000001</v>
      </c>
      <c r="AC15" s="16">
        <v>36.496400000000001</v>
      </c>
      <c r="AD15" s="16">
        <v>45.025449999999999</v>
      </c>
      <c r="AE15" s="16">
        <v>23.802</v>
      </c>
      <c r="AF15" s="16">
        <v>42.050199999999904</v>
      </c>
      <c r="AG15" s="16">
        <v>26.777249999999999</v>
      </c>
      <c r="AH15" s="16">
        <v>29.809785999999992</v>
      </c>
      <c r="AI15" s="46"/>
      <c r="AJ15" s="46"/>
      <c r="AK15" s="46"/>
      <c r="AL15" s="46"/>
      <c r="AM15" s="46"/>
      <c r="AN15" s="4"/>
      <c r="AO15" s="4"/>
      <c r="AP15" s="4"/>
      <c r="AQ15" s="4"/>
      <c r="AR15" s="4"/>
      <c r="AS15" s="4"/>
      <c r="AT15" s="4"/>
      <c r="AU15" s="4"/>
      <c r="AV15" s="4"/>
      <c r="AW15" s="4"/>
      <c r="AX15" s="4"/>
      <c r="AY15" s="4"/>
    </row>
    <row r="16" spans="1:51" ht="15" x14ac:dyDescent="0.25">
      <c r="A16" s="121">
        <f>YampaRiverInflow.TotalOutflow!A16</f>
        <v>44958</v>
      </c>
      <c r="B16" s="122">
        <v>40.085000000000001</v>
      </c>
      <c r="C16" s="123">
        <v>52.500999999999998</v>
      </c>
      <c r="D16" s="124">
        <v>47.231000000000002</v>
      </c>
      <c r="E16" s="16">
        <v>7.0302340000000001</v>
      </c>
      <c r="F16" s="16">
        <v>85.799055999999993</v>
      </c>
      <c r="G16" s="16">
        <v>-9.7793939999999999</v>
      </c>
      <c r="H16" s="16">
        <v>38.657699999999991</v>
      </c>
      <c r="I16" s="16">
        <v>12.339405999999999</v>
      </c>
      <c r="J16" s="16">
        <v>23.60331</v>
      </c>
      <c r="K16" s="16">
        <v>17.2562</v>
      </c>
      <c r="L16" s="16">
        <v>16.066120000000002</v>
      </c>
      <c r="M16" s="16">
        <v>48.99174</v>
      </c>
      <c r="N16" s="16">
        <v>36.297519999999999</v>
      </c>
      <c r="O16" s="16">
        <v>25.745450000000002</v>
      </c>
      <c r="P16" s="16">
        <v>24.39669</v>
      </c>
      <c r="Q16" s="16">
        <v>35.66281</v>
      </c>
      <c r="R16" s="16">
        <v>125.57355</v>
      </c>
      <c r="S16" s="16">
        <v>20.429749999999999</v>
      </c>
      <c r="T16" s="16">
        <v>29.355370000000001</v>
      </c>
      <c r="U16" s="16">
        <v>90.644630000000006</v>
      </c>
      <c r="V16" s="16">
        <v>38.478989999999996</v>
      </c>
      <c r="W16" s="16">
        <v>35.16657</v>
      </c>
      <c r="X16" s="16">
        <v>33.321769999999994</v>
      </c>
      <c r="Y16" s="16">
        <v>18.842610000000001</v>
      </c>
      <c r="Z16" s="16">
        <v>38.875690000000006</v>
      </c>
      <c r="AA16" s="16">
        <v>32.449240000000003</v>
      </c>
      <c r="AB16" s="16">
        <v>39.450900000000004</v>
      </c>
      <c r="AC16" s="16">
        <v>41.375809999999994</v>
      </c>
      <c r="AD16" s="16">
        <v>62.678599999999996</v>
      </c>
      <c r="AE16" s="16">
        <v>22.2151999999999</v>
      </c>
      <c r="AF16" s="16">
        <v>72.001050000000006</v>
      </c>
      <c r="AG16" s="16">
        <v>37.884849999999894</v>
      </c>
      <c r="AH16" s="16">
        <v>19.033522000000001</v>
      </c>
      <c r="AI16" s="46"/>
      <c r="AJ16" s="46"/>
      <c r="AK16" s="46"/>
      <c r="AL16" s="46"/>
      <c r="AM16" s="46"/>
      <c r="AN16" s="4"/>
      <c r="AO16" s="4"/>
      <c r="AP16" s="4"/>
      <c r="AQ16" s="4"/>
      <c r="AR16" s="4"/>
      <c r="AS16" s="4"/>
      <c r="AT16" s="4"/>
      <c r="AU16" s="4"/>
      <c r="AV16" s="4"/>
      <c r="AW16" s="4"/>
      <c r="AX16" s="4"/>
      <c r="AY16" s="4"/>
    </row>
    <row r="17" spans="1:51" ht="15" x14ac:dyDescent="0.25">
      <c r="A17" s="121">
        <f>YampaRiverInflow.TotalOutflow!A17</f>
        <v>44986</v>
      </c>
      <c r="B17" s="122">
        <v>41.262999999999998</v>
      </c>
      <c r="C17" s="123">
        <v>65.072000000000003</v>
      </c>
      <c r="D17" s="124">
        <v>64.412000000000006</v>
      </c>
      <c r="E17" s="16">
        <v>23.852601999999997</v>
      </c>
      <c r="F17" s="16">
        <v>33.571293999999995</v>
      </c>
      <c r="G17" s="16">
        <v>18.785719999999998</v>
      </c>
      <c r="H17" s="16">
        <v>66.418819999999997</v>
      </c>
      <c r="I17" s="16">
        <v>7.6782579999999996</v>
      </c>
      <c r="J17" s="16">
        <v>63.272730000000003</v>
      </c>
      <c r="K17" s="16">
        <v>48.99174</v>
      </c>
      <c r="L17" s="16">
        <v>19.834709999999998</v>
      </c>
      <c r="M17" s="16">
        <v>54.009920000000001</v>
      </c>
      <c r="N17" s="16">
        <v>55.160330000000002</v>
      </c>
      <c r="O17" s="16">
        <v>23.22645</v>
      </c>
      <c r="P17" s="16">
        <v>42.842980000000004</v>
      </c>
      <c r="Q17" s="16">
        <v>27.59008</v>
      </c>
      <c r="R17" s="16">
        <v>69.104129999999998</v>
      </c>
      <c r="S17" s="16">
        <v>49.190080000000002</v>
      </c>
      <c r="T17" s="16">
        <v>44.628099999999996</v>
      </c>
      <c r="U17" s="16">
        <v>82.373550000000009</v>
      </c>
      <c r="V17" s="16">
        <v>74.04258999999999</v>
      </c>
      <c r="W17" s="16">
        <v>59.404600000000002</v>
      </c>
      <c r="X17" s="16">
        <v>42.445689999999999</v>
      </c>
      <c r="Y17" s="16">
        <v>22.21454</v>
      </c>
      <c r="Z17" s="16">
        <v>58.769889999999997</v>
      </c>
      <c r="AA17" s="16">
        <v>31.517060000000001</v>
      </c>
      <c r="AB17" s="16">
        <v>41.176480000000005</v>
      </c>
      <c r="AC17" s="16">
        <v>36.615409999999905</v>
      </c>
      <c r="AD17" s="16">
        <v>63.888529999999896</v>
      </c>
      <c r="AE17" s="16">
        <v>26.578900000000001</v>
      </c>
      <c r="AF17" s="16">
        <v>124.9605</v>
      </c>
      <c r="AG17" s="16">
        <v>70.0175499999999</v>
      </c>
      <c r="AH17" s="16">
        <v>37.985829999999993</v>
      </c>
      <c r="AI17" s="46"/>
      <c r="AJ17" s="46"/>
      <c r="AK17" s="46"/>
      <c r="AL17" s="46"/>
      <c r="AM17" s="46"/>
      <c r="AN17" s="4"/>
      <c r="AO17" s="4"/>
      <c r="AP17" s="4"/>
      <c r="AQ17" s="4"/>
      <c r="AR17" s="4"/>
      <c r="AS17" s="4"/>
      <c r="AT17" s="4"/>
      <c r="AU17" s="4"/>
      <c r="AV17" s="4"/>
      <c r="AW17" s="4"/>
      <c r="AX17" s="4"/>
      <c r="AY17" s="4"/>
    </row>
    <row r="18" spans="1:51" ht="15" x14ac:dyDescent="0.25">
      <c r="A18" s="121">
        <f>YampaRiverInflow.TotalOutflow!A18</f>
        <v>45017</v>
      </c>
      <c r="B18" s="122">
        <v>39.895000000000003</v>
      </c>
      <c r="C18" s="123">
        <v>38.134</v>
      </c>
      <c r="D18" s="124">
        <v>35.889000000000003</v>
      </c>
      <c r="E18" s="16">
        <v>40.074694000000001</v>
      </c>
      <c r="F18" s="16">
        <v>1.3631199999999954</v>
      </c>
      <c r="G18" s="16">
        <v>-2.5694920000000012</v>
      </c>
      <c r="H18" s="16">
        <v>-26.212883999999999</v>
      </c>
      <c r="I18" s="16">
        <v>3.6764540000000014</v>
      </c>
      <c r="J18" s="16">
        <v>29.157019999999999</v>
      </c>
      <c r="K18" s="16">
        <v>70.294210000000007</v>
      </c>
      <c r="L18" s="16">
        <v>23.60331</v>
      </c>
      <c r="M18" s="16">
        <v>16.8</v>
      </c>
      <c r="N18" s="16">
        <v>35.028100000000002</v>
      </c>
      <c r="O18" s="16">
        <v>13.62645</v>
      </c>
      <c r="P18" s="16">
        <v>32.747109999999999</v>
      </c>
      <c r="Q18" s="16">
        <v>39.133879999999998</v>
      </c>
      <c r="R18" s="16">
        <v>90.902479999999997</v>
      </c>
      <c r="S18" s="16">
        <v>33.758679999999998</v>
      </c>
      <c r="T18" s="16">
        <v>33.699169999999995</v>
      </c>
      <c r="U18" s="16">
        <v>29.79214</v>
      </c>
      <c r="V18" s="16">
        <v>43.080640000000002</v>
      </c>
      <c r="W18" s="16">
        <v>88.700450000000004</v>
      </c>
      <c r="X18" s="16">
        <v>43.635820000000002</v>
      </c>
      <c r="Y18" s="16">
        <v>17.01784</v>
      </c>
      <c r="Z18" s="16">
        <v>26.498860000000001</v>
      </c>
      <c r="AA18" s="16">
        <v>22.988139999999998</v>
      </c>
      <c r="AB18" s="16">
        <v>25.348419999999997</v>
      </c>
      <c r="AC18" s="16">
        <v>31.934349999999899</v>
      </c>
      <c r="AD18" s="16">
        <v>40.2452100000001</v>
      </c>
      <c r="AE18" s="16">
        <v>24.198700000000002</v>
      </c>
      <c r="AF18" s="16">
        <v>43.240300000000097</v>
      </c>
      <c r="AG18" s="16">
        <v>39.828680000000105</v>
      </c>
      <c r="AH18" s="16">
        <v>41.938178000000001</v>
      </c>
      <c r="AI18" s="46"/>
      <c r="AJ18" s="46"/>
      <c r="AK18" s="46"/>
      <c r="AL18" s="46"/>
      <c r="AM18" s="46"/>
      <c r="AN18" s="4"/>
      <c r="AO18" s="4"/>
      <c r="AP18" s="4"/>
      <c r="AQ18" s="4"/>
      <c r="AR18" s="4"/>
      <c r="AS18" s="4"/>
      <c r="AT18" s="4"/>
      <c r="AU18" s="4"/>
      <c r="AV18" s="4"/>
      <c r="AW18" s="4"/>
      <c r="AX18" s="4"/>
      <c r="AY18" s="4"/>
    </row>
    <row r="19" spans="1:51" ht="15" x14ac:dyDescent="0.25">
      <c r="A19" s="121">
        <f>YampaRiverInflow.TotalOutflow!A19</f>
        <v>45047</v>
      </c>
      <c r="B19" s="122">
        <v>19.623999999999999</v>
      </c>
      <c r="C19" s="123">
        <v>20.670999999999999</v>
      </c>
      <c r="D19" s="124">
        <v>27.829000000000001</v>
      </c>
      <c r="E19" s="16">
        <v>21.803582000000002</v>
      </c>
      <c r="F19" s="16">
        <v>0.19014400000000023</v>
      </c>
      <c r="G19" s="16">
        <v>-5.5054859999999994</v>
      </c>
      <c r="H19" s="16">
        <v>-26.211384000000006</v>
      </c>
      <c r="I19" s="16">
        <v>7.738929999999999</v>
      </c>
      <c r="J19" s="16">
        <v>15.471069999999999</v>
      </c>
      <c r="K19" s="16">
        <v>41.137190000000004</v>
      </c>
      <c r="L19" s="16">
        <v>13.289260000000001</v>
      </c>
      <c r="M19" s="16">
        <v>27.570250000000001</v>
      </c>
      <c r="N19" s="16">
        <v>34.690910000000002</v>
      </c>
      <c r="O19" s="16">
        <v>21.163640000000001</v>
      </c>
      <c r="P19" s="16">
        <v>23.543800000000001</v>
      </c>
      <c r="Q19" s="16">
        <v>34.333880000000001</v>
      </c>
      <c r="R19" s="16">
        <v>67.140500000000003</v>
      </c>
      <c r="S19" s="16">
        <v>34.274380000000001</v>
      </c>
      <c r="T19" s="16">
        <v>36.813220000000001</v>
      </c>
      <c r="U19" s="16">
        <v>20.429749999999999</v>
      </c>
      <c r="V19" s="16">
        <v>51.173209999999997</v>
      </c>
      <c r="W19" s="16">
        <v>36.138489999999997</v>
      </c>
      <c r="X19" s="16">
        <v>21.024139999999999</v>
      </c>
      <c r="Y19" s="16">
        <v>18.545120000000001</v>
      </c>
      <c r="Z19" s="16">
        <v>27.252549999999999</v>
      </c>
      <c r="AA19" s="16">
        <v>27.252610000000001</v>
      </c>
      <c r="AB19" s="16">
        <v>28.958279999999998</v>
      </c>
      <c r="AC19" s="16">
        <v>32.1327</v>
      </c>
      <c r="AD19" s="16">
        <v>29.573979999999999</v>
      </c>
      <c r="AE19" s="16">
        <v>26.281370000000102</v>
      </c>
      <c r="AF19" s="16">
        <v>27.570650000000001</v>
      </c>
      <c r="AG19" s="16">
        <v>23.583810000000099</v>
      </c>
      <c r="AH19" s="16">
        <v>24.659790000000001</v>
      </c>
      <c r="AI19" s="46"/>
      <c r="AJ19" s="46"/>
      <c r="AK19" s="46"/>
      <c r="AL19" s="46"/>
      <c r="AM19" s="46"/>
      <c r="AN19" s="4"/>
      <c r="AO19" s="4"/>
      <c r="AP19" s="4"/>
      <c r="AQ19" s="4"/>
      <c r="AR19" s="4"/>
      <c r="AS19" s="4"/>
      <c r="AT19" s="4"/>
      <c r="AU19" s="4"/>
      <c r="AV19" s="4"/>
      <c r="AW19" s="4"/>
      <c r="AX19" s="4"/>
      <c r="AY19" s="4"/>
    </row>
    <row r="20" spans="1:51" ht="15" x14ac:dyDescent="0.25">
      <c r="A20" s="121">
        <f>YampaRiverInflow.TotalOutflow!A20</f>
        <v>45078</v>
      </c>
      <c r="B20" s="122">
        <v>9.8230000000000004</v>
      </c>
      <c r="C20" s="123">
        <v>11.023999999999999</v>
      </c>
      <c r="D20" s="124">
        <v>25.254000000000001</v>
      </c>
      <c r="E20" s="16">
        <v>8.1729199999999995</v>
      </c>
      <c r="F20" s="16">
        <v>12.473674000000001</v>
      </c>
      <c r="G20" s="16">
        <v>1.061094</v>
      </c>
      <c r="H20" s="16">
        <v>22.368065999999995</v>
      </c>
      <c r="I20" s="16">
        <v>-1.3633040000000001</v>
      </c>
      <c r="J20" s="16">
        <v>31.73554</v>
      </c>
      <c r="K20" s="16">
        <v>15.272729999999999</v>
      </c>
      <c r="L20" s="16">
        <v>13.68595</v>
      </c>
      <c r="M20" s="16">
        <v>32.07273</v>
      </c>
      <c r="N20" s="16">
        <v>48.238019999999999</v>
      </c>
      <c r="O20" s="16">
        <v>6.5057900000000002</v>
      </c>
      <c r="P20" s="16">
        <v>14.280989999999999</v>
      </c>
      <c r="Q20" s="16">
        <v>20.826450000000001</v>
      </c>
      <c r="R20" s="16">
        <v>11.9405</v>
      </c>
      <c r="S20" s="16">
        <v>14.67769</v>
      </c>
      <c r="T20" s="16">
        <v>31.73554</v>
      </c>
      <c r="U20" s="16">
        <v>13.4876</v>
      </c>
      <c r="V20" s="16">
        <v>35.543419999999998</v>
      </c>
      <c r="W20" s="16">
        <v>23.741799999999998</v>
      </c>
      <c r="X20" s="16">
        <v>24.39593</v>
      </c>
      <c r="Y20" s="16">
        <v>22.730180000000001</v>
      </c>
      <c r="Z20" s="16">
        <v>25.189630000000001</v>
      </c>
      <c r="AA20" s="16">
        <v>26.0823</v>
      </c>
      <c r="AB20" s="16">
        <v>25.58633</v>
      </c>
      <c r="AC20" s="16">
        <v>28.562399999999901</v>
      </c>
      <c r="AD20" s="16">
        <v>24.3970500000001</v>
      </c>
      <c r="AE20" s="16">
        <v>26.578900000000001</v>
      </c>
      <c r="AF20" s="16">
        <v>24.000349999999901</v>
      </c>
      <c r="AG20" s="16">
        <v>22.730910000000101</v>
      </c>
      <c r="AH20" s="16">
        <v>3.4259199999999983</v>
      </c>
      <c r="AI20" s="46"/>
      <c r="AJ20" s="46"/>
      <c r="AK20" s="46"/>
      <c r="AL20" s="46"/>
      <c r="AM20" s="46"/>
      <c r="AN20" s="4"/>
      <c r="AO20" s="4"/>
      <c r="AP20" s="4"/>
      <c r="AQ20" s="4"/>
      <c r="AR20" s="4"/>
      <c r="AS20" s="4"/>
      <c r="AT20" s="4"/>
      <c r="AU20" s="4"/>
      <c r="AV20" s="4"/>
      <c r="AW20" s="4"/>
      <c r="AX20" s="4"/>
      <c r="AY20" s="4"/>
    </row>
    <row r="21" spans="1:51" ht="15" x14ac:dyDescent="0.25">
      <c r="A21" s="121">
        <f>YampaRiverInflow.TotalOutflow!A21</f>
        <v>45108</v>
      </c>
      <c r="B21" s="122">
        <v>20.89</v>
      </c>
      <c r="C21" s="123">
        <v>36.9</v>
      </c>
      <c r="D21" s="124">
        <v>30.704999999999998</v>
      </c>
      <c r="E21" s="16">
        <v>14.445949999999996</v>
      </c>
      <c r="F21" s="16">
        <v>-5.4029160000000003</v>
      </c>
      <c r="G21" s="16">
        <v>-9.1989860000000014</v>
      </c>
      <c r="H21" s="16">
        <v>30.872809999999998</v>
      </c>
      <c r="I21" s="16">
        <v>7.8308159999999951</v>
      </c>
      <c r="J21" s="16">
        <v>31.933880000000002</v>
      </c>
      <c r="K21" s="16">
        <v>33.12397</v>
      </c>
      <c r="L21" s="16">
        <v>30.347110000000001</v>
      </c>
      <c r="M21" s="16">
        <v>21.12397</v>
      </c>
      <c r="N21" s="16">
        <v>19.953720000000001</v>
      </c>
      <c r="O21" s="16">
        <v>10.1157</v>
      </c>
      <c r="P21" s="16">
        <v>17.2562</v>
      </c>
      <c r="Q21" s="16">
        <v>39.272730000000003</v>
      </c>
      <c r="R21" s="16">
        <v>21.024789999999999</v>
      </c>
      <c r="S21" s="16">
        <v>21.223140000000001</v>
      </c>
      <c r="T21" s="16">
        <v>45.421489999999999</v>
      </c>
      <c r="U21" s="16">
        <v>28.760330000000003</v>
      </c>
      <c r="V21" s="16">
        <v>28.164830000000002</v>
      </c>
      <c r="W21" s="16">
        <v>29.156560000000002</v>
      </c>
      <c r="X21" s="16">
        <v>31.536360000000002</v>
      </c>
      <c r="Y21" s="16">
        <v>26.379669999999997</v>
      </c>
      <c r="Z21" s="16">
        <v>61.685449999999996</v>
      </c>
      <c r="AA21" s="16">
        <v>29.156569999999999</v>
      </c>
      <c r="AB21" s="16">
        <v>33.520060000000001</v>
      </c>
      <c r="AC21" s="16">
        <v>26.182200000000002</v>
      </c>
      <c r="AD21" s="16">
        <v>32.1327</v>
      </c>
      <c r="AE21" s="16">
        <v>49.587499999999999</v>
      </c>
      <c r="AF21" s="16">
        <v>22.016849999999998</v>
      </c>
      <c r="AG21" s="16">
        <v>23.603650000000101</v>
      </c>
      <c r="AH21" s="16">
        <v>-0.52760200000000035</v>
      </c>
      <c r="AI21" s="46"/>
      <c r="AJ21" s="46"/>
      <c r="AK21" s="46"/>
      <c r="AL21" s="46"/>
      <c r="AM21" s="46"/>
      <c r="AN21" s="4"/>
      <c r="AO21" s="4"/>
      <c r="AP21" s="4"/>
      <c r="AQ21" s="4"/>
      <c r="AR21" s="4"/>
      <c r="AS21" s="4"/>
      <c r="AT21" s="4"/>
      <c r="AU21" s="4"/>
      <c r="AV21" s="4"/>
      <c r="AW21" s="4"/>
      <c r="AX21" s="4"/>
      <c r="AY21" s="4"/>
    </row>
    <row r="22" spans="1:51" ht="15" x14ac:dyDescent="0.25">
      <c r="A22" s="121">
        <f>YampaRiverInflow.TotalOutflow!A22</f>
        <v>45139</v>
      </c>
      <c r="B22" s="122">
        <v>40.603999999999999</v>
      </c>
      <c r="C22" s="123">
        <v>39.261000000000003</v>
      </c>
      <c r="D22" s="124">
        <v>34.83</v>
      </c>
      <c r="E22" s="16">
        <v>39.663323999999996</v>
      </c>
      <c r="F22" s="16">
        <v>-27.475497999999998</v>
      </c>
      <c r="G22" s="16">
        <v>-21.766008000000003</v>
      </c>
      <c r="H22" s="16">
        <v>29.917686</v>
      </c>
      <c r="I22" s="16">
        <v>25.019824</v>
      </c>
      <c r="J22" s="16">
        <v>50.280989999999996</v>
      </c>
      <c r="K22" s="16">
        <v>20.826450000000001</v>
      </c>
      <c r="L22" s="16">
        <v>44.033059999999999</v>
      </c>
      <c r="M22" s="16">
        <v>23.404959999999999</v>
      </c>
      <c r="N22" s="16">
        <v>52.066120000000005</v>
      </c>
      <c r="O22" s="16">
        <v>17.851240000000001</v>
      </c>
      <c r="P22" s="16">
        <v>42.049589999999995</v>
      </c>
      <c r="Q22" s="16">
        <v>50.578510000000001</v>
      </c>
      <c r="R22" s="16">
        <v>28.36364</v>
      </c>
      <c r="S22" s="16">
        <v>66.446280000000002</v>
      </c>
      <c r="T22" s="16">
        <v>91.636359999999996</v>
      </c>
      <c r="U22" s="16">
        <v>39.272730000000003</v>
      </c>
      <c r="V22" s="16">
        <v>23.60284</v>
      </c>
      <c r="W22" s="16">
        <v>91.04083</v>
      </c>
      <c r="X22" s="16">
        <v>36.693379999999998</v>
      </c>
      <c r="Y22" s="16">
        <v>68.607789999999994</v>
      </c>
      <c r="Z22" s="16">
        <v>66.842500000000001</v>
      </c>
      <c r="AA22" s="16">
        <v>41.057389999999998</v>
      </c>
      <c r="AB22" s="16">
        <v>44.429290000000002</v>
      </c>
      <c r="AC22" s="16">
        <v>41.851849999999999</v>
      </c>
      <c r="AD22" s="16">
        <v>40.265050000000002</v>
      </c>
      <c r="AE22" s="16">
        <v>38.876599999999996</v>
      </c>
      <c r="AF22" s="16">
        <v>29.55415</v>
      </c>
      <c r="AG22" s="16">
        <v>23.603649999999899</v>
      </c>
      <c r="AH22" s="16">
        <v>15.498979999999996</v>
      </c>
      <c r="AI22" s="46"/>
      <c r="AJ22" s="46"/>
      <c r="AK22" s="46"/>
      <c r="AL22" s="46"/>
      <c r="AM22" s="46"/>
      <c r="AN22" s="4"/>
      <c r="AO22" s="4"/>
      <c r="AP22" s="4"/>
      <c r="AQ22" s="4"/>
      <c r="AR22" s="4"/>
      <c r="AS22" s="4"/>
      <c r="AT22" s="4"/>
      <c r="AU22" s="4"/>
      <c r="AV22" s="4"/>
      <c r="AW22" s="4"/>
      <c r="AX22" s="4"/>
      <c r="AY22" s="4"/>
    </row>
    <row r="23" spans="1:51" ht="15" x14ac:dyDescent="0.25">
      <c r="A23" s="121">
        <f>YampaRiverInflow.TotalOutflow!A23</f>
        <v>45170</v>
      </c>
      <c r="B23" s="122">
        <v>34.188000000000002</v>
      </c>
      <c r="C23" s="123">
        <v>35.082000000000001</v>
      </c>
      <c r="D23" s="124">
        <v>29.102</v>
      </c>
      <c r="E23" s="16">
        <v>38.334448000000002</v>
      </c>
      <c r="F23" s="16">
        <v>-11.254766</v>
      </c>
      <c r="G23" s="16">
        <v>-1.109622000000003</v>
      </c>
      <c r="H23" s="16">
        <v>14.515779999999999</v>
      </c>
      <c r="I23" s="16">
        <v>21.008659999999999</v>
      </c>
      <c r="J23" s="16">
        <v>59.246279999999999</v>
      </c>
      <c r="K23" s="16">
        <v>36.099170000000001</v>
      </c>
      <c r="L23" s="16">
        <v>49.190080000000002</v>
      </c>
      <c r="M23" s="16">
        <v>39.133879999999998</v>
      </c>
      <c r="N23" s="16">
        <v>48.456199999999995</v>
      </c>
      <c r="O23" s="16">
        <v>103.95372</v>
      </c>
      <c r="P23" s="16">
        <v>34.373550000000002</v>
      </c>
      <c r="Q23" s="16">
        <v>57.381819999999998</v>
      </c>
      <c r="R23" s="16">
        <v>38.360330000000005</v>
      </c>
      <c r="S23" s="16">
        <v>50.87603</v>
      </c>
      <c r="T23" s="16">
        <v>33.83802</v>
      </c>
      <c r="U23" s="16">
        <v>38.677690000000005</v>
      </c>
      <c r="V23" s="16">
        <v>28.363289999999999</v>
      </c>
      <c r="W23" s="16">
        <v>44.250949999999996</v>
      </c>
      <c r="X23" s="16">
        <v>41.255660000000006</v>
      </c>
      <c r="Y23" s="16">
        <v>47.999720000000003</v>
      </c>
      <c r="Z23" s="16">
        <v>78.703759999999988</v>
      </c>
      <c r="AA23" s="16">
        <v>38.875680000000003</v>
      </c>
      <c r="AB23" s="16">
        <v>32.726860000000002</v>
      </c>
      <c r="AC23" s="16">
        <v>30.744250000000001</v>
      </c>
      <c r="AD23" s="16">
        <v>24.1193600000001</v>
      </c>
      <c r="AE23" s="16">
        <v>44.628749999999897</v>
      </c>
      <c r="AF23" s="16">
        <v>21.9771800000001</v>
      </c>
      <c r="AG23" s="16">
        <v>24.040019999999899</v>
      </c>
      <c r="AH23" s="16">
        <v>19.180725999999996</v>
      </c>
      <c r="AI23" s="46"/>
      <c r="AJ23" s="46"/>
      <c r="AK23" s="46"/>
      <c r="AL23" s="46"/>
      <c r="AM23" s="46"/>
      <c r="AN23" s="4"/>
      <c r="AO23" s="4"/>
      <c r="AP23" s="4"/>
      <c r="AQ23" s="4"/>
      <c r="AR23" s="4"/>
      <c r="AS23" s="4"/>
      <c r="AT23" s="4"/>
      <c r="AU23" s="4"/>
      <c r="AV23" s="4"/>
      <c r="AW23" s="4"/>
      <c r="AX23" s="4"/>
      <c r="AY23" s="4"/>
    </row>
    <row r="24" spans="1:51" ht="15" x14ac:dyDescent="0.25">
      <c r="A24" s="121">
        <f>YampaRiverInflow.TotalOutflow!A24</f>
        <v>45200</v>
      </c>
      <c r="B24" s="122">
        <v>33.393999999999998</v>
      </c>
      <c r="C24" s="123">
        <v>33.393999999999998</v>
      </c>
      <c r="D24" s="124">
        <v>33.393999999999998</v>
      </c>
      <c r="E24" s="16">
        <v>13.166246000000003</v>
      </c>
      <c r="F24" s="16">
        <v>20.811032000000001</v>
      </c>
      <c r="G24" s="16">
        <v>15.392737999999998</v>
      </c>
      <c r="H24" s="16">
        <v>31.104225999999993</v>
      </c>
      <c r="I24" s="16">
        <v>32.409004000000003</v>
      </c>
      <c r="J24" s="16">
        <v>36.495870000000004</v>
      </c>
      <c r="K24" s="16">
        <v>22.413220000000003</v>
      </c>
      <c r="L24" s="16">
        <v>37.884300000000003</v>
      </c>
      <c r="M24" s="16">
        <v>47.385120000000001</v>
      </c>
      <c r="N24" s="16">
        <v>23.34545</v>
      </c>
      <c r="O24" s="16">
        <v>20.647929999999999</v>
      </c>
      <c r="P24" s="16">
        <v>30.664459999999998</v>
      </c>
      <c r="Q24" s="16">
        <v>41.077690000000004</v>
      </c>
      <c r="R24" s="16">
        <v>31.060849999999999</v>
      </c>
      <c r="S24" s="16">
        <v>69.758679999999998</v>
      </c>
      <c r="T24" s="16">
        <v>20.94511</v>
      </c>
      <c r="U24" s="16">
        <v>34.908660000000005</v>
      </c>
      <c r="V24" s="16">
        <v>24.793029999999998</v>
      </c>
      <c r="W24" s="16">
        <v>40.680699999999995</v>
      </c>
      <c r="X24" s="16">
        <v>34.511849999999995</v>
      </c>
      <c r="Y24" s="16">
        <v>29.513770000000001</v>
      </c>
      <c r="Z24" s="16">
        <v>19.080719999999999</v>
      </c>
      <c r="AA24" s="16">
        <v>42.445929999999997</v>
      </c>
      <c r="AB24" s="16">
        <v>56.012860000000003</v>
      </c>
      <c r="AC24" s="16">
        <v>29.236789999999999</v>
      </c>
      <c r="AD24" s="16">
        <v>25.884679999999999</v>
      </c>
      <c r="AE24" s="16">
        <v>63.214149999999897</v>
      </c>
      <c r="AF24" s="16">
        <v>23.663159999999799</v>
      </c>
      <c r="AG24" s="16">
        <v>24.972269999999799</v>
      </c>
      <c r="AH24" s="16">
        <v>26.040343999999997</v>
      </c>
      <c r="AI24" s="46"/>
      <c r="AJ24" s="46"/>
      <c r="AK24" s="46"/>
      <c r="AL24" s="46"/>
      <c r="AM24" s="46"/>
      <c r="AN24" s="4"/>
      <c r="AO24" s="4"/>
      <c r="AP24" s="4"/>
      <c r="AQ24" s="4"/>
      <c r="AR24" s="4"/>
      <c r="AS24" s="4"/>
      <c r="AT24" s="4"/>
      <c r="AU24" s="4"/>
      <c r="AV24" s="4"/>
      <c r="AW24" s="4"/>
      <c r="AX24" s="4"/>
      <c r="AY24" s="4"/>
    </row>
    <row r="25" spans="1:51" ht="15" x14ac:dyDescent="0.25">
      <c r="A25" s="121">
        <f>YampaRiverInflow.TotalOutflow!A25</f>
        <v>45231</v>
      </c>
      <c r="B25" s="122">
        <v>25.29</v>
      </c>
      <c r="C25" s="123">
        <v>25.29</v>
      </c>
      <c r="D25" s="124">
        <v>25.29</v>
      </c>
      <c r="E25" s="16">
        <v>8.8944699999999983</v>
      </c>
      <c r="F25" s="16">
        <v>1.1222839999999996</v>
      </c>
      <c r="G25" s="16">
        <v>9.8448719999999987</v>
      </c>
      <c r="H25" s="16">
        <v>28.013811999999998</v>
      </c>
      <c r="I25" s="16">
        <v>15.793877999999999</v>
      </c>
      <c r="J25" s="16">
        <v>24.595040000000001</v>
      </c>
      <c r="K25" s="16">
        <v>18.446279999999998</v>
      </c>
      <c r="L25" s="16">
        <v>36.495870000000004</v>
      </c>
      <c r="M25" s="16">
        <v>27.966939999999997</v>
      </c>
      <c r="N25" s="16">
        <v>25.487599999999997</v>
      </c>
      <c r="O25" s="16">
        <v>23.10744</v>
      </c>
      <c r="P25" s="16">
        <v>22.472729999999999</v>
      </c>
      <c r="Q25" s="16">
        <v>35.166530000000002</v>
      </c>
      <c r="R25" s="16">
        <v>20.925319999999999</v>
      </c>
      <c r="S25" s="16">
        <v>16.066120000000002</v>
      </c>
      <c r="T25" s="16">
        <v>25.54711</v>
      </c>
      <c r="U25" s="16">
        <v>41.950060000000001</v>
      </c>
      <c r="V25" s="16">
        <v>23.00787</v>
      </c>
      <c r="W25" s="16">
        <v>14.39954</v>
      </c>
      <c r="X25" s="16">
        <v>23.602700000000002</v>
      </c>
      <c r="Y25" s="16">
        <v>28.581400000000002</v>
      </c>
      <c r="Z25" s="16">
        <v>27.807869999999998</v>
      </c>
      <c r="AA25" s="16">
        <v>24.69378</v>
      </c>
      <c r="AB25" s="16">
        <v>22.293890000000001</v>
      </c>
      <c r="AC25" s="16">
        <v>27.888010000000101</v>
      </c>
      <c r="AD25" s="16">
        <v>24.873090000000097</v>
      </c>
      <c r="AE25" s="16">
        <v>23.24662</v>
      </c>
      <c r="AF25" s="16">
        <v>25.646650000000101</v>
      </c>
      <c r="AG25" s="16">
        <v>24.793749999999999</v>
      </c>
      <c r="AH25" s="16">
        <v>17.507805999999995</v>
      </c>
      <c r="AI25" s="46"/>
      <c r="AJ25" s="46"/>
      <c r="AK25" s="46"/>
      <c r="AL25" s="46"/>
      <c r="AM25" s="46"/>
      <c r="AN25" s="4"/>
      <c r="AO25" s="4"/>
      <c r="AP25" s="4"/>
      <c r="AQ25" s="4"/>
      <c r="AR25" s="4"/>
      <c r="AS25" s="4"/>
      <c r="AT25" s="4"/>
      <c r="AU25" s="4"/>
      <c r="AV25" s="4"/>
      <c r="AW25" s="4"/>
      <c r="AX25" s="4"/>
      <c r="AY25" s="4"/>
    </row>
    <row r="26" spans="1:51" ht="15" x14ac:dyDescent="0.25">
      <c r="A26" s="121">
        <f>YampaRiverInflow.TotalOutflow!A26</f>
        <v>45261</v>
      </c>
      <c r="B26" s="122">
        <v>29.978999999999999</v>
      </c>
      <c r="C26" s="123">
        <v>29.978999999999999</v>
      </c>
      <c r="D26" s="124">
        <v>29.978999999999999</v>
      </c>
      <c r="E26" s="16">
        <v>2.3967059999999982</v>
      </c>
      <c r="F26" s="16">
        <v>-6.7709719999999995</v>
      </c>
      <c r="G26" s="16">
        <v>0.60159199999999691</v>
      </c>
      <c r="H26" s="16">
        <v>44.223798000000002</v>
      </c>
      <c r="I26" s="16">
        <v>1.110544</v>
      </c>
      <c r="J26" s="16">
        <v>15.07438</v>
      </c>
      <c r="K26" s="16">
        <v>12.69421</v>
      </c>
      <c r="L26" s="16">
        <v>35.305790000000002</v>
      </c>
      <c r="M26" s="16">
        <v>29.355370000000001</v>
      </c>
      <c r="N26" s="16">
        <v>13.4876</v>
      </c>
      <c r="O26" s="16">
        <v>18.723970000000001</v>
      </c>
      <c r="P26" s="16">
        <v>15.471069999999999</v>
      </c>
      <c r="Q26" s="16">
        <v>19.100490000000001</v>
      </c>
      <c r="R26" s="16">
        <v>3.9664899999999998</v>
      </c>
      <c r="S26" s="16">
        <v>23.801650000000002</v>
      </c>
      <c r="T26" s="16">
        <v>57.520660000000007</v>
      </c>
      <c r="U26" s="16">
        <v>23.99954</v>
      </c>
      <c r="V26" s="16">
        <v>19.4375</v>
      </c>
      <c r="W26" s="16">
        <v>33.916870000000003</v>
      </c>
      <c r="X26" s="16">
        <v>31.734860000000001</v>
      </c>
      <c r="Y26" s="16">
        <v>22.7103</v>
      </c>
      <c r="Z26" s="16">
        <v>25.368259999999999</v>
      </c>
      <c r="AA26" s="16">
        <v>31.6557</v>
      </c>
      <c r="AB26" s="16">
        <v>22.412740000000003</v>
      </c>
      <c r="AC26" s="16">
        <v>36.377389999999899</v>
      </c>
      <c r="AD26" s="16">
        <v>25.983849999999997</v>
      </c>
      <c r="AE26" s="16">
        <v>23.544150000000002</v>
      </c>
      <c r="AF26" s="16">
        <v>39.471650000000103</v>
      </c>
      <c r="AG26" s="16">
        <v>24.5160599999999</v>
      </c>
      <c r="AH26" s="16">
        <v>8.4644880000000011</v>
      </c>
      <c r="AI26" s="46"/>
      <c r="AJ26" s="46"/>
      <c r="AK26" s="46"/>
      <c r="AL26" s="46"/>
      <c r="AM26" s="46"/>
      <c r="AN26" s="4"/>
      <c r="AO26" s="4"/>
      <c r="AP26" s="4"/>
      <c r="AQ26" s="4"/>
      <c r="AR26" s="4"/>
      <c r="AS26" s="4"/>
      <c r="AT26" s="4"/>
      <c r="AU26" s="4"/>
      <c r="AV26" s="4"/>
      <c r="AW26" s="4"/>
      <c r="AX26" s="4"/>
      <c r="AY26" s="4"/>
    </row>
    <row r="27" spans="1:51" ht="15" x14ac:dyDescent="0.25">
      <c r="A27" s="121">
        <f>YampaRiverInflow.TotalOutflow!A27</f>
        <v>45292</v>
      </c>
      <c r="B27" s="122">
        <v>34.83</v>
      </c>
      <c r="C27" s="123">
        <v>34.83</v>
      </c>
      <c r="D27" s="124">
        <v>34.83</v>
      </c>
      <c r="E27" s="16">
        <v>188.36769600000002</v>
      </c>
      <c r="F27" s="16">
        <v>-19.261465999999999</v>
      </c>
      <c r="G27" s="16">
        <v>-11.55139</v>
      </c>
      <c r="H27" s="16">
        <v>25.526097999999998</v>
      </c>
      <c r="I27" s="16">
        <v>1.3745679999999993</v>
      </c>
      <c r="J27" s="16">
        <v>21.421490000000002</v>
      </c>
      <c r="K27" s="16">
        <v>24.198349999999998</v>
      </c>
      <c r="L27" s="16">
        <v>42.049589999999995</v>
      </c>
      <c r="M27" s="16">
        <v>21.61983</v>
      </c>
      <c r="N27" s="16">
        <v>18.446279999999998</v>
      </c>
      <c r="O27" s="16">
        <v>23.206610000000001</v>
      </c>
      <c r="P27" s="16">
        <v>20.033060000000003</v>
      </c>
      <c r="Q27" s="16">
        <v>101.09752</v>
      </c>
      <c r="R27" s="16">
        <v>22.61157</v>
      </c>
      <c r="S27" s="16">
        <v>23.206610000000001</v>
      </c>
      <c r="T27" s="16">
        <v>42.247930000000004</v>
      </c>
      <c r="U27" s="16">
        <v>34.11524</v>
      </c>
      <c r="V27" s="16">
        <v>41.255679999999998</v>
      </c>
      <c r="W27" s="16">
        <v>24.792830000000002</v>
      </c>
      <c r="X27" s="16">
        <v>40.065640000000002</v>
      </c>
      <c r="Y27" s="16">
        <v>37.883839999999999</v>
      </c>
      <c r="Z27" s="16">
        <v>23.007810000000003</v>
      </c>
      <c r="AA27" s="16">
        <v>30.743310000000001</v>
      </c>
      <c r="AB27" s="16">
        <v>36.496400000000001</v>
      </c>
      <c r="AC27" s="16">
        <v>45.025449999999999</v>
      </c>
      <c r="AD27" s="16">
        <v>23.802</v>
      </c>
      <c r="AE27" s="16">
        <v>42.050199999999904</v>
      </c>
      <c r="AF27" s="16">
        <v>26.777249999999999</v>
      </c>
      <c r="AG27" s="16">
        <v>29.809785999999992</v>
      </c>
      <c r="AH27" s="16">
        <v>0.14888199999999779</v>
      </c>
      <c r="AI27" s="46"/>
      <c r="AJ27" s="46"/>
      <c r="AK27" s="46"/>
      <c r="AL27" s="46"/>
      <c r="AM27" s="46"/>
      <c r="AN27" s="4"/>
      <c r="AO27" s="4"/>
      <c r="AP27" s="4"/>
      <c r="AQ27" s="4"/>
      <c r="AR27" s="4"/>
      <c r="AS27" s="4"/>
      <c r="AT27" s="4"/>
      <c r="AU27" s="4"/>
      <c r="AV27" s="4"/>
      <c r="AW27" s="4"/>
      <c r="AX27" s="4"/>
      <c r="AY27" s="4"/>
    </row>
    <row r="28" spans="1:51" ht="15" x14ac:dyDescent="0.25">
      <c r="A28" s="121">
        <f>YampaRiverInflow.TotalOutflow!A28</f>
        <v>45323</v>
      </c>
      <c r="B28" s="122">
        <v>47.231000000000002</v>
      </c>
      <c r="C28" s="123">
        <v>47.231000000000002</v>
      </c>
      <c r="D28" s="124">
        <v>47.231000000000002</v>
      </c>
      <c r="E28" s="16">
        <v>85.799055999999993</v>
      </c>
      <c r="F28" s="16">
        <v>-9.7793939999999999</v>
      </c>
      <c r="G28" s="16">
        <v>38.657699999999991</v>
      </c>
      <c r="H28" s="16">
        <v>12.339405999999999</v>
      </c>
      <c r="I28" s="16">
        <v>23.60331</v>
      </c>
      <c r="J28" s="16">
        <v>17.2562</v>
      </c>
      <c r="K28" s="16">
        <v>16.066120000000002</v>
      </c>
      <c r="L28" s="16">
        <v>48.99174</v>
      </c>
      <c r="M28" s="16">
        <v>36.297519999999999</v>
      </c>
      <c r="N28" s="16">
        <v>25.745450000000002</v>
      </c>
      <c r="O28" s="16">
        <v>24.39669</v>
      </c>
      <c r="P28" s="16">
        <v>35.66281</v>
      </c>
      <c r="Q28" s="16">
        <v>125.57355</v>
      </c>
      <c r="R28" s="16">
        <v>20.429749999999999</v>
      </c>
      <c r="S28" s="16">
        <v>29.355370000000001</v>
      </c>
      <c r="T28" s="16">
        <v>90.644630000000006</v>
      </c>
      <c r="U28" s="16">
        <v>38.478989999999996</v>
      </c>
      <c r="V28" s="16">
        <v>35.16657</v>
      </c>
      <c r="W28" s="16">
        <v>33.321769999999994</v>
      </c>
      <c r="X28" s="16">
        <v>18.842610000000001</v>
      </c>
      <c r="Y28" s="16">
        <v>38.875690000000006</v>
      </c>
      <c r="Z28" s="16">
        <v>32.449240000000003</v>
      </c>
      <c r="AA28" s="16">
        <v>39.450900000000004</v>
      </c>
      <c r="AB28" s="16">
        <v>41.375809999999994</v>
      </c>
      <c r="AC28" s="16">
        <v>62.678599999999996</v>
      </c>
      <c r="AD28" s="16">
        <v>22.2151999999999</v>
      </c>
      <c r="AE28" s="16">
        <v>72.001050000000006</v>
      </c>
      <c r="AF28" s="16">
        <v>37.884849999999894</v>
      </c>
      <c r="AG28" s="16">
        <v>19.033522000000001</v>
      </c>
      <c r="AH28" s="16">
        <v>7.0302340000000001</v>
      </c>
      <c r="AI28" s="46"/>
      <c r="AJ28" s="46"/>
      <c r="AK28" s="46"/>
      <c r="AL28" s="46"/>
      <c r="AM28" s="46"/>
      <c r="AN28" s="4"/>
      <c r="AO28" s="4"/>
      <c r="AP28" s="4"/>
      <c r="AQ28" s="4"/>
      <c r="AR28" s="4"/>
      <c r="AS28" s="4"/>
      <c r="AT28" s="4"/>
      <c r="AU28" s="4"/>
      <c r="AV28" s="4"/>
      <c r="AW28" s="4"/>
      <c r="AX28" s="4"/>
      <c r="AY28" s="4"/>
    </row>
    <row r="29" spans="1:51" ht="15" x14ac:dyDescent="0.25">
      <c r="A29" s="121">
        <f>YampaRiverInflow.TotalOutflow!A29</f>
        <v>45352</v>
      </c>
      <c r="B29" s="122">
        <v>64.412000000000006</v>
      </c>
      <c r="C29" s="123">
        <v>64.412000000000006</v>
      </c>
      <c r="D29" s="124">
        <v>64.412000000000006</v>
      </c>
      <c r="E29" s="16">
        <v>33.571293999999995</v>
      </c>
      <c r="F29" s="16">
        <v>18.785719999999998</v>
      </c>
      <c r="G29" s="16">
        <v>66.418819999999997</v>
      </c>
      <c r="H29" s="16">
        <v>7.6782579999999996</v>
      </c>
      <c r="I29" s="16">
        <v>63.272730000000003</v>
      </c>
      <c r="J29" s="16">
        <v>48.99174</v>
      </c>
      <c r="K29" s="16">
        <v>19.834709999999998</v>
      </c>
      <c r="L29" s="16">
        <v>54.009920000000001</v>
      </c>
      <c r="M29" s="16">
        <v>55.160330000000002</v>
      </c>
      <c r="N29" s="16">
        <v>23.22645</v>
      </c>
      <c r="O29" s="16">
        <v>42.842980000000004</v>
      </c>
      <c r="P29" s="16">
        <v>27.59008</v>
      </c>
      <c r="Q29" s="16">
        <v>69.104129999999998</v>
      </c>
      <c r="R29" s="16">
        <v>49.190080000000002</v>
      </c>
      <c r="S29" s="16">
        <v>44.628099999999996</v>
      </c>
      <c r="T29" s="16">
        <v>82.373550000000009</v>
      </c>
      <c r="U29" s="16">
        <v>74.04258999999999</v>
      </c>
      <c r="V29" s="16">
        <v>59.404600000000002</v>
      </c>
      <c r="W29" s="16">
        <v>42.445689999999999</v>
      </c>
      <c r="X29" s="16">
        <v>22.21454</v>
      </c>
      <c r="Y29" s="16">
        <v>58.769889999999997</v>
      </c>
      <c r="Z29" s="16">
        <v>31.517060000000001</v>
      </c>
      <c r="AA29" s="16">
        <v>41.176480000000005</v>
      </c>
      <c r="AB29" s="16">
        <v>36.615409999999905</v>
      </c>
      <c r="AC29" s="16">
        <v>63.888529999999896</v>
      </c>
      <c r="AD29" s="16">
        <v>26.578900000000001</v>
      </c>
      <c r="AE29" s="16">
        <v>124.9605</v>
      </c>
      <c r="AF29" s="16">
        <v>70.0175499999999</v>
      </c>
      <c r="AG29" s="16">
        <v>37.985829999999993</v>
      </c>
      <c r="AH29" s="16">
        <v>23.852601999999997</v>
      </c>
      <c r="AI29" s="46"/>
      <c r="AJ29" s="46"/>
      <c r="AK29" s="46"/>
      <c r="AL29" s="46"/>
      <c r="AM29" s="46"/>
      <c r="AN29" s="4"/>
      <c r="AO29" s="4"/>
      <c r="AP29" s="4"/>
      <c r="AQ29" s="4"/>
      <c r="AR29" s="4"/>
      <c r="AS29" s="4"/>
      <c r="AT29" s="4"/>
      <c r="AU29" s="4"/>
      <c r="AV29" s="4"/>
      <c r="AW29" s="4"/>
      <c r="AX29" s="4"/>
      <c r="AY29" s="4"/>
    </row>
    <row r="30" spans="1:51" ht="15" x14ac:dyDescent="0.25">
      <c r="A30" s="121">
        <f>YampaRiverInflow.TotalOutflow!A30</f>
        <v>45383</v>
      </c>
      <c r="B30" s="122">
        <v>35.889000000000003</v>
      </c>
      <c r="C30" s="123">
        <v>35.889000000000003</v>
      </c>
      <c r="D30" s="124">
        <v>35.889000000000003</v>
      </c>
      <c r="E30" s="16">
        <v>1.3631199999999954</v>
      </c>
      <c r="F30" s="16">
        <v>-2.5694920000000012</v>
      </c>
      <c r="G30" s="16">
        <v>-26.212883999999999</v>
      </c>
      <c r="H30" s="16">
        <v>3.6764540000000014</v>
      </c>
      <c r="I30" s="16">
        <v>29.157019999999999</v>
      </c>
      <c r="J30" s="16">
        <v>70.294210000000007</v>
      </c>
      <c r="K30" s="16">
        <v>23.60331</v>
      </c>
      <c r="L30" s="16">
        <v>16.8</v>
      </c>
      <c r="M30" s="16">
        <v>35.028100000000002</v>
      </c>
      <c r="N30" s="16">
        <v>13.62645</v>
      </c>
      <c r="O30" s="16">
        <v>32.747109999999999</v>
      </c>
      <c r="P30" s="16">
        <v>39.133879999999998</v>
      </c>
      <c r="Q30" s="16">
        <v>90.902479999999997</v>
      </c>
      <c r="R30" s="16">
        <v>33.758679999999998</v>
      </c>
      <c r="S30" s="16">
        <v>33.699169999999995</v>
      </c>
      <c r="T30" s="16">
        <v>29.79214</v>
      </c>
      <c r="U30" s="16">
        <v>43.080640000000002</v>
      </c>
      <c r="V30" s="16">
        <v>88.700450000000004</v>
      </c>
      <c r="W30" s="16">
        <v>43.635820000000002</v>
      </c>
      <c r="X30" s="16">
        <v>17.01784</v>
      </c>
      <c r="Y30" s="16">
        <v>26.498860000000001</v>
      </c>
      <c r="Z30" s="16">
        <v>22.988139999999998</v>
      </c>
      <c r="AA30" s="16">
        <v>25.348419999999997</v>
      </c>
      <c r="AB30" s="16">
        <v>31.934349999999899</v>
      </c>
      <c r="AC30" s="16">
        <v>40.2452100000001</v>
      </c>
      <c r="AD30" s="16">
        <v>24.198700000000002</v>
      </c>
      <c r="AE30" s="16">
        <v>43.240300000000097</v>
      </c>
      <c r="AF30" s="16">
        <v>39.828680000000105</v>
      </c>
      <c r="AG30" s="16">
        <v>41.938178000000001</v>
      </c>
      <c r="AH30" s="16">
        <v>40.074694000000001</v>
      </c>
      <c r="AI30" s="46"/>
      <c r="AJ30" s="46"/>
      <c r="AK30" s="46"/>
      <c r="AL30" s="46"/>
      <c r="AM30" s="46"/>
      <c r="AN30" s="4"/>
      <c r="AO30" s="4"/>
      <c r="AP30" s="4"/>
      <c r="AQ30" s="4"/>
      <c r="AR30" s="4"/>
      <c r="AS30" s="4"/>
      <c r="AT30" s="4"/>
      <c r="AU30" s="4"/>
      <c r="AV30" s="4"/>
      <c r="AW30" s="4"/>
      <c r="AX30" s="4"/>
      <c r="AY30" s="4"/>
    </row>
    <row r="31" spans="1:51" ht="15" x14ac:dyDescent="0.25">
      <c r="A31" s="121">
        <f>YampaRiverInflow.TotalOutflow!A31</f>
        <v>45413</v>
      </c>
      <c r="B31" s="122">
        <v>27.829000000000001</v>
      </c>
      <c r="C31" s="123">
        <v>27.829000000000001</v>
      </c>
      <c r="D31" s="124">
        <v>27.829000000000001</v>
      </c>
      <c r="E31" s="16">
        <v>0.19014400000000023</v>
      </c>
      <c r="F31" s="16">
        <v>-5.5054859999999994</v>
      </c>
      <c r="G31" s="16">
        <v>-26.211384000000006</v>
      </c>
      <c r="H31" s="16">
        <v>7.738929999999999</v>
      </c>
      <c r="I31" s="16">
        <v>15.471069999999999</v>
      </c>
      <c r="J31" s="16">
        <v>41.137190000000004</v>
      </c>
      <c r="K31" s="16">
        <v>13.289260000000001</v>
      </c>
      <c r="L31" s="16">
        <v>27.570250000000001</v>
      </c>
      <c r="M31" s="16">
        <v>34.690910000000002</v>
      </c>
      <c r="N31" s="16">
        <v>21.163640000000001</v>
      </c>
      <c r="O31" s="16">
        <v>23.543800000000001</v>
      </c>
      <c r="P31" s="16">
        <v>34.333880000000001</v>
      </c>
      <c r="Q31" s="16">
        <v>67.140500000000003</v>
      </c>
      <c r="R31" s="16">
        <v>34.274380000000001</v>
      </c>
      <c r="S31" s="16">
        <v>36.813220000000001</v>
      </c>
      <c r="T31" s="16">
        <v>20.429749999999999</v>
      </c>
      <c r="U31" s="16">
        <v>51.173209999999997</v>
      </c>
      <c r="V31" s="16">
        <v>36.138489999999997</v>
      </c>
      <c r="W31" s="16">
        <v>21.024139999999999</v>
      </c>
      <c r="X31" s="16">
        <v>18.545120000000001</v>
      </c>
      <c r="Y31" s="16">
        <v>27.252549999999999</v>
      </c>
      <c r="Z31" s="16">
        <v>27.252610000000001</v>
      </c>
      <c r="AA31" s="16">
        <v>28.958279999999998</v>
      </c>
      <c r="AB31" s="16">
        <v>32.1327</v>
      </c>
      <c r="AC31" s="16">
        <v>29.573979999999999</v>
      </c>
      <c r="AD31" s="16">
        <v>26.281370000000102</v>
      </c>
      <c r="AE31" s="16">
        <v>27.570650000000001</v>
      </c>
      <c r="AF31" s="16">
        <v>23.583810000000099</v>
      </c>
      <c r="AG31" s="16">
        <v>24.659790000000001</v>
      </c>
      <c r="AH31" s="16">
        <v>21.803582000000002</v>
      </c>
      <c r="AI31" s="46"/>
      <c r="AJ31" s="46"/>
      <c r="AK31" s="46"/>
      <c r="AL31" s="46"/>
      <c r="AM31" s="46"/>
      <c r="AN31" s="4"/>
      <c r="AO31" s="4"/>
      <c r="AP31" s="4"/>
      <c r="AQ31" s="4"/>
      <c r="AR31" s="4"/>
      <c r="AS31" s="4"/>
      <c r="AT31" s="4"/>
      <c r="AU31" s="4"/>
      <c r="AV31" s="4"/>
      <c r="AW31" s="4"/>
      <c r="AX31" s="4"/>
      <c r="AY31" s="4"/>
    </row>
    <row r="32" spans="1:51" ht="15" x14ac:dyDescent="0.25">
      <c r="A32" s="121">
        <f>YampaRiverInflow.TotalOutflow!A32</f>
        <v>45444</v>
      </c>
      <c r="B32" s="122">
        <v>25.254000000000001</v>
      </c>
      <c r="C32" s="123">
        <v>25.254000000000001</v>
      </c>
      <c r="D32" s="124">
        <v>25.254000000000001</v>
      </c>
      <c r="E32" s="16">
        <v>12.473674000000001</v>
      </c>
      <c r="F32" s="16">
        <v>1.061094</v>
      </c>
      <c r="G32" s="16">
        <v>22.368065999999995</v>
      </c>
      <c r="H32" s="16">
        <v>-1.3633040000000001</v>
      </c>
      <c r="I32" s="16">
        <v>31.73554</v>
      </c>
      <c r="J32" s="16">
        <v>15.272729999999999</v>
      </c>
      <c r="K32" s="16">
        <v>13.68595</v>
      </c>
      <c r="L32" s="16">
        <v>32.07273</v>
      </c>
      <c r="M32" s="16">
        <v>48.238019999999999</v>
      </c>
      <c r="N32" s="16">
        <v>6.5057900000000002</v>
      </c>
      <c r="O32" s="16">
        <v>14.280989999999999</v>
      </c>
      <c r="P32" s="16">
        <v>20.826450000000001</v>
      </c>
      <c r="Q32" s="16">
        <v>11.9405</v>
      </c>
      <c r="R32" s="16">
        <v>14.67769</v>
      </c>
      <c r="S32" s="16">
        <v>31.73554</v>
      </c>
      <c r="T32" s="16">
        <v>13.4876</v>
      </c>
      <c r="U32" s="16">
        <v>35.543419999999998</v>
      </c>
      <c r="V32" s="16">
        <v>23.741799999999998</v>
      </c>
      <c r="W32" s="16">
        <v>24.39593</v>
      </c>
      <c r="X32" s="16">
        <v>22.730180000000001</v>
      </c>
      <c r="Y32" s="16">
        <v>25.189630000000001</v>
      </c>
      <c r="Z32" s="16">
        <v>26.0823</v>
      </c>
      <c r="AA32" s="16">
        <v>25.58633</v>
      </c>
      <c r="AB32" s="16">
        <v>28.562399999999901</v>
      </c>
      <c r="AC32" s="16">
        <v>24.3970500000001</v>
      </c>
      <c r="AD32" s="16">
        <v>26.578900000000001</v>
      </c>
      <c r="AE32" s="16">
        <v>24.000349999999901</v>
      </c>
      <c r="AF32" s="16">
        <v>22.730910000000101</v>
      </c>
      <c r="AG32" s="16">
        <v>3.4259199999999983</v>
      </c>
      <c r="AH32" s="16">
        <v>8.1729199999999995</v>
      </c>
      <c r="AI32" s="46"/>
      <c r="AJ32" s="46"/>
      <c r="AK32" s="46"/>
      <c r="AL32" s="46"/>
      <c r="AM32" s="46"/>
      <c r="AN32" s="4"/>
      <c r="AO32" s="4"/>
      <c r="AP32" s="4"/>
      <c r="AQ32" s="4"/>
      <c r="AR32" s="4"/>
      <c r="AS32" s="4"/>
      <c r="AT32" s="4"/>
      <c r="AU32" s="4"/>
      <c r="AV32" s="4"/>
      <c r="AW32" s="4"/>
      <c r="AX32" s="4"/>
      <c r="AY32" s="4"/>
    </row>
    <row r="33" spans="1:51" ht="15" x14ac:dyDescent="0.25">
      <c r="A33" s="121">
        <f>YampaRiverInflow.TotalOutflow!A33</f>
        <v>45474</v>
      </c>
      <c r="B33" s="122">
        <v>30.704999999999998</v>
      </c>
      <c r="C33" s="123">
        <v>30.704999999999998</v>
      </c>
      <c r="D33" s="124">
        <v>30.704999999999998</v>
      </c>
      <c r="E33" s="16">
        <v>-5.4029160000000003</v>
      </c>
      <c r="F33" s="16">
        <v>-9.1989860000000014</v>
      </c>
      <c r="G33" s="16">
        <v>30.872809999999998</v>
      </c>
      <c r="H33" s="16">
        <v>7.8308159999999951</v>
      </c>
      <c r="I33" s="16">
        <v>31.933880000000002</v>
      </c>
      <c r="J33" s="16">
        <v>33.12397</v>
      </c>
      <c r="K33" s="16">
        <v>30.347110000000001</v>
      </c>
      <c r="L33" s="16">
        <v>21.12397</v>
      </c>
      <c r="M33" s="16">
        <v>19.953720000000001</v>
      </c>
      <c r="N33" s="16">
        <v>10.1157</v>
      </c>
      <c r="O33" s="16">
        <v>17.2562</v>
      </c>
      <c r="P33" s="16">
        <v>39.272730000000003</v>
      </c>
      <c r="Q33" s="16">
        <v>21.024789999999999</v>
      </c>
      <c r="R33" s="16">
        <v>21.223140000000001</v>
      </c>
      <c r="S33" s="16">
        <v>45.421489999999999</v>
      </c>
      <c r="T33" s="16">
        <v>28.760330000000003</v>
      </c>
      <c r="U33" s="16">
        <v>28.164830000000002</v>
      </c>
      <c r="V33" s="16">
        <v>29.156560000000002</v>
      </c>
      <c r="W33" s="16">
        <v>31.536360000000002</v>
      </c>
      <c r="X33" s="16">
        <v>26.379669999999997</v>
      </c>
      <c r="Y33" s="16">
        <v>61.685449999999996</v>
      </c>
      <c r="Z33" s="16">
        <v>29.156569999999999</v>
      </c>
      <c r="AA33" s="16">
        <v>33.520060000000001</v>
      </c>
      <c r="AB33" s="16">
        <v>26.182200000000002</v>
      </c>
      <c r="AC33" s="16">
        <v>32.1327</v>
      </c>
      <c r="AD33" s="16">
        <v>49.587499999999999</v>
      </c>
      <c r="AE33" s="16">
        <v>22.016849999999998</v>
      </c>
      <c r="AF33" s="16">
        <v>23.603650000000101</v>
      </c>
      <c r="AG33" s="16">
        <v>-0.52760200000000035</v>
      </c>
      <c r="AH33" s="16">
        <v>14.445949999999996</v>
      </c>
      <c r="AI33" s="46"/>
      <c r="AJ33" s="46"/>
      <c r="AK33" s="46"/>
      <c r="AL33" s="46"/>
      <c r="AM33" s="46"/>
      <c r="AN33" s="4"/>
      <c r="AO33" s="4"/>
      <c r="AP33" s="4"/>
      <c r="AQ33" s="4"/>
      <c r="AR33" s="4"/>
      <c r="AS33" s="4"/>
      <c r="AT33" s="4"/>
      <c r="AU33" s="4"/>
      <c r="AV33" s="4"/>
      <c r="AW33" s="4"/>
      <c r="AX33" s="4"/>
      <c r="AY33" s="4"/>
    </row>
    <row r="34" spans="1:51" ht="15" x14ac:dyDescent="0.25">
      <c r="A34" s="121">
        <f>YampaRiverInflow.TotalOutflow!A34</f>
        <v>45505</v>
      </c>
      <c r="B34" s="122">
        <v>34.83</v>
      </c>
      <c r="C34" s="123">
        <v>34.83</v>
      </c>
      <c r="D34" s="124">
        <v>34.83</v>
      </c>
      <c r="E34" s="16">
        <v>-27.475497999999998</v>
      </c>
      <c r="F34" s="16">
        <v>-21.766008000000003</v>
      </c>
      <c r="G34" s="16">
        <v>29.917686</v>
      </c>
      <c r="H34" s="16">
        <v>25.019824</v>
      </c>
      <c r="I34" s="16">
        <v>50.280989999999996</v>
      </c>
      <c r="J34" s="16">
        <v>20.826450000000001</v>
      </c>
      <c r="K34" s="16">
        <v>44.033059999999999</v>
      </c>
      <c r="L34" s="16">
        <v>23.404959999999999</v>
      </c>
      <c r="M34" s="16">
        <v>52.066120000000005</v>
      </c>
      <c r="N34" s="16">
        <v>17.851240000000001</v>
      </c>
      <c r="O34" s="16">
        <v>42.049589999999995</v>
      </c>
      <c r="P34" s="16">
        <v>50.578510000000001</v>
      </c>
      <c r="Q34" s="16">
        <v>28.36364</v>
      </c>
      <c r="R34" s="16">
        <v>66.446280000000002</v>
      </c>
      <c r="S34" s="16">
        <v>91.636359999999996</v>
      </c>
      <c r="T34" s="16">
        <v>39.272730000000003</v>
      </c>
      <c r="U34" s="16">
        <v>23.60284</v>
      </c>
      <c r="V34" s="16">
        <v>91.04083</v>
      </c>
      <c r="W34" s="16">
        <v>36.693379999999998</v>
      </c>
      <c r="X34" s="16">
        <v>68.607789999999994</v>
      </c>
      <c r="Y34" s="16">
        <v>66.842500000000001</v>
      </c>
      <c r="Z34" s="16">
        <v>41.057389999999998</v>
      </c>
      <c r="AA34" s="16">
        <v>44.429290000000002</v>
      </c>
      <c r="AB34" s="16">
        <v>41.851849999999999</v>
      </c>
      <c r="AC34" s="16">
        <v>40.265050000000002</v>
      </c>
      <c r="AD34" s="16">
        <v>38.876599999999996</v>
      </c>
      <c r="AE34" s="16">
        <v>29.55415</v>
      </c>
      <c r="AF34" s="16">
        <v>23.603649999999899</v>
      </c>
      <c r="AG34" s="16">
        <v>15.498979999999996</v>
      </c>
      <c r="AH34" s="16">
        <v>39.663323999999996</v>
      </c>
      <c r="AI34" s="46"/>
      <c r="AJ34" s="46"/>
      <c r="AK34" s="46"/>
      <c r="AL34" s="46"/>
      <c r="AM34" s="46"/>
      <c r="AN34" s="4"/>
      <c r="AO34" s="4"/>
      <c r="AP34" s="4"/>
      <c r="AQ34" s="4"/>
      <c r="AR34" s="4"/>
      <c r="AS34" s="4"/>
      <c r="AT34" s="4"/>
      <c r="AU34" s="4"/>
      <c r="AV34" s="4"/>
      <c r="AW34" s="4"/>
      <c r="AX34" s="4"/>
      <c r="AY34" s="4"/>
    </row>
    <row r="35" spans="1:51" ht="15" x14ac:dyDescent="0.25">
      <c r="A35" s="121">
        <f>YampaRiverInflow.TotalOutflow!A35</f>
        <v>45536</v>
      </c>
      <c r="B35" s="122">
        <v>29.102</v>
      </c>
      <c r="C35" s="123">
        <v>29.102</v>
      </c>
      <c r="D35" s="124">
        <v>29.102</v>
      </c>
      <c r="E35" s="16">
        <v>-11.254766</v>
      </c>
      <c r="F35" s="16">
        <v>-1.109622000000003</v>
      </c>
      <c r="G35" s="16">
        <v>14.515779999999999</v>
      </c>
      <c r="H35" s="16">
        <v>21.008659999999999</v>
      </c>
      <c r="I35" s="16">
        <v>59.246279999999999</v>
      </c>
      <c r="J35" s="16">
        <v>36.099170000000001</v>
      </c>
      <c r="K35" s="16">
        <v>49.190080000000002</v>
      </c>
      <c r="L35" s="16">
        <v>39.133879999999998</v>
      </c>
      <c r="M35" s="16">
        <v>48.456199999999995</v>
      </c>
      <c r="N35" s="16">
        <v>103.95372</v>
      </c>
      <c r="O35" s="16">
        <v>34.373550000000002</v>
      </c>
      <c r="P35" s="16">
        <v>57.381819999999998</v>
      </c>
      <c r="Q35" s="16">
        <v>38.360330000000005</v>
      </c>
      <c r="R35" s="16">
        <v>50.87603</v>
      </c>
      <c r="S35" s="16">
        <v>33.83802</v>
      </c>
      <c r="T35" s="16">
        <v>38.677690000000005</v>
      </c>
      <c r="U35" s="16">
        <v>28.363289999999999</v>
      </c>
      <c r="V35" s="16">
        <v>44.250949999999996</v>
      </c>
      <c r="W35" s="16">
        <v>41.255660000000006</v>
      </c>
      <c r="X35" s="16">
        <v>47.999720000000003</v>
      </c>
      <c r="Y35" s="16">
        <v>78.703759999999988</v>
      </c>
      <c r="Z35" s="16">
        <v>38.875680000000003</v>
      </c>
      <c r="AA35" s="16">
        <v>32.726860000000002</v>
      </c>
      <c r="AB35" s="16">
        <v>30.744250000000001</v>
      </c>
      <c r="AC35" s="16">
        <v>24.1193600000001</v>
      </c>
      <c r="AD35" s="16">
        <v>44.628749999999897</v>
      </c>
      <c r="AE35" s="16">
        <v>21.9771800000001</v>
      </c>
      <c r="AF35" s="16">
        <v>24.040019999999899</v>
      </c>
      <c r="AG35" s="16">
        <v>19.180725999999996</v>
      </c>
      <c r="AH35" s="16">
        <v>38.334448000000002</v>
      </c>
      <c r="AI35" s="46"/>
      <c r="AJ35" s="46"/>
      <c r="AK35" s="46"/>
      <c r="AL35" s="46"/>
      <c r="AM35" s="46"/>
      <c r="AN35" s="4"/>
      <c r="AO35" s="4"/>
      <c r="AP35" s="4"/>
      <c r="AQ35" s="4"/>
      <c r="AR35" s="4"/>
      <c r="AS35" s="4"/>
      <c r="AT35" s="4"/>
      <c r="AU35" s="4"/>
      <c r="AV35" s="4"/>
      <c r="AW35" s="4"/>
      <c r="AX35" s="4"/>
      <c r="AY35" s="4"/>
    </row>
    <row r="36" spans="1:51" ht="15" x14ac:dyDescent="0.25">
      <c r="A36" s="121">
        <f>YampaRiverInflow.TotalOutflow!A36</f>
        <v>45566</v>
      </c>
      <c r="B36" s="122">
        <v>33.393999999999998</v>
      </c>
      <c r="C36" s="123">
        <v>33.393999999999998</v>
      </c>
      <c r="D36" s="124">
        <v>33.393999999999998</v>
      </c>
      <c r="E36" s="16">
        <v>20.811032000000001</v>
      </c>
      <c r="F36" s="16">
        <v>15.392737999999998</v>
      </c>
      <c r="G36" s="16">
        <v>31.104225999999993</v>
      </c>
      <c r="H36" s="16">
        <v>32.409004000000003</v>
      </c>
      <c r="I36" s="16">
        <v>36.495870000000004</v>
      </c>
      <c r="J36" s="16">
        <v>22.413220000000003</v>
      </c>
      <c r="K36" s="16">
        <v>37.884300000000003</v>
      </c>
      <c r="L36" s="16">
        <v>47.385120000000001</v>
      </c>
      <c r="M36" s="16">
        <v>23.34545</v>
      </c>
      <c r="N36" s="16">
        <v>20.647929999999999</v>
      </c>
      <c r="O36" s="16">
        <v>30.664459999999998</v>
      </c>
      <c r="P36" s="16">
        <v>41.077690000000004</v>
      </c>
      <c r="Q36" s="16">
        <v>31.060849999999999</v>
      </c>
      <c r="R36" s="16">
        <v>69.758679999999998</v>
      </c>
      <c r="S36" s="16">
        <v>20.94511</v>
      </c>
      <c r="T36" s="16">
        <v>34.908660000000005</v>
      </c>
      <c r="U36" s="16">
        <v>24.793029999999998</v>
      </c>
      <c r="V36" s="16">
        <v>40.680699999999995</v>
      </c>
      <c r="W36" s="16">
        <v>34.511849999999995</v>
      </c>
      <c r="X36" s="16">
        <v>29.513770000000001</v>
      </c>
      <c r="Y36" s="16">
        <v>19.080719999999999</v>
      </c>
      <c r="Z36" s="16">
        <v>42.445929999999997</v>
      </c>
      <c r="AA36" s="16">
        <v>56.012860000000003</v>
      </c>
      <c r="AB36" s="16">
        <v>29.236789999999999</v>
      </c>
      <c r="AC36" s="16">
        <v>25.884679999999999</v>
      </c>
      <c r="AD36" s="16">
        <v>63.214149999999897</v>
      </c>
      <c r="AE36" s="16">
        <v>23.663159999999799</v>
      </c>
      <c r="AF36" s="16">
        <v>24.972269999999799</v>
      </c>
      <c r="AG36" s="16">
        <v>26.040343999999997</v>
      </c>
      <c r="AH36" s="16">
        <v>13.166246000000003</v>
      </c>
      <c r="AI36" s="46"/>
      <c r="AJ36" s="46"/>
      <c r="AK36" s="46"/>
      <c r="AL36" s="46"/>
      <c r="AM36" s="46"/>
      <c r="AN36" s="4"/>
      <c r="AO36" s="4"/>
      <c r="AP36" s="4"/>
      <c r="AQ36" s="4"/>
      <c r="AR36" s="4"/>
      <c r="AS36" s="4"/>
      <c r="AT36" s="4"/>
      <c r="AU36" s="4"/>
      <c r="AV36" s="4"/>
      <c r="AW36" s="4"/>
      <c r="AX36" s="4"/>
      <c r="AY36" s="4"/>
    </row>
    <row r="37" spans="1:51" ht="15" x14ac:dyDescent="0.25">
      <c r="A37" s="121">
        <f>YampaRiverInflow.TotalOutflow!A37</f>
        <v>45597</v>
      </c>
      <c r="B37" s="122">
        <v>25.29</v>
      </c>
      <c r="C37" s="123">
        <v>25.29</v>
      </c>
      <c r="D37" s="124">
        <v>25.29</v>
      </c>
      <c r="E37" s="16">
        <v>1.1222839999999996</v>
      </c>
      <c r="F37" s="16">
        <v>9.8448719999999987</v>
      </c>
      <c r="G37" s="16">
        <v>28.013811999999998</v>
      </c>
      <c r="H37" s="16">
        <v>15.793877999999999</v>
      </c>
      <c r="I37" s="16">
        <v>24.595040000000001</v>
      </c>
      <c r="J37" s="16">
        <v>18.446279999999998</v>
      </c>
      <c r="K37" s="16">
        <v>36.495870000000004</v>
      </c>
      <c r="L37" s="16">
        <v>27.966939999999997</v>
      </c>
      <c r="M37" s="16">
        <v>25.487599999999997</v>
      </c>
      <c r="N37" s="16">
        <v>23.10744</v>
      </c>
      <c r="O37" s="16">
        <v>22.472729999999999</v>
      </c>
      <c r="P37" s="16">
        <v>35.166530000000002</v>
      </c>
      <c r="Q37" s="16">
        <v>20.925319999999999</v>
      </c>
      <c r="R37" s="16">
        <v>16.066120000000002</v>
      </c>
      <c r="S37" s="16">
        <v>25.54711</v>
      </c>
      <c r="T37" s="16">
        <v>41.950060000000001</v>
      </c>
      <c r="U37" s="16">
        <v>23.00787</v>
      </c>
      <c r="V37" s="16">
        <v>14.39954</v>
      </c>
      <c r="W37" s="16">
        <v>23.602700000000002</v>
      </c>
      <c r="X37" s="16">
        <v>28.581400000000002</v>
      </c>
      <c r="Y37" s="16">
        <v>27.807869999999998</v>
      </c>
      <c r="Z37" s="16">
        <v>24.69378</v>
      </c>
      <c r="AA37" s="16">
        <v>22.293890000000001</v>
      </c>
      <c r="AB37" s="16">
        <v>27.888010000000101</v>
      </c>
      <c r="AC37" s="16">
        <v>24.873090000000097</v>
      </c>
      <c r="AD37" s="16">
        <v>23.24662</v>
      </c>
      <c r="AE37" s="16">
        <v>25.646650000000101</v>
      </c>
      <c r="AF37" s="16">
        <v>24.793749999999999</v>
      </c>
      <c r="AG37" s="16">
        <v>17.507805999999995</v>
      </c>
      <c r="AH37" s="16">
        <v>8.8944699999999983</v>
      </c>
      <c r="AI37" s="46"/>
      <c r="AJ37" s="46"/>
      <c r="AK37" s="46"/>
      <c r="AL37" s="46"/>
      <c r="AM37" s="46"/>
      <c r="AN37" s="4"/>
      <c r="AO37" s="4"/>
      <c r="AP37" s="4"/>
      <c r="AQ37" s="4"/>
      <c r="AR37" s="4"/>
      <c r="AS37" s="4"/>
      <c r="AT37" s="4"/>
      <c r="AU37" s="4"/>
      <c r="AV37" s="4"/>
      <c r="AW37" s="4"/>
      <c r="AX37" s="4"/>
      <c r="AY37" s="4"/>
    </row>
    <row r="38" spans="1:51" ht="15" x14ac:dyDescent="0.25">
      <c r="A38" s="121">
        <f>YampaRiverInflow.TotalOutflow!A38</f>
        <v>45627</v>
      </c>
      <c r="B38" s="122">
        <v>29.978999999999999</v>
      </c>
      <c r="C38" s="123">
        <v>29.978999999999999</v>
      </c>
      <c r="D38" s="124">
        <v>29.978999999999999</v>
      </c>
      <c r="E38" s="16">
        <v>-6.7709719999999995</v>
      </c>
      <c r="F38" s="16">
        <v>0.60159199999999691</v>
      </c>
      <c r="G38" s="16">
        <v>44.223798000000002</v>
      </c>
      <c r="H38" s="16">
        <v>1.110544</v>
      </c>
      <c r="I38" s="16">
        <v>15.07438</v>
      </c>
      <c r="J38" s="16">
        <v>12.69421</v>
      </c>
      <c r="K38" s="16">
        <v>35.305790000000002</v>
      </c>
      <c r="L38" s="16">
        <v>29.355370000000001</v>
      </c>
      <c r="M38" s="16">
        <v>13.4876</v>
      </c>
      <c r="N38" s="16">
        <v>18.723970000000001</v>
      </c>
      <c r="O38" s="16">
        <v>15.471069999999999</v>
      </c>
      <c r="P38" s="16">
        <v>19.100490000000001</v>
      </c>
      <c r="Q38" s="16">
        <v>3.9664899999999998</v>
      </c>
      <c r="R38" s="16">
        <v>23.801650000000002</v>
      </c>
      <c r="S38" s="16">
        <v>57.520660000000007</v>
      </c>
      <c r="T38" s="16">
        <v>23.99954</v>
      </c>
      <c r="U38" s="16">
        <v>19.4375</v>
      </c>
      <c r="V38" s="16">
        <v>33.916870000000003</v>
      </c>
      <c r="W38" s="16">
        <v>31.734860000000001</v>
      </c>
      <c r="X38" s="16">
        <v>22.7103</v>
      </c>
      <c r="Y38" s="16">
        <v>25.368259999999999</v>
      </c>
      <c r="Z38" s="16">
        <v>31.6557</v>
      </c>
      <c r="AA38" s="16">
        <v>22.412740000000003</v>
      </c>
      <c r="AB38" s="16">
        <v>36.377389999999899</v>
      </c>
      <c r="AC38" s="16">
        <v>25.983849999999997</v>
      </c>
      <c r="AD38" s="16">
        <v>23.544150000000002</v>
      </c>
      <c r="AE38" s="16">
        <v>39.471650000000103</v>
      </c>
      <c r="AF38" s="16">
        <v>24.5160599999999</v>
      </c>
      <c r="AG38" s="16">
        <v>8.4644880000000011</v>
      </c>
      <c r="AH38" s="16">
        <v>2.3967059999999982</v>
      </c>
      <c r="AI38" s="46"/>
      <c r="AJ38" s="46"/>
      <c r="AK38" s="46"/>
      <c r="AL38" s="46"/>
      <c r="AM38" s="46"/>
      <c r="AN38" s="4"/>
      <c r="AO38" s="4"/>
      <c r="AP38" s="4"/>
      <c r="AQ38" s="4"/>
      <c r="AR38" s="4"/>
      <c r="AS38" s="4"/>
      <c r="AT38" s="4"/>
      <c r="AU38" s="4"/>
      <c r="AV38" s="4"/>
      <c r="AW38" s="4"/>
      <c r="AX38" s="4"/>
      <c r="AY38" s="4"/>
    </row>
    <row r="39" spans="1:51" ht="15" x14ac:dyDescent="0.25">
      <c r="A39" s="121">
        <f>YampaRiverInflow.TotalOutflow!A39</f>
        <v>45658</v>
      </c>
      <c r="B39" s="122">
        <v>34.83</v>
      </c>
      <c r="C39" s="123">
        <v>34.83</v>
      </c>
      <c r="D39" s="124">
        <v>34.83</v>
      </c>
      <c r="E39" s="16">
        <v>-19.261465999999999</v>
      </c>
      <c r="F39" s="16">
        <v>-11.55139</v>
      </c>
      <c r="G39" s="16">
        <v>25.526097999999998</v>
      </c>
      <c r="H39" s="16">
        <v>1.3745679999999993</v>
      </c>
      <c r="I39" s="16">
        <v>21.421490000000002</v>
      </c>
      <c r="J39" s="16">
        <v>24.198349999999998</v>
      </c>
      <c r="K39" s="16">
        <v>42.049589999999995</v>
      </c>
      <c r="L39" s="16">
        <v>21.61983</v>
      </c>
      <c r="M39" s="16">
        <v>18.446279999999998</v>
      </c>
      <c r="N39" s="16">
        <v>23.206610000000001</v>
      </c>
      <c r="O39" s="16">
        <v>20.033060000000003</v>
      </c>
      <c r="P39" s="16">
        <v>101.09752</v>
      </c>
      <c r="Q39" s="16">
        <v>22.61157</v>
      </c>
      <c r="R39" s="16">
        <v>23.206610000000001</v>
      </c>
      <c r="S39" s="16">
        <v>42.247930000000004</v>
      </c>
      <c r="T39" s="16">
        <v>34.11524</v>
      </c>
      <c r="U39" s="16">
        <v>41.255679999999998</v>
      </c>
      <c r="V39" s="16">
        <v>24.792830000000002</v>
      </c>
      <c r="W39" s="16">
        <v>40.065640000000002</v>
      </c>
      <c r="X39" s="16">
        <v>37.883839999999999</v>
      </c>
      <c r="Y39" s="16">
        <v>23.007810000000003</v>
      </c>
      <c r="Z39" s="16">
        <v>30.743310000000001</v>
      </c>
      <c r="AA39" s="16">
        <v>36.496400000000001</v>
      </c>
      <c r="AB39" s="16">
        <v>45.025449999999999</v>
      </c>
      <c r="AC39" s="16">
        <v>23.802</v>
      </c>
      <c r="AD39" s="16">
        <v>42.050199999999904</v>
      </c>
      <c r="AE39" s="16">
        <v>26.777249999999999</v>
      </c>
      <c r="AF39" s="16">
        <v>29.809785999999992</v>
      </c>
      <c r="AG39" s="16">
        <v>0.14888199999999779</v>
      </c>
      <c r="AH39" s="16">
        <v>188.36769600000002</v>
      </c>
      <c r="AI39" s="46"/>
      <c r="AJ39" s="46"/>
      <c r="AK39" s="46"/>
      <c r="AL39" s="46"/>
      <c r="AM39" s="46"/>
      <c r="AN39" s="4"/>
      <c r="AO39" s="4"/>
      <c r="AP39" s="4"/>
      <c r="AQ39" s="4"/>
      <c r="AR39" s="4"/>
      <c r="AS39" s="4"/>
      <c r="AT39" s="4"/>
      <c r="AU39" s="4"/>
      <c r="AV39" s="4"/>
      <c r="AW39" s="4"/>
      <c r="AX39" s="4"/>
      <c r="AY39" s="4"/>
    </row>
    <row r="40" spans="1:51" ht="15" x14ac:dyDescent="0.25">
      <c r="A40" s="121">
        <f>YampaRiverInflow.TotalOutflow!A40</f>
        <v>45689</v>
      </c>
      <c r="B40" s="122">
        <v>47.231000000000002</v>
      </c>
      <c r="C40" s="123">
        <v>47.231000000000002</v>
      </c>
      <c r="D40" s="124">
        <v>47.231000000000002</v>
      </c>
      <c r="E40" s="16">
        <v>-9.7793939999999999</v>
      </c>
      <c r="F40" s="16">
        <v>38.657699999999991</v>
      </c>
      <c r="G40" s="16">
        <v>12.339405999999999</v>
      </c>
      <c r="H40" s="16">
        <v>23.60331</v>
      </c>
      <c r="I40" s="16">
        <v>17.2562</v>
      </c>
      <c r="J40" s="16">
        <v>16.066120000000002</v>
      </c>
      <c r="K40" s="16">
        <v>48.99174</v>
      </c>
      <c r="L40" s="16">
        <v>36.297519999999999</v>
      </c>
      <c r="M40" s="16">
        <v>25.745450000000002</v>
      </c>
      <c r="N40" s="16">
        <v>24.39669</v>
      </c>
      <c r="O40" s="16">
        <v>35.66281</v>
      </c>
      <c r="P40" s="16">
        <v>125.57355</v>
      </c>
      <c r="Q40" s="16">
        <v>20.429749999999999</v>
      </c>
      <c r="R40" s="16">
        <v>29.355370000000001</v>
      </c>
      <c r="S40" s="16">
        <v>90.644630000000006</v>
      </c>
      <c r="T40" s="16">
        <v>38.478989999999996</v>
      </c>
      <c r="U40" s="16">
        <v>35.16657</v>
      </c>
      <c r="V40" s="16">
        <v>33.321769999999994</v>
      </c>
      <c r="W40" s="16">
        <v>18.842610000000001</v>
      </c>
      <c r="X40" s="16">
        <v>38.875690000000006</v>
      </c>
      <c r="Y40" s="16">
        <v>32.449240000000003</v>
      </c>
      <c r="Z40" s="16">
        <v>39.450900000000004</v>
      </c>
      <c r="AA40" s="16">
        <v>41.375809999999994</v>
      </c>
      <c r="AB40" s="16">
        <v>62.678599999999996</v>
      </c>
      <c r="AC40" s="16">
        <v>22.2151999999999</v>
      </c>
      <c r="AD40" s="16">
        <v>72.001050000000006</v>
      </c>
      <c r="AE40" s="16">
        <v>37.884849999999894</v>
      </c>
      <c r="AF40" s="16">
        <v>19.033522000000001</v>
      </c>
      <c r="AG40" s="16">
        <v>7.0302340000000001</v>
      </c>
      <c r="AH40" s="16">
        <v>85.799055999999993</v>
      </c>
      <c r="AI40" s="46"/>
      <c r="AJ40" s="46"/>
      <c r="AK40" s="46"/>
      <c r="AL40" s="46"/>
      <c r="AM40" s="46"/>
      <c r="AN40" s="4"/>
      <c r="AO40" s="4"/>
      <c r="AP40" s="4"/>
      <c r="AQ40" s="4"/>
      <c r="AR40" s="4"/>
      <c r="AS40" s="4"/>
      <c r="AT40" s="4"/>
      <c r="AU40" s="4"/>
      <c r="AV40" s="4"/>
      <c r="AW40" s="4"/>
      <c r="AX40" s="4"/>
      <c r="AY40" s="4"/>
    </row>
    <row r="41" spans="1:51" ht="15" x14ac:dyDescent="0.25">
      <c r="A41" s="121">
        <f>YampaRiverInflow.TotalOutflow!A41</f>
        <v>45717</v>
      </c>
      <c r="B41" s="122">
        <v>64.412000000000006</v>
      </c>
      <c r="C41" s="123">
        <v>64.412000000000006</v>
      </c>
      <c r="D41" s="124">
        <v>64.412000000000006</v>
      </c>
      <c r="E41" s="16">
        <v>18.785719999999998</v>
      </c>
      <c r="F41" s="16">
        <v>66.418819999999997</v>
      </c>
      <c r="G41" s="16">
        <v>7.6782579999999996</v>
      </c>
      <c r="H41" s="16">
        <v>63.272730000000003</v>
      </c>
      <c r="I41" s="16">
        <v>48.99174</v>
      </c>
      <c r="J41" s="16">
        <v>19.834709999999998</v>
      </c>
      <c r="K41" s="16">
        <v>54.009920000000001</v>
      </c>
      <c r="L41" s="16">
        <v>55.160330000000002</v>
      </c>
      <c r="M41" s="16">
        <v>23.22645</v>
      </c>
      <c r="N41" s="16">
        <v>42.842980000000004</v>
      </c>
      <c r="O41" s="16">
        <v>27.59008</v>
      </c>
      <c r="P41" s="16">
        <v>69.104129999999998</v>
      </c>
      <c r="Q41" s="16">
        <v>49.190080000000002</v>
      </c>
      <c r="R41" s="16">
        <v>44.628099999999996</v>
      </c>
      <c r="S41" s="16">
        <v>82.373550000000009</v>
      </c>
      <c r="T41" s="16">
        <v>74.04258999999999</v>
      </c>
      <c r="U41" s="16">
        <v>59.404600000000002</v>
      </c>
      <c r="V41" s="16">
        <v>42.445689999999999</v>
      </c>
      <c r="W41" s="16">
        <v>22.21454</v>
      </c>
      <c r="X41" s="16">
        <v>58.769889999999997</v>
      </c>
      <c r="Y41" s="16">
        <v>31.517060000000001</v>
      </c>
      <c r="Z41" s="16">
        <v>41.176480000000005</v>
      </c>
      <c r="AA41" s="16">
        <v>36.615409999999905</v>
      </c>
      <c r="AB41" s="16">
        <v>63.888529999999896</v>
      </c>
      <c r="AC41" s="16">
        <v>26.578900000000001</v>
      </c>
      <c r="AD41" s="16">
        <v>124.9605</v>
      </c>
      <c r="AE41" s="16">
        <v>70.0175499999999</v>
      </c>
      <c r="AF41" s="16">
        <v>37.985829999999993</v>
      </c>
      <c r="AG41" s="16">
        <v>23.852601999999997</v>
      </c>
      <c r="AH41" s="16">
        <v>33.571293999999995</v>
      </c>
      <c r="AI41" s="46"/>
      <c r="AJ41" s="46"/>
      <c r="AK41" s="46"/>
      <c r="AL41" s="46"/>
      <c r="AM41" s="46"/>
      <c r="AN41" s="4"/>
      <c r="AO41" s="4"/>
      <c r="AP41" s="4"/>
      <c r="AQ41" s="4"/>
      <c r="AR41" s="4"/>
      <c r="AS41" s="4"/>
      <c r="AT41" s="4"/>
      <c r="AU41" s="4"/>
      <c r="AV41" s="4"/>
      <c r="AW41" s="4"/>
      <c r="AX41" s="4"/>
      <c r="AY41" s="4"/>
    </row>
    <row r="42" spans="1:51" ht="15" x14ac:dyDescent="0.25">
      <c r="A42" s="121">
        <f>YampaRiverInflow.TotalOutflow!A42</f>
        <v>45748</v>
      </c>
      <c r="B42" s="122">
        <v>35.889000000000003</v>
      </c>
      <c r="C42" s="123">
        <v>35.889000000000003</v>
      </c>
      <c r="D42" s="124">
        <v>35.889000000000003</v>
      </c>
      <c r="E42" s="16">
        <v>-2.5694920000000012</v>
      </c>
      <c r="F42" s="16">
        <v>-26.212883999999999</v>
      </c>
      <c r="G42" s="16">
        <v>3.6764540000000014</v>
      </c>
      <c r="H42" s="16">
        <v>29.157019999999999</v>
      </c>
      <c r="I42" s="16">
        <v>70.294210000000007</v>
      </c>
      <c r="J42" s="16">
        <v>23.60331</v>
      </c>
      <c r="K42" s="16">
        <v>16.8</v>
      </c>
      <c r="L42" s="16">
        <v>35.028100000000002</v>
      </c>
      <c r="M42" s="16">
        <v>13.62645</v>
      </c>
      <c r="N42" s="16">
        <v>32.747109999999999</v>
      </c>
      <c r="O42" s="16">
        <v>39.133879999999998</v>
      </c>
      <c r="P42" s="16">
        <v>90.902479999999997</v>
      </c>
      <c r="Q42" s="16">
        <v>33.758679999999998</v>
      </c>
      <c r="R42" s="16">
        <v>33.699169999999995</v>
      </c>
      <c r="S42" s="16">
        <v>29.79214</v>
      </c>
      <c r="T42" s="16">
        <v>43.080640000000002</v>
      </c>
      <c r="U42" s="16">
        <v>88.700450000000004</v>
      </c>
      <c r="V42" s="16">
        <v>43.635820000000002</v>
      </c>
      <c r="W42" s="16">
        <v>17.01784</v>
      </c>
      <c r="X42" s="16">
        <v>26.498860000000001</v>
      </c>
      <c r="Y42" s="16">
        <v>22.988139999999998</v>
      </c>
      <c r="Z42" s="16">
        <v>25.348419999999997</v>
      </c>
      <c r="AA42" s="16">
        <v>31.934349999999899</v>
      </c>
      <c r="AB42" s="16">
        <v>40.2452100000001</v>
      </c>
      <c r="AC42" s="16">
        <v>24.198700000000002</v>
      </c>
      <c r="AD42" s="16">
        <v>43.240300000000097</v>
      </c>
      <c r="AE42" s="16">
        <v>39.828680000000105</v>
      </c>
      <c r="AF42" s="16">
        <v>41.938178000000001</v>
      </c>
      <c r="AG42" s="16">
        <v>40.074694000000001</v>
      </c>
      <c r="AH42" s="16">
        <v>1.3631199999999954</v>
      </c>
      <c r="AI42" s="46"/>
      <c r="AJ42" s="46"/>
      <c r="AK42" s="46"/>
      <c r="AL42" s="46"/>
      <c r="AM42" s="46"/>
      <c r="AN42" s="4"/>
      <c r="AO42" s="4"/>
      <c r="AP42" s="4"/>
      <c r="AQ42" s="4"/>
      <c r="AR42" s="4"/>
      <c r="AS42" s="4"/>
      <c r="AT42" s="4"/>
      <c r="AU42" s="4"/>
      <c r="AV42" s="4"/>
      <c r="AW42" s="4"/>
      <c r="AX42" s="4"/>
      <c r="AY42" s="4"/>
    </row>
    <row r="43" spans="1:51" ht="15" x14ac:dyDescent="0.25">
      <c r="A43" s="121">
        <f>YampaRiverInflow.TotalOutflow!A43</f>
        <v>45778</v>
      </c>
      <c r="B43" s="122">
        <v>27.829000000000001</v>
      </c>
      <c r="C43" s="123">
        <v>27.829000000000001</v>
      </c>
      <c r="D43" s="124">
        <v>27.829000000000001</v>
      </c>
      <c r="E43" s="16">
        <v>-5.5054859999999994</v>
      </c>
      <c r="F43" s="16">
        <v>-26.211384000000006</v>
      </c>
      <c r="G43" s="16">
        <v>7.738929999999999</v>
      </c>
      <c r="H43" s="16">
        <v>15.471069999999999</v>
      </c>
      <c r="I43" s="16">
        <v>41.137190000000004</v>
      </c>
      <c r="J43" s="16">
        <v>13.289260000000001</v>
      </c>
      <c r="K43" s="16">
        <v>27.570250000000001</v>
      </c>
      <c r="L43" s="16">
        <v>34.690910000000002</v>
      </c>
      <c r="M43" s="16">
        <v>21.163640000000001</v>
      </c>
      <c r="N43" s="16">
        <v>23.543800000000001</v>
      </c>
      <c r="O43" s="16">
        <v>34.333880000000001</v>
      </c>
      <c r="P43" s="16">
        <v>67.140500000000003</v>
      </c>
      <c r="Q43" s="16">
        <v>34.274380000000001</v>
      </c>
      <c r="R43" s="16">
        <v>36.813220000000001</v>
      </c>
      <c r="S43" s="16">
        <v>20.429749999999999</v>
      </c>
      <c r="T43" s="16">
        <v>51.173209999999997</v>
      </c>
      <c r="U43" s="16">
        <v>36.138489999999997</v>
      </c>
      <c r="V43" s="16">
        <v>21.024139999999999</v>
      </c>
      <c r="W43" s="16">
        <v>18.545120000000001</v>
      </c>
      <c r="X43" s="16">
        <v>27.252549999999999</v>
      </c>
      <c r="Y43" s="16">
        <v>27.252610000000001</v>
      </c>
      <c r="Z43" s="16">
        <v>28.958279999999998</v>
      </c>
      <c r="AA43" s="16">
        <v>32.1327</v>
      </c>
      <c r="AB43" s="16">
        <v>29.573979999999999</v>
      </c>
      <c r="AC43" s="16">
        <v>26.281370000000102</v>
      </c>
      <c r="AD43" s="16">
        <v>27.570650000000001</v>
      </c>
      <c r="AE43" s="16">
        <v>23.583810000000099</v>
      </c>
      <c r="AF43" s="16">
        <v>24.659790000000001</v>
      </c>
      <c r="AG43" s="16">
        <v>21.803582000000002</v>
      </c>
      <c r="AH43" s="16">
        <v>0.19014400000000023</v>
      </c>
      <c r="AI43" s="46"/>
      <c r="AJ43" s="46"/>
      <c r="AK43" s="46"/>
      <c r="AL43" s="46"/>
      <c r="AM43" s="46"/>
      <c r="AN43" s="4"/>
      <c r="AO43" s="4"/>
      <c r="AP43" s="4"/>
      <c r="AQ43" s="4"/>
      <c r="AR43" s="4"/>
      <c r="AS43" s="4"/>
      <c r="AT43" s="4"/>
      <c r="AU43" s="4"/>
      <c r="AV43" s="4"/>
      <c r="AW43" s="4"/>
      <c r="AX43" s="4"/>
      <c r="AY43" s="4"/>
    </row>
    <row r="44" spans="1:51" ht="15" x14ac:dyDescent="0.25">
      <c r="A44" s="121">
        <f>YampaRiverInflow.TotalOutflow!A44</f>
        <v>45809</v>
      </c>
      <c r="B44" s="122">
        <v>25.254000000000001</v>
      </c>
      <c r="C44" s="123">
        <v>25.254000000000001</v>
      </c>
      <c r="D44" s="124">
        <v>25.254000000000001</v>
      </c>
      <c r="E44" s="16">
        <v>1.061094</v>
      </c>
      <c r="F44" s="16">
        <v>22.368065999999995</v>
      </c>
      <c r="G44" s="16">
        <v>-1.3633040000000001</v>
      </c>
      <c r="H44" s="16">
        <v>31.73554</v>
      </c>
      <c r="I44" s="16">
        <v>15.272729999999999</v>
      </c>
      <c r="J44" s="16">
        <v>13.68595</v>
      </c>
      <c r="K44" s="16">
        <v>32.07273</v>
      </c>
      <c r="L44" s="16">
        <v>48.238019999999999</v>
      </c>
      <c r="M44" s="16">
        <v>6.5057900000000002</v>
      </c>
      <c r="N44" s="16">
        <v>14.280989999999999</v>
      </c>
      <c r="O44" s="16">
        <v>20.826450000000001</v>
      </c>
      <c r="P44" s="16">
        <v>11.9405</v>
      </c>
      <c r="Q44" s="16">
        <v>14.67769</v>
      </c>
      <c r="R44" s="16">
        <v>31.73554</v>
      </c>
      <c r="S44" s="16">
        <v>13.4876</v>
      </c>
      <c r="T44" s="16">
        <v>35.543419999999998</v>
      </c>
      <c r="U44" s="16">
        <v>23.741799999999998</v>
      </c>
      <c r="V44" s="16">
        <v>24.39593</v>
      </c>
      <c r="W44" s="16">
        <v>22.730180000000001</v>
      </c>
      <c r="X44" s="16">
        <v>25.189630000000001</v>
      </c>
      <c r="Y44" s="16">
        <v>26.0823</v>
      </c>
      <c r="Z44" s="16">
        <v>25.58633</v>
      </c>
      <c r="AA44" s="16">
        <v>28.562399999999901</v>
      </c>
      <c r="AB44" s="16">
        <v>24.3970500000001</v>
      </c>
      <c r="AC44" s="16">
        <v>26.578900000000001</v>
      </c>
      <c r="AD44" s="16">
        <v>24.000349999999901</v>
      </c>
      <c r="AE44" s="16">
        <v>22.730910000000101</v>
      </c>
      <c r="AF44" s="16">
        <v>3.4259199999999983</v>
      </c>
      <c r="AG44" s="16">
        <v>8.1729199999999995</v>
      </c>
      <c r="AH44" s="16">
        <v>12.473674000000001</v>
      </c>
      <c r="AI44" s="46"/>
      <c r="AJ44" s="46"/>
      <c r="AK44" s="46"/>
      <c r="AL44" s="46"/>
      <c r="AM44" s="46"/>
      <c r="AN44" s="4"/>
      <c r="AO44" s="4"/>
      <c r="AP44" s="4"/>
      <c r="AQ44" s="4"/>
      <c r="AR44" s="4"/>
      <c r="AS44" s="4"/>
      <c r="AT44" s="4"/>
      <c r="AU44" s="4"/>
      <c r="AV44" s="4"/>
      <c r="AW44" s="4"/>
      <c r="AX44" s="4"/>
      <c r="AY44" s="4"/>
    </row>
    <row r="45" spans="1:51" ht="15" x14ac:dyDescent="0.25">
      <c r="A45" s="121">
        <f>YampaRiverInflow.TotalOutflow!A45</f>
        <v>45839</v>
      </c>
      <c r="B45" s="122">
        <v>30.704999999999998</v>
      </c>
      <c r="C45" s="123">
        <v>30.704999999999998</v>
      </c>
      <c r="D45" s="124">
        <v>30.704999999999998</v>
      </c>
      <c r="E45" s="16">
        <v>-9.1989860000000014</v>
      </c>
      <c r="F45" s="16">
        <v>30.872809999999998</v>
      </c>
      <c r="G45" s="16">
        <v>7.8308159999999951</v>
      </c>
      <c r="H45" s="16">
        <v>31.933880000000002</v>
      </c>
      <c r="I45" s="16">
        <v>33.12397</v>
      </c>
      <c r="J45" s="16">
        <v>30.347110000000001</v>
      </c>
      <c r="K45" s="16">
        <v>21.12397</v>
      </c>
      <c r="L45" s="16">
        <v>19.953720000000001</v>
      </c>
      <c r="M45" s="16">
        <v>10.1157</v>
      </c>
      <c r="N45" s="16">
        <v>17.2562</v>
      </c>
      <c r="O45" s="16">
        <v>39.272730000000003</v>
      </c>
      <c r="P45" s="16">
        <v>21.024789999999999</v>
      </c>
      <c r="Q45" s="16">
        <v>21.223140000000001</v>
      </c>
      <c r="R45" s="16">
        <v>45.421489999999999</v>
      </c>
      <c r="S45" s="16">
        <v>28.760330000000003</v>
      </c>
      <c r="T45" s="16">
        <v>28.164830000000002</v>
      </c>
      <c r="U45" s="16">
        <v>29.156560000000002</v>
      </c>
      <c r="V45" s="16">
        <v>31.536360000000002</v>
      </c>
      <c r="W45" s="16">
        <v>26.379669999999997</v>
      </c>
      <c r="X45" s="16">
        <v>61.685449999999996</v>
      </c>
      <c r="Y45" s="16">
        <v>29.156569999999999</v>
      </c>
      <c r="Z45" s="16">
        <v>33.520060000000001</v>
      </c>
      <c r="AA45" s="16">
        <v>26.182200000000002</v>
      </c>
      <c r="AB45" s="16">
        <v>32.1327</v>
      </c>
      <c r="AC45" s="16">
        <v>49.587499999999999</v>
      </c>
      <c r="AD45" s="16">
        <v>22.016849999999998</v>
      </c>
      <c r="AE45" s="16">
        <v>23.603650000000101</v>
      </c>
      <c r="AF45" s="16">
        <v>-0.52760200000000035</v>
      </c>
      <c r="AG45" s="16">
        <v>14.445949999999996</v>
      </c>
      <c r="AH45" s="16">
        <v>-5.4029160000000003</v>
      </c>
      <c r="AI45" s="46"/>
      <c r="AJ45" s="46"/>
      <c r="AK45" s="46"/>
      <c r="AL45" s="46"/>
      <c r="AM45" s="46"/>
      <c r="AN45" s="4"/>
      <c r="AO45" s="4"/>
      <c r="AP45" s="4"/>
      <c r="AQ45" s="4"/>
      <c r="AR45" s="4"/>
      <c r="AS45" s="4"/>
      <c r="AT45" s="4"/>
      <c r="AU45" s="4"/>
      <c r="AV45" s="4"/>
      <c r="AW45" s="4"/>
      <c r="AX45" s="4"/>
      <c r="AY45" s="4"/>
    </row>
    <row r="46" spans="1:51" ht="15" x14ac:dyDescent="0.25">
      <c r="A46" s="121">
        <f>YampaRiverInflow.TotalOutflow!A46</f>
        <v>45870</v>
      </c>
      <c r="B46" s="122">
        <v>34.83</v>
      </c>
      <c r="C46" s="123">
        <v>34.83</v>
      </c>
      <c r="D46" s="124">
        <v>34.83</v>
      </c>
      <c r="E46" s="16">
        <v>-21.766008000000003</v>
      </c>
      <c r="F46" s="16">
        <v>29.917686</v>
      </c>
      <c r="G46" s="16">
        <v>25.019824</v>
      </c>
      <c r="H46" s="16">
        <v>50.280989999999996</v>
      </c>
      <c r="I46" s="16">
        <v>20.826450000000001</v>
      </c>
      <c r="J46" s="16">
        <v>44.033059999999999</v>
      </c>
      <c r="K46" s="16">
        <v>23.404959999999999</v>
      </c>
      <c r="L46" s="16">
        <v>52.066120000000005</v>
      </c>
      <c r="M46" s="16">
        <v>17.851240000000001</v>
      </c>
      <c r="N46" s="16">
        <v>42.049589999999995</v>
      </c>
      <c r="O46" s="16">
        <v>50.578510000000001</v>
      </c>
      <c r="P46" s="16">
        <v>28.36364</v>
      </c>
      <c r="Q46" s="16">
        <v>66.446280000000002</v>
      </c>
      <c r="R46" s="16">
        <v>91.636359999999996</v>
      </c>
      <c r="S46" s="16">
        <v>39.272730000000003</v>
      </c>
      <c r="T46" s="16">
        <v>23.60284</v>
      </c>
      <c r="U46" s="16">
        <v>91.04083</v>
      </c>
      <c r="V46" s="16">
        <v>36.693379999999998</v>
      </c>
      <c r="W46" s="16">
        <v>68.607789999999994</v>
      </c>
      <c r="X46" s="16">
        <v>66.842500000000001</v>
      </c>
      <c r="Y46" s="16">
        <v>41.057389999999998</v>
      </c>
      <c r="Z46" s="16">
        <v>44.429290000000002</v>
      </c>
      <c r="AA46" s="16">
        <v>41.851849999999999</v>
      </c>
      <c r="AB46" s="16">
        <v>40.265050000000002</v>
      </c>
      <c r="AC46" s="16">
        <v>38.876599999999996</v>
      </c>
      <c r="AD46" s="16">
        <v>29.55415</v>
      </c>
      <c r="AE46" s="16">
        <v>23.603649999999899</v>
      </c>
      <c r="AF46" s="16">
        <v>15.498979999999996</v>
      </c>
      <c r="AG46" s="16">
        <v>39.663323999999996</v>
      </c>
      <c r="AH46" s="16">
        <v>-27.475497999999998</v>
      </c>
      <c r="AI46" s="46"/>
      <c r="AJ46" s="46"/>
      <c r="AK46" s="46"/>
      <c r="AL46" s="46"/>
      <c r="AM46" s="46"/>
      <c r="AN46" s="4"/>
      <c r="AO46" s="4"/>
      <c r="AP46" s="4"/>
      <c r="AQ46" s="4"/>
      <c r="AR46" s="4"/>
      <c r="AS46" s="4"/>
      <c r="AT46" s="4"/>
      <c r="AU46" s="4"/>
      <c r="AV46" s="4"/>
      <c r="AW46" s="4"/>
      <c r="AX46" s="4"/>
      <c r="AY46" s="4"/>
    </row>
    <row r="47" spans="1:51" ht="15" x14ac:dyDescent="0.25">
      <c r="A47" s="121">
        <f>YampaRiverInflow.TotalOutflow!A47</f>
        <v>45901</v>
      </c>
      <c r="B47" s="122">
        <v>29.102</v>
      </c>
      <c r="C47" s="123">
        <v>29.102</v>
      </c>
      <c r="D47" s="124">
        <v>29.102</v>
      </c>
      <c r="E47" s="16">
        <v>-1.109622000000003</v>
      </c>
      <c r="F47" s="16">
        <v>14.515779999999999</v>
      </c>
      <c r="G47" s="16">
        <v>21.008659999999999</v>
      </c>
      <c r="H47" s="16">
        <v>59.246279999999999</v>
      </c>
      <c r="I47" s="16">
        <v>36.099170000000001</v>
      </c>
      <c r="J47" s="16">
        <v>49.190080000000002</v>
      </c>
      <c r="K47" s="16">
        <v>39.133879999999998</v>
      </c>
      <c r="L47" s="16">
        <v>48.456199999999995</v>
      </c>
      <c r="M47" s="16">
        <v>103.95372</v>
      </c>
      <c r="N47" s="16">
        <v>34.373550000000002</v>
      </c>
      <c r="O47" s="16">
        <v>57.381819999999998</v>
      </c>
      <c r="P47" s="16">
        <v>38.360330000000005</v>
      </c>
      <c r="Q47" s="16">
        <v>50.87603</v>
      </c>
      <c r="R47" s="16">
        <v>33.83802</v>
      </c>
      <c r="S47" s="16">
        <v>38.677690000000005</v>
      </c>
      <c r="T47" s="16">
        <v>28.363289999999999</v>
      </c>
      <c r="U47" s="16">
        <v>44.250949999999996</v>
      </c>
      <c r="V47" s="16">
        <v>41.255660000000006</v>
      </c>
      <c r="W47" s="16">
        <v>47.999720000000003</v>
      </c>
      <c r="X47" s="16">
        <v>78.703759999999988</v>
      </c>
      <c r="Y47" s="16">
        <v>38.875680000000003</v>
      </c>
      <c r="Z47" s="16">
        <v>32.726860000000002</v>
      </c>
      <c r="AA47" s="16">
        <v>30.744250000000001</v>
      </c>
      <c r="AB47" s="16">
        <v>24.1193600000001</v>
      </c>
      <c r="AC47" s="16">
        <v>44.628749999999897</v>
      </c>
      <c r="AD47" s="16">
        <v>21.9771800000001</v>
      </c>
      <c r="AE47" s="16">
        <v>24.040019999999899</v>
      </c>
      <c r="AF47" s="16">
        <v>19.180725999999996</v>
      </c>
      <c r="AG47" s="16">
        <v>38.334448000000002</v>
      </c>
      <c r="AH47" s="16">
        <v>-11.254766</v>
      </c>
      <c r="AI47" s="46"/>
      <c r="AJ47" s="46"/>
      <c r="AK47" s="46"/>
      <c r="AL47" s="46"/>
      <c r="AM47" s="46"/>
      <c r="AN47" s="4"/>
      <c r="AO47" s="4"/>
      <c r="AP47" s="4"/>
      <c r="AQ47" s="4"/>
      <c r="AR47" s="4"/>
      <c r="AS47" s="4"/>
      <c r="AT47" s="4"/>
      <c r="AU47" s="4"/>
      <c r="AV47" s="4"/>
      <c r="AW47" s="4"/>
      <c r="AX47" s="4"/>
      <c r="AY47" s="4"/>
    </row>
    <row r="48" spans="1:51" ht="15" x14ac:dyDescent="0.25">
      <c r="A48" s="121">
        <f>YampaRiverInflow.TotalOutflow!A48</f>
        <v>45931</v>
      </c>
      <c r="B48" s="122">
        <v>33.393999999999998</v>
      </c>
      <c r="C48" s="123">
        <v>33.393999999999998</v>
      </c>
      <c r="D48" s="124">
        <v>33.393999999999998</v>
      </c>
      <c r="E48" s="16">
        <v>15.392737999999998</v>
      </c>
      <c r="F48" s="16">
        <v>31.104225999999993</v>
      </c>
      <c r="G48" s="16">
        <v>32.409004000000003</v>
      </c>
      <c r="H48" s="16">
        <v>36.495870000000004</v>
      </c>
      <c r="I48" s="16">
        <v>22.413220000000003</v>
      </c>
      <c r="J48" s="16">
        <v>37.884300000000003</v>
      </c>
      <c r="K48" s="16">
        <v>47.385120000000001</v>
      </c>
      <c r="L48" s="16">
        <v>23.34545</v>
      </c>
      <c r="M48" s="16">
        <v>20.647929999999999</v>
      </c>
      <c r="N48" s="16">
        <v>30.664459999999998</v>
      </c>
      <c r="O48" s="16">
        <v>41.077690000000004</v>
      </c>
      <c r="P48" s="16">
        <v>31.060849999999999</v>
      </c>
      <c r="Q48" s="16">
        <v>69.758679999999998</v>
      </c>
      <c r="R48" s="16">
        <v>20.94511</v>
      </c>
      <c r="S48" s="16">
        <v>34.908660000000005</v>
      </c>
      <c r="T48" s="16">
        <v>24.793029999999998</v>
      </c>
      <c r="U48" s="16">
        <v>40.680699999999995</v>
      </c>
      <c r="V48" s="16">
        <v>34.511849999999995</v>
      </c>
      <c r="W48" s="16">
        <v>29.513770000000001</v>
      </c>
      <c r="X48" s="16">
        <v>19.080719999999999</v>
      </c>
      <c r="Y48" s="16">
        <v>42.445929999999997</v>
      </c>
      <c r="Z48" s="16">
        <v>56.012860000000003</v>
      </c>
      <c r="AA48" s="16">
        <v>29.236789999999999</v>
      </c>
      <c r="AB48" s="16">
        <v>25.884679999999999</v>
      </c>
      <c r="AC48" s="16">
        <v>63.214149999999897</v>
      </c>
      <c r="AD48" s="16">
        <v>23.663159999999799</v>
      </c>
      <c r="AE48" s="16">
        <v>24.972269999999799</v>
      </c>
      <c r="AF48" s="16">
        <v>26.040343999999997</v>
      </c>
      <c r="AG48" s="16">
        <v>13.166246000000003</v>
      </c>
      <c r="AH48" s="16">
        <v>20.811032000000001</v>
      </c>
      <c r="AI48" s="46"/>
      <c r="AJ48" s="46"/>
      <c r="AK48" s="46"/>
      <c r="AL48" s="46"/>
      <c r="AM48" s="46"/>
      <c r="AN48" s="4"/>
      <c r="AO48" s="4"/>
      <c r="AP48" s="4"/>
      <c r="AQ48" s="4"/>
      <c r="AR48" s="4"/>
      <c r="AS48" s="4"/>
      <c r="AT48" s="4"/>
      <c r="AU48" s="4"/>
      <c r="AV48" s="4"/>
      <c r="AW48" s="4"/>
      <c r="AX48" s="4"/>
      <c r="AY48" s="4"/>
    </row>
    <row r="49" spans="1:1005" ht="15" x14ac:dyDescent="0.25">
      <c r="A49" s="121">
        <f>YampaRiverInflow.TotalOutflow!A49</f>
        <v>45962</v>
      </c>
      <c r="B49" s="122">
        <v>25.29</v>
      </c>
      <c r="C49" s="123">
        <v>25.29</v>
      </c>
      <c r="D49" s="124">
        <v>25.29</v>
      </c>
      <c r="E49" s="16">
        <v>9.8448719999999987</v>
      </c>
      <c r="F49" s="16">
        <v>28.013811999999998</v>
      </c>
      <c r="G49" s="16">
        <v>15.793877999999999</v>
      </c>
      <c r="H49" s="16">
        <v>24.595040000000001</v>
      </c>
      <c r="I49" s="16">
        <v>18.446279999999998</v>
      </c>
      <c r="J49" s="16">
        <v>36.495870000000004</v>
      </c>
      <c r="K49" s="16">
        <v>27.966939999999997</v>
      </c>
      <c r="L49" s="16">
        <v>25.487599999999997</v>
      </c>
      <c r="M49" s="16">
        <v>23.10744</v>
      </c>
      <c r="N49" s="16">
        <v>22.472729999999999</v>
      </c>
      <c r="O49" s="16">
        <v>35.166530000000002</v>
      </c>
      <c r="P49" s="16">
        <v>20.925319999999999</v>
      </c>
      <c r="Q49" s="16">
        <v>16.066120000000002</v>
      </c>
      <c r="R49" s="16">
        <v>25.54711</v>
      </c>
      <c r="S49" s="16">
        <v>41.950060000000001</v>
      </c>
      <c r="T49" s="16">
        <v>23.00787</v>
      </c>
      <c r="U49" s="16">
        <v>14.39954</v>
      </c>
      <c r="V49" s="16">
        <v>23.602700000000002</v>
      </c>
      <c r="W49" s="16">
        <v>28.581400000000002</v>
      </c>
      <c r="X49" s="16">
        <v>27.807869999999998</v>
      </c>
      <c r="Y49" s="16">
        <v>24.69378</v>
      </c>
      <c r="Z49" s="16">
        <v>22.293890000000001</v>
      </c>
      <c r="AA49" s="16">
        <v>27.888010000000101</v>
      </c>
      <c r="AB49" s="16">
        <v>24.873090000000097</v>
      </c>
      <c r="AC49" s="16">
        <v>23.24662</v>
      </c>
      <c r="AD49" s="16">
        <v>25.646650000000101</v>
      </c>
      <c r="AE49" s="16">
        <v>24.793749999999999</v>
      </c>
      <c r="AF49" s="16">
        <v>17.507805999999995</v>
      </c>
      <c r="AG49" s="16">
        <v>8.8944699999999983</v>
      </c>
      <c r="AH49" s="16">
        <v>1.1222839999999996</v>
      </c>
      <c r="AI49" s="46"/>
      <c r="AJ49" s="46"/>
      <c r="AK49" s="46"/>
      <c r="AL49" s="46"/>
      <c r="AM49" s="46"/>
      <c r="AN49" s="4"/>
      <c r="AO49" s="4"/>
      <c r="AP49" s="4"/>
      <c r="AQ49" s="4"/>
      <c r="AR49" s="4"/>
      <c r="AS49" s="4"/>
      <c r="AT49" s="4"/>
      <c r="AU49" s="4"/>
      <c r="AV49" s="4"/>
      <c r="AW49" s="4"/>
      <c r="AX49" s="4"/>
      <c r="AY49" s="4"/>
    </row>
    <row r="50" spans="1:1005" ht="15" x14ac:dyDescent="0.25">
      <c r="A50" s="121">
        <f>YampaRiverInflow.TotalOutflow!A50</f>
        <v>45992</v>
      </c>
      <c r="B50" s="122">
        <v>29.978999999999999</v>
      </c>
      <c r="C50" s="123">
        <v>29.978999999999999</v>
      </c>
      <c r="D50" s="124">
        <v>29.978999999999999</v>
      </c>
      <c r="E50" s="16">
        <v>0.60159199999999691</v>
      </c>
      <c r="F50" s="16">
        <v>44.223798000000002</v>
      </c>
      <c r="G50" s="16">
        <v>1.110544</v>
      </c>
      <c r="H50" s="16">
        <v>15.07438</v>
      </c>
      <c r="I50" s="16">
        <v>12.69421</v>
      </c>
      <c r="J50" s="16">
        <v>35.305790000000002</v>
      </c>
      <c r="K50" s="16">
        <v>29.355370000000001</v>
      </c>
      <c r="L50" s="16">
        <v>13.4876</v>
      </c>
      <c r="M50" s="16">
        <v>18.723970000000001</v>
      </c>
      <c r="N50" s="16">
        <v>15.471069999999999</v>
      </c>
      <c r="O50" s="16">
        <v>19.100490000000001</v>
      </c>
      <c r="P50" s="16">
        <v>3.9664899999999998</v>
      </c>
      <c r="Q50" s="16">
        <v>23.801650000000002</v>
      </c>
      <c r="R50" s="16">
        <v>57.520660000000007</v>
      </c>
      <c r="S50" s="16">
        <v>23.99954</v>
      </c>
      <c r="T50" s="16">
        <v>19.4375</v>
      </c>
      <c r="U50" s="16">
        <v>33.916870000000003</v>
      </c>
      <c r="V50" s="16">
        <v>31.734860000000001</v>
      </c>
      <c r="W50" s="16">
        <v>22.7103</v>
      </c>
      <c r="X50" s="16">
        <v>25.368259999999999</v>
      </c>
      <c r="Y50" s="16">
        <v>31.6557</v>
      </c>
      <c r="Z50" s="16">
        <v>22.412740000000003</v>
      </c>
      <c r="AA50" s="16">
        <v>36.377389999999899</v>
      </c>
      <c r="AB50" s="16">
        <v>25.983849999999997</v>
      </c>
      <c r="AC50" s="16">
        <v>23.544150000000002</v>
      </c>
      <c r="AD50" s="16">
        <v>39.471650000000103</v>
      </c>
      <c r="AE50" s="16">
        <v>24.5160599999999</v>
      </c>
      <c r="AF50" s="16">
        <v>8.4644880000000011</v>
      </c>
      <c r="AG50" s="16">
        <v>2.3967059999999982</v>
      </c>
      <c r="AH50" s="16">
        <v>-6.7709719999999995</v>
      </c>
      <c r="AI50" s="46"/>
      <c r="AJ50" s="46"/>
      <c r="AK50" s="46"/>
      <c r="AL50" s="46"/>
      <c r="AM50" s="46"/>
      <c r="AN50" s="4"/>
      <c r="AO50" s="4"/>
      <c r="AP50" s="4"/>
      <c r="AQ50" s="4"/>
      <c r="AR50" s="4"/>
      <c r="AS50" s="4"/>
      <c r="AT50" s="4"/>
      <c r="AU50" s="4"/>
      <c r="AV50" s="4"/>
      <c r="AW50" s="4"/>
      <c r="AX50" s="4"/>
      <c r="AY50" s="4"/>
    </row>
    <row r="51" spans="1:1005" ht="15" x14ac:dyDescent="0.25">
      <c r="A51" s="121">
        <f>YampaRiverInflow.TotalOutflow!A51</f>
        <v>46023</v>
      </c>
      <c r="B51" s="122">
        <v>34.83</v>
      </c>
      <c r="C51" s="123">
        <v>34.83</v>
      </c>
      <c r="D51" s="124">
        <v>34.83</v>
      </c>
      <c r="E51" s="16">
        <v>-11.55139</v>
      </c>
      <c r="F51" s="16">
        <v>25.526097999999998</v>
      </c>
      <c r="G51" s="16">
        <v>1.3745679999999993</v>
      </c>
      <c r="H51" s="16">
        <v>21.421490000000002</v>
      </c>
      <c r="I51" s="16">
        <v>24.198349999999998</v>
      </c>
      <c r="J51" s="16">
        <v>42.049589999999995</v>
      </c>
      <c r="K51" s="16">
        <v>21.61983</v>
      </c>
      <c r="L51" s="16">
        <v>18.446279999999998</v>
      </c>
      <c r="M51" s="16">
        <v>23.206610000000001</v>
      </c>
      <c r="N51" s="16">
        <v>20.033060000000003</v>
      </c>
      <c r="O51" s="16">
        <v>101.09752</v>
      </c>
      <c r="P51" s="16">
        <v>22.61157</v>
      </c>
      <c r="Q51" s="16">
        <v>23.206610000000001</v>
      </c>
      <c r="R51" s="16">
        <v>42.247930000000004</v>
      </c>
      <c r="S51" s="16">
        <v>34.11524</v>
      </c>
      <c r="T51" s="16">
        <v>41.255679999999998</v>
      </c>
      <c r="U51" s="16">
        <v>24.792830000000002</v>
      </c>
      <c r="V51" s="16">
        <v>40.065640000000002</v>
      </c>
      <c r="W51" s="16">
        <v>37.883839999999999</v>
      </c>
      <c r="X51" s="16">
        <v>23.007810000000003</v>
      </c>
      <c r="Y51" s="16">
        <v>30.743310000000001</v>
      </c>
      <c r="Z51" s="16">
        <v>36.496400000000001</v>
      </c>
      <c r="AA51" s="16">
        <v>45.025449999999999</v>
      </c>
      <c r="AB51" s="16">
        <v>23.802</v>
      </c>
      <c r="AC51" s="16">
        <v>42.050199999999904</v>
      </c>
      <c r="AD51" s="16">
        <v>26.777249999999999</v>
      </c>
      <c r="AE51" s="16">
        <v>29.809785999999992</v>
      </c>
      <c r="AF51" s="16">
        <v>0.14888199999999779</v>
      </c>
      <c r="AG51" s="16">
        <v>188.36769600000002</v>
      </c>
      <c r="AH51" s="16">
        <v>-19.261465999999999</v>
      </c>
      <c r="AI51" s="46"/>
      <c r="AJ51" s="46"/>
      <c r="AK51" s="46"/>
      <c r="AL51" s="46"/>
      <c r="AM51" s="46"/>
      <c r="AN51" s="4"/>
      <c r="AO51" s="4"/>
      <c r="AP51" s="4"/>
      <c r="AQ51" s="4"/>
      <c r="AR51" s="4"/>
      <c r="AS51" s="4"/>
      <c r="AT51" s="4"/>
      <c r="AU51" s="4"/>
      <c r="AV51" s="4"/>
      <c r="AW51" s="4"/>
      <c r="AX51" s="4"/>
      <c r="AY51" s="4"/>
    </row>
    <row r="52" spans="1:1005" ht="15" x14ac:dyDescent="0.25">
      <c r="A52" s="121">
        <f>YampaRiverInflow.TotalOutflow!A52</f>
        <v>46054</v>
      </c>
      <c r="B52" s="122">
        <v>47.231000000000002</v>
      </c>
      <c r="C52" s="123">
        <v>47.231000000000002</v>
      </c>
      <c r="D52" s="124">
        <v>47.231000000000002</v>
      </c>
      <c r="E52" s="16">
        <v>38.657699999999991</v>
      </c>
      <c r="F52" s="16">
        <v>12.339405999999999</v>
      </c>
      <c r="G52" s="16">
        <v>23.60331</v>
      </c>
      <c r="H52" s="16">
        <v>17.2562</v>
      </c>
      <c r="I52" s="16">
        <v>16.066120000000002</v>
      </c>
      <c r="J52" s="16">
        <v>48.99174</v>
      </c>
      <c r="K52" s="16">
        <v>36.297519999999999</v>
      </c>
      <c r="L52" s="16">
        <v>25.745450000000002</v>
      </c>
      <c r="M52" s="16">
        <v>24.39669</v>
      </c>
      <c r="N52" s="16">
        <v>35.66281</v>
      </c>
      <c r="O52" s="16">
        <v>125.57355</v>
      </c>
      <c r="P52" s="16">
        <v>20.429749999999999</v>
      </c>
      <c r="Q52" s="16">
        <v>29.355370000000001</v>
      </c>
      <c r="R52" s="16">
        <v>90.644630000000006</v>
      </c>
      <c r="S52" s="16">
        <v>38.478989999999996</v>
      </c>
      <c r="T52" s="16">
        <v>35.16657</v>
      </c>
      <c r="U52" s="16">
        <v>33.321769999999994</v>
      </c>
      <c r="V52" s="16">
        <v>18.842610000000001</v>
      </c>
      <c r="W52" s="16">
        <v>38.875690000000006</v>
      </c>
      <c r="X52" s="16">
        <v>32.449240000000003</v>
      </c>
      <c r="Y52" s="16">
        <v>39.450900000000004</v>
      </c>
      <c r="Z52" s="16">
        <v>41.375809999999994</v>
      </c>
      <c r="AA52" s="16">
        <v>62.678599999999996</v>
      </c>
      <c r="AB52" s="16">
        <v>22.2151999999999</v>
      </c>
      <c r="AC52" s="16">
        <v>72.001050000000006</v>
      </c>
      <c r="AD52" s="16">
        <v>37.884849999999894</v>
      </c>
      <c r="AE52" s="16">
        <v>19.033522000000001</v>
      </c>
      <c r="AF52" s="16">
        <v>7.0302340000000001</v>
      </c>
      <c r="AG52" s="16">
        <v>85.799055999999993</v>
      </c>
      <c r="AH52" s="16">
        <v>-9.7793939999999999</v>
      </c>
      <c r="AI52" s="46"/>
      <c r="AJ52" s="46"/>
      <c r="AK52" s="46"/>
      <c r="AL52" s="46"/>
      <c r="AM52" s="46"/>
      <c r="AN52" s="4"/>
      <c r="AO52" s="4"/>
      <c r="AP52" s="4"/>
      <c r="AQ52" s="4"/>
      <c r="AR52" s="4"/>
      <c r="AS52" s="4"/>
      <c r="AT52" s="4"/>
      <c r="AU52" s="4"/>
      <c r="AV52" s="4"/>
      <c r="AW52" s="4"/>
      <c r="AX52" s="4"/>
      <c r="AY52" s="4"/>
    </row>
    <row r="53" spans="1:1005" ht="15" x14ac:dyDescent="0.25">
      <c r="A53" s="121">
        <f>YampaRiverInflow.TotalOutflow!A53</f>
        <v>46082</v>
      </c>
      <c r="B53" s="122">
        <v>64.412000000000006</v>
      </c>
      <c r="C53" s="123">
        <v>64.412000000000006</v>
      </c>
      <c r="D53" s="124">
        <v>64.412000000000006</v>
      </c>
      <c r="E53" s="16">
        <v>66.418819999999997</v>
      </c>
      <c r="F53" s="16">
        <v>7.6782579999999996</v>
      </c>
      <c r="G53" s="16">
        <v>63.272730000000003</v>
      </c>
      <c r="H53" s="16">
        <v>48.99174</v>
      </c>
      <c r="I53" s="16">
        <v>19.834709999999998</v>
      </c>
      <c r="J53" s="16">
        <v>54.009920000000001</v>
      </c>
      <c r="K53" s="16">
        <v>55.160330000000002</v>
      </c>
      <c r="L53" s="16">
        <v>23.22645</v>
      </c>
      <c r="M53" s="16">
        <v>42.842980000000004</v>
      </c>
      <c r="N53" s="16">
        <v>27.59008</v>
      </c>
      <c r="O53" s="16">
        <v>69.104129999999998</v>
      </c>
      <c r="P53" s="16">
        <v>49.190080000000002</v>
      </c>
      <c r="Q53" s="16">
        <v>44.628099999999996</v>
      </c>
      <c r="R53" s="16">
        <v>82.373550000000009</v>
      </c>
      <c r="S53" s="16">
        <v>74.04258999999999</v>
      </c>
      <c r="T53" s="16">
        <v>59.404600000000002</v>
      </c>
      <c r="U53" s="16">
        <v>42.445689999999999</v>
      </c>
      <c r="V53" s="16">
        <v>22.21454</v>
      </c>
      <c r="W53" s="16">
        <v>58.769889999999997</v>
      </c>
      <c r="X53" s="16">
        <v>31.517060000000001</v>
      </c>
      <c r="Y53" s="16">
        <v>41.176480000000005</v>
      </c>
      <c r="Z53" s="16">
        <v>36.615409999999905</v>
      </c>
      <c r="AA53" s="16">
        <v>63.888529999999896</v>
      </c>
      <c r="AB53" s="16">
        <v>26.578900000000001</v>
      </c>
      <c r="AC53" s="16">
        <v>124.9605</v>
      </c>
      <c r="AD53" s="16">
        <v>70.0175499999999</v>
      </c>
      <c r="AE53" s="16">
        <v>37.985829999999993</v>
      </c>
      <c r="AF53" s="16">
        <v>23.852601999999997</v>
      </c>
      <c r="AG53" s="16">
        <v>33.571293999999995</v>
      </c>
      <c r="AH53" s="16">
        <v>18.785719999999998</v>
      </c>
      <c r="AI53" s="46"/>
      <c r="AJ53" s="46"/>
      <c r="AK53" s="46"/>
      <c r="AL53" s="46"/>
      <c r="AM53" s="46"/>
      <c r="AN53" s="4"/>
      <c r="AO53" s="4"/>
      <c r="AP53" s="4"/>
      <c r="AQ53" s="4"/>
      <c r="AR53" s="4"/>
      <c r="AS53" s="4"/>
      <c r="AT53" s="4"/>
      <c r="AU53" s="4"/>
      <c r="AV53" s="4"/>
      <c r="AW53" s="4"/>
      <c r="AX53" s="4"/>
      <c r="AY53" s="4"/>
    </row>
    <row r="54" spans="1:1005" ht="15" x14ac:dyDescent="0.25">
      <c r="A54" s="121">
        <f>YampaRiverInflow.TotalOutflow!A54</f>
        <v>46113</v>
      </c>
      <c r="B54" s="122">
        <v>35.889000000000003</v>
      </c>
      <c r="C54" s="123">
        <v>35.889000000000003</v>
      </c>
      <c r="D54" s="124">
        <v>35.889000000000003</v>
      </c>
      <c r="E54" s="16">
        <v>-26.212883999999999</v>
      </c>
      <c r="F54" s="16">
        <v>3.6764540000000014</v>
      </c>
      <c r="G54" s="16">
        <v>29.157019999999999</v>
      </c>
      <c r="H54" s="16">
        <v>70.294210000000007</v>
      </c>
      <c r="I54" s="16">
        <v>23.60331</v>
      </c>
      <c r="J54" s="16">
        <v>16.8</v>
      </c>
      <c r="K54" s="16">
        <v>35.028100000000002</v>
      </c>
      <c r="L54" s="16">
        <v>13.62645</v>
      </c>
      <c r="M54" s="16">
        <v>32.747109999999999</v>
      </c>
      <c r="N54" s="16">
        <v>39.133879999999998</v>
      </c>
      <c r="O54" s="16">
        <v>90.902479999999997</v>
      </c>
      <c r="P54" s="16">
        <v>33.758679999999998</v>
      </c>
      <c r="Q54" s="16">
        <v>33.699169999999995</v>
      </c>
      <c r="R54" s="16">
        <v>29.79214</v>
      </c>
      <c r="S54" s="16">
        <v>43.080640000000002</v>
      </c>
      <c r="T54" s="16">
        <v>88.700450000000004</v>
      </c>
      <c r="U54" s="16">
        <v>43.635820000000002</v>
      </c>
      <c r="V54" s="16">
        <v>17.01784</v>
      </c>
      <c r="W54" s="16">
        <v>26.498860000000001</v>
      </c>
      <c r="X54" s="16">
        <v>22.988139999999998</v>
      </c>
      <c r="Y54" s="16">
        <v>25.348419999999997</v>
      </c>
      <c r="Z54" s="16">
        <v>31.934349999999899</v>
      </c>
      <c r="AA54" s="16">
        <v>40.2452100000001</v>
      </c>
      <c r="AB54" s="16">
        <v>24.198700000000002</v>
      </c>
      <c r="AC54" s="16">
        <v>43.240300000000097</v>
      </c>
      <c r="AD54" s="16">
        <v>39.828680000000105</v>
      </c>
      <c r="AE54" s="16">
        <v>41.938178000000001</v>
      </c>
      <c r="AF54" s="16">
        <v>40.074694000000001</v>
      </c>
      <c r="AG54" s="16">
        <v>1.3631199999999954</v>
      </c>
      <c r="AH54" s="16">
        <v>-2.5694920000000012</v>
      </c>
      <c r="AI54" s="46"/>
      <c r="AJ54" s="46"/>
      <c r="AK54" s="46"/>
      <c r="AL54" s="46"/>
      <c r="AM54" s="46"/>
      <c r="AN54" s="4"/>
      <c r="AO54" s="4"/>
      <c r="AP54" s="4"/>
      <c r="AQ54" s="4"/>
      <c r="AR54" s="4"/>
      <c r="AS54" s="4"/>
      <c r="AT54" s="4"/>
      <c r="AU54" s="4"/>
      <c r="AV54" s="4"/>
      <c r="AW54" s="4"/>
      <c r="AX54" s="4"/>
      <c r="AY54" s="4"/>
    </row>
    <row r="55" spans="1:1005" ht="15" x14ac:dyDescent="0.25">
      <c r="A55" s="121">
        <f>YampaRiverInflow.TotalOutflow!A55</f>
        <v>46143</v>
      </c>
      <c r="B55" s="122">
        <v>27.829000000000001</v>
      </c>
      <c r="C55" s="123">
        <v>27.829000000000001</v>
      </c>
      <c r="D55" s="124">
        <v>27.829000000000001</v>
      </c>
      <c r="E55" s="16">
        <v>-26.211384000000006</v>
      </c>
      <c r="F55" s="16">
        <v>7.738929999999999</v>
      </c>
      <c r="G55" s="16">
        <v>15.471069999999999</v>
      </c>
      <c r="H55" s="16">
        <v>41.137190000000004</v>
      </c>
      <c r="I55" s="16">
        <v>13.289260000000001</v>
      </c>
      <c r="J55" s="16">
        <v>27.570250000000001</v>
      </c>
      <c r="K55" s="16">
        <v>34.690910000000002</v>
      </c>
      <c r="L55" s="16">
        <v>21.163640000000001</v>
      </c>
      <c r="M55" s="16">
        <v>23.543800000000001</v>
      </c>
      <c r="N55" s="16">
        <v>34.333880000000001</v>
      </c>
      <c r="O55" s="16">
        <v>67.140500000000003</v>
      </c>
      <c r="P55" s="16">
        <v>34.274380000000001</v>
      </c>
      <c r="Q55" s="16">
        <v>36.813220000000001</v>
      </c>
      <c r="R55" s="16">
        <v>20.429749999999999</v>
      </c>
      <c r="S55" s="16">
        <v>51.173209999999997</v>
      </c>
      <c r="T55" s="16">
        <v>36.138489999999997</v>
      </c>
      <c r="U55" s="16">
        <v>21.024139999999999</v>
      </c>
      <c r="V55" s="16">
        <v>18.545120000000001</v>
      </c>
      <c r="W55" s="16">
        <v>27.252549999999999</v>
      </c>
      <c r="X55" s="16">
        <v>27.252610000000001</v>
      </c>
      <c r="Y55" s="16">
        <v>28.958279999999998</v>
      </c>
      <c r="Z55" s="16">
        <v>32.1327</v>
      </c>
      <c r="AA55" s="16">
        <v>29.573979999999999</v>
      </c>
      <c r="AB55" s="16">
        <v>26.281370000000102</v>
      </c>
      <c r="AC55" s="16">
        <v>27.570650000000001</v>
      </c>
      <c r="AD55" s="16">
        <v>23.583810000000099</v>
      </c>
      <c r="AE55" s="16">
        <v>24.659790000000001</v>
      </c>
      <c r="AF55" s="16">
        <v>21.803582000000002</v>
      </c>
      <c r="AG55" s="16">
        <v>0.19014400000000023</v>
      </c>
      <c r="AH55" s="16">
        <v>-5.5054859999999994</v>
      </c>
      <c r="AI55" s="46"/>
      <c r="AJ55" s="46"/>
      <c r="AK55" s="46"/>
      <c r="AL55" s="46"/>
      <c r="AM55" s="46"/>
      <c r="AN55" s="4"/>
      <c r="AO55" s="4"/>
      <c r="AP55" s="4"/>
      <c r="AQ55" s="4"/>
      <c r="AR55" s="4"/>
      <c r="AS55" s="4"/>
      <c r="AT55" s="4"/>
      <c r="AU55" s="4"/>
      <c r="AV55" s="4"/>
      <c r="AW55" s="4"/>
      <c r="AX55" s="4"/>
      <c r="AY55" s="4"/>
    </row>
    <row r="56" spans="1:1005" ht="15" x14ac:dyDescent="0.25">
      <c r="A56" s="121">
        <f>YampaRiverInflow.TotalOutflow!A56</f>
        <v>46174</v>
      </c>
      <c r="B56" s="122">
        <v>25.254000000000001</v>
      </c>
      <c r="C56" s="123">
        <v>25.254000000000001</v>
      </c>
      <c r="D56" s="124">
        <v>25.254000000000001</v>
      </c>
      <c r="E56" s="16">
        <v>22.368065999999995</v>
      </c>
      <c r="F56" s="16">
        <v>-1.3633040000000001</v>
      </c>
      <c r="G56" s="16">
        <v>31.73554</v>
      </c>
      <c r="H56" s="16">
        <v>15.272729999999999</v>
      </c>
      <c r="I56" s="16">
        <v>13.68595</v>
      </c>
      <c r="J56" s="16">
        <v>32.07273</v>
      </c>
      <c r="K56" s="16">
        <v>48.238019999999999</v>
      </c>
      <c r="L56" s="16">
        <v>6.5057900000000002</v>
      </c>
      <c r="M56" s="16">
        <v>14.280989999999999</v>
      </c>
      <c r="N56" s="16">
        <v>20.826450000000001</v>
      </c>
      <c r="O56" s="16">
        <v>11.9405</v>
      </c>
      <c r="P56" s="16">
        <v>14.67769</v>
      </c>
      <c r="Q56" s="16">
        <v>31.73554</v>
      </c>
      <c r="R56" s="16">
        <v>13.4876</v>
      </c>
      <c r="S56" s="16">
        <v>35.543419999999998</v>
      </c>
      <c r="T56" s="16">
        <v>23.741799999999998</v>
      </c>
      <c r="U56" s="16">
        <v>24.39593</v>
      </c>
      <c r="V56" s="16">
        <v>22.730180000000001</v>
      </c>
      <c r="W56" s="16">
        <v>25.189630000000001</v>
      </c>
      <c r="X56" s="16">
        <v>26.0823</v>
      </c>
      <c r="Y56" s="16">
        <v>25.58633</v>
      </c>
      <c r="Z56" s="16">
        <v>28.562399999999901</v>
      </c>
      <c r="AA56" s="16">
        <v>24.3970500000001</v>
      </c>
      <c r="AB56" s="16">
        <v>26.578900000000001</v>
      </c>
      <c r="AC56" s="16">
        <v>24.000349999999901</v>
      </c>
      <c r="AD56" s="16">
        <v>22.730910000000101</v>
      </c>
      <c r="AE56" s="16">
        <v>3.4259199999999983</v>
      </c>
      <c r="AF56" s="16">
        <v>8.1729199999999995</v>
      </c>
      <c r="AG56" s="16">
        <v>12.473674000000001</v>
      </c>
      <c r="AH56" s="16">
        <v>1.061094</v>
      </c>
      <c r="AI56" s="46"/>
      <c r="AJ56" s="46"/>
      <c r="AK56" s="46"/>
      <c r="AL56" s="46"/>
      <c r="AM56" s="46"/>
      <c r="AN56" s="4"/>
      <c r="AO56" s="4"/>
      <c r="AP56" s="4"/>
      <c r="AQ56" s="4"/>
      <c r="AR56" s="4"/>
      <c r="AS56" s="4"/>
      <c r="AT56" s="4"/>
      <c r="AU56" s="4"/>
      <c r="AV56" s="4"/>
      <c r="AW56" s="4"/>
      <c r="AX56" s="4"/>
      <c r="AY56" s="4"/>
    </row>
    <row r="57" spans="1:1005" ht="15" x14ac:dyDescent="0.25">
      <c r="A57" s="121">
        <f>YampaRiverInflow.TotalOutflow!A57</f>
        <v>46204</v>
      </c>
      <c r="B57" s="122">
        <v>30.704999999999998</v>
      </c>
      <c r="C57" s="123">
        <v>30.704999999999998</v>
      </c>
      <c r="D57" s="124">
        <v>30.704999999999998</v>
      </c>
      <c r="E57" s="16">
        <v>30.872809999999998</v>
      </c>
      <c r="F57" s="16">
        <v>7.8308159999999951</v>
      </c>
      <c r="G57" s="16">
        <v>31.933880000000002</v>
      </c>
      <c r="H57" s="16">
        <v>33.12397</v>
      </c>
      <c r="I57" s="16">
        <v>30.347110000000001</v>
      </c>
      <c r="J57" s="16">
        <v>21.12397</v>
      </c>
      <c r="K57" s="16">
        <v>19.953720000000001</v>
      </c>
      <c r="L57" s="16">
        <v>10.1157</v>
      </c>
      <c r="M57" s="16">
        <v>17.2562</v>
      </c>
      <c r="N57" s="16">
        <v>39.272730000000003</v>
      </c>
      <c r="O57" s="16">
        <v>21.024789999999999</v>
      </c>
      <c r="P57" s="16">
        <v>21.223140000000001</v>
      </c>
      <c r="Q57" s="16">
        <v>45.421489999999999</v>
      </c>
      <c r="R57" s="16">
        <v>28.760330000000003</v>
      </c>
      <c r="S57" s="16">
        <v>28.164830000000002</v>
      </c>
      <c r="T57" s="16">
        <v>29.156560000000002</v>
      </c>
      <c r="U57" s="16">
        <v>31.536360000000002</v>
      </c>
      <c r="V57" s="16">
        <v>26.379669999999997</v>
      </c>
      <c r="W57" s="16">
        <v>61.685449999999996</v>
      </c>
      <c r="X57" s="16">
        <v>29.156569999999999</v>
      </c>
      <c r="Y57" s="16">
        <v>33.520060000000001</v>
      </c>
      <c r="Z57" s="16">
        <v>26.182200000000002</v>
      </c>
      <c r="AA57" s="16">
        <v>32.1327</v>
      </c>
      <c r="AB57" s="16">
        <v>49.587499999999999</v>
      </c>
      <c r="AC57" s="16">
        <v>22.016849999999998</v>
      </c>
      <c r="AD57" s="16">
        <v>23.603650000000101</v>
      </c>
      <c r="AE57" s="16">
        <v>-0.52760200000000035</v>
      </c>
      <c r="AF57" s="16">
        <v>14.445949999999996</v>
      </c>
      <c r="AG57" s="16">
        <v>-5.4029160000000003</v>
      </c>
      <c r="AH57" s="16">
        <v>-9.1989860000000014</v>
      </c>
      <c r="AI57" s="46"/>
      <c r="AJ57" s="46"/>
      <c r="AK57" s="46"/>
      <c r="AL57" s="46"/>
      <c r="AM57" s="46"/>
      <c r="AN57" s="4"/>
      <c r="AO57" s="4"/>
      <c r="AP57" s="4"/>
      <c r="AQ57" s="4"/>
      <c r="AR57" s="4"/>
      <c r="AS57" s="4"/>
      <c r="AT57" s="4"/>
      <c r="AU57" s="4"/>
      <c r="AV57" s="4"/>
      <c r="AW57" s="4"/>
      <c r="AX57" s="4"/>
      <c r="AY57" s="4"/>
    </row>
    <row r="58" spans="1:1005" ht="15" x14ac:dyDescent="0.25">
      <c r="A58" s="121">
        <f>YampaRiverInflow.TotalOutflow!A58</f>
        <v>46235</v>
      </c>
      <c r="B58" s="122">
        <v>34.83</v>
      </c>
      <c r="C58" s="123">
        <v>34.83</v>
      </c>
      <c r="D58" s="124">
        <v>34.83</v>
      </c>
      <c r="E58" s="16">
        <v>29.917686</v>
      </c>
      <c r="F58" s="16">
        <v>25.019824</v>
      </c>
      <c r="G58" s="16">
        <v>50.280989999999996</v>
      </c>
      <c r="H58" s="16">
        <v>20.826450000000001</v>
      </c>
      <c r="I58" s="16">
        <v>44.033059999999999</v>
      </c>
      <c r="J58" s="16">
        <v>23.404959999999999</v>
      </c>
      <c r="K58" s="16">
        <v>52.066120000000005</v>
      </c>
      <c r="L58" s="16">
        <v>17.851240000000001</v>
      </c>
      <c r="M58" s="16">
        <v>42.049589999999995</v>
      </c>
      <c r="N58" s="16">
        <v>50.578510000000001</v>
      </c>
      <c r="O58" s="16">
        <v>28.36364</v>
      </c>
      <c r="P58" s="16">
        <v>66.446280000000002</v>
      </c>
      <c r="Q58" s="16">
        <v>91.636359999999996</v>
      </c>
      <c r="R58" s="16">
        <v>39.272730000000003</v>
      </c>
      <c r="S58" s="16">
        <v>23.60284</v>
      </c>
      <c r="T58" s="16">
        <v>91.04083</v>
      </c>
      <c r="U58" s="16">
        <v>36.693379999999998</v>
      </c>
      <c r="V58" s="16">
        <v>68.607789999999994</v>
      </c>
      <c r="W58" s="16">
        <v>66.842500000000001</v>
      </c>
      <c r="X58" s="16">
        <v>41.057389999999998</v>
      </c>
      <c r="Y58" s="16">
        <v>44.429290000000002</v>
      </c>
      <c r="Z58" s="16">
        <v>41.851849999999999</v>
      </c>
      <c r="AA58" s="16">
        <v>40.265050000000002</v>
      </c>
      <c r="AB58" s="16">
        <v>38.876599999999996</v>
      </c>
      <c r="AC58" s="16">
        <v>29.55415</v>
      </c>
      <c r="AD58" s="16">
        <v>23.603649999999899</v>
      </c>
      <c r="AE58" s="16">
        <v>15.498979999999996</v>
      </c>
      <c r="AF58" s="16">
        <v>39.663323999999996</v>
      </c>
      <c r="AG58" s="16">
        <v>-27.475497999999998</v>
      </c>
      <c r="AH58" s="16">
        <v>-21.766008000000003</v>
      </c>
      <c r="AI58" s="46"/>
      <c r="AJ58" s="46"/>
      <c r="AK58" s="46"/>
      <c r="AL58" s="46"/>
      <c r="AM58" s="46"/>
      <c r="AN58" s="4"/>
      <c r="AO58" s="4"/>
      <c r="AP58" s="4"/>
      <c r="AQ58" s="4"/>
      <c r="AR58" s="4"/>
      <c r="AS58" s="4"/>
      <c r="AT58" s="4"/>
      <c r="AU58" s="4"/>
      <c r="AV58" s="4"/>
      <c r="AW58" s="4"/>
      <c r="AX58" s="4"/>
      <c r="AY58" s="4"/>
    </row>
    <row r="59" spans="1:1005" ht="15" x14ac:dyDescent="0.25">
      <c r="A59" s="121">
        <f>YampaRiverInflow.TotalOutflow!A59</f>
        <v>46266</v>
      </c>
      <c r="B59" s="122">
        <v>29.102</v>
      </c>
      <c r="C59" s="123">
        <v>29.102</v>
      </c>
      <c r="D59" s="124">
        <v>29.102</v>
      </c>
      <c r="E59" s="16">
        <v>14.515779999999999</v>
      </c>
      <c r="F59" s="16">
        <v>21.008659999999999</v>
      </c>
      <c r="G59" s="16">
        <v>59.246279999999999</v>
      </c>
      <c r="H59" s="16">
        <v>36.099170000000001</v>
      </c>
      <c r="I59" s="16">
        <v>49.190080000000002</v>
      </c>
      <c r="J59" s="16">
        <v>39.133879999999998</v>
      </c>
      <c r="K59" s="16">
        <v>48.456199999999995</v>
      </c>
      <c r="L59" s="16">
        <v>103.95372</v>
      </c>
      <c r="M59" s="16">
        <v>34.373550000000002</v>
      </c>
      <c r="N59" s="16">
        <v>57.381819999999998</v>
      </c>
      <c r="O59" s="16">
        <v>38.360330000000005</v>
      </c>
      <c r="P59" s="16">
        <v>50.87603</v>
      </c>
      <c r="Q59" s="16">
        <v>33.83802</v>
      </c>
      <c r="R59" s="16">
        <v>38.677690000000005</v>
      </c>
      <c r="S59" s="16">
        <v>28.363289999999999</v>
      </c>
      <c r="T59" s="16">
        <v>44.250949999999996</v>
      </c>
      <c r="U59" s="16">
        <v>41.255660000000006</v>
      </c>
      <c r="V59" s="16">
        <v>47.999720000000003</v>
      </c>
      <c r="W59" s="16">
        <v>78.703759999999988</v>
      </c>
      <c r="X59" s="16">
        <v>38.875680000000003</v>
      </c>
      <c r="Y59" s="16">
        <v>32.726860000000002</v>
      </c>
      <c r="Z59" s="16">
        <v>30.744250000000001</v>
      </c>
      <c r="AA59" s="16">
        <v>24.1193600000001</v>
      </c>
      <c r="AB59" s="16">
        <v>44.628749999999897</v>
      </c>
      <c r="AC59" s="16">
        <v>21.9771800000001</v>
      </c>
      <c r="AD59" s="16">
        <v>24.040019999999899</v>
      </c>
      <c r="AE59" s="16">
        <v>19.180725999999996</v>
      </c>
      <c r="AF59" s="16">
        <v>38.334448000000002</v>
      </c>
      <c r="AG59" s="16">
        <v>-11.254766</v>
      </c>
      <c r="AH59" s="16">
        <v>-1.109622000000003</v>
      </c>
      <c r="AI59" s="46"/>
      <c r="AJ59" s="46"/>
      <c r="AK59" s="46"/>
      <c r="AL59" s="46"/>
      <c r="AM59" s="46"/>
      <c r="AN59" s="4"/>
      <c r="AO59" s="4"/>
      <c r="AP59" s="4"/>
      <c r="AQ59" s="4"/>
      <c r="AR59" s="4"/>
      <c r="AS59" s="4"/>
      <c r="AT59" s="4"/>
      <c r="AU59" s="4"/>
      <c r="AV59" s="4"/>
      <c r="AW59" s="4"/>
      <c r="AX59" s="4"/>
      <c r="AY59" s="4"/>
    </row>
    <row r="60" spans="1:1005" ht="15" x14ac:dyDescent="0.25">
      <c r="A60" s="121">
        <f>YampaRiverInflow.TotalOutflow!A60</f>
        <v>46296</v>
      </c>
      <c r="B60" s="122">
        <v>33.393999999999998</v>
      </c>
      <c r="C60" s="123">
        <v>33.393999999999998</v>
      </c>
      <c r="D60" s="124">
        <v>33.393999999999998</v>
      </c>
      <c r="E60" s="16">
        <v>31.104225999999993</v>
      </c>
      <c r="F60" s="16">
        <v>32.409004000000003</v>
      </c>
      <c r="G60" s="16">
        <v>36.495870000000004</v>
      </c>
      <c r="H60" s="16">
        <v>22.413220000000003</v>
      </c>
      <c r="I60" s="16">
        <v>37.884300000000003</v>
      </c>
      <c r="J60" s="16">
        <v>47.385120000000001</v>
      </c>
      <c r="K60" s="16">
        <v>23.34545</v>
      </c>
      <c r="L60" s="16">
        <v>20.647929999999999</v>
      </c>
      <c r="M60" s="16">
        <v>30.664459999999998</v>
      </c>
      <c r="N60" s="16">
        <v>41.077690000000004</v>
      </c>
      <c r="O60" s="16">
        <v>31.060849999999999</v>
      </c>
      <c r="P60" s="16">
        <v>69.758679999999998</v>
      </c>
      <c r="Q60" s="16">
        <v>20.94511</v>
      </c>
      <c r="R60" s="16">
        <v>34.908660000000005</v>
      </c>
      <c r="S60" s="16">
        <v>24.793029999999998</v>
      </c>
      <c r="T60" s="16">
        <v>40.680699999999995</v>
      </c>
      <c r="U60" s="16">
        <v>34.511849999999995</v>
      </c>
      <c r="V60" s="16">
        <v>29.513770000000001</v>
      </c>
      <c r="W60" s="16">
        <v>19.080719999999999</v>
      </c>
      <c r="X60" s="16">
        <v>42.445929999999997</v>
      </c>
      <c r="Y60" s="16">
        <v>56.012860000000003</v>
      </c>
      <c r="Z60" s="16">
        <v>29.236789999999999</v>
      </c>
      <c r="AA60" s="16">
        <v>25.884679999999999</v>
      </c>
      <c r="AB60" s="16">
        <v>63.214149999999897</v>
      </c>
      <c r="AC60" s="16">
        <v>23.663159999999799</v>
      </c>
      <c r="AD60" s="16">
        <v>24.972269999999799</v>
      </c>
      <c r="AE60" s="16">
        <v>26.040343999999997</v>
      </c>
      <c r="AF60" s="16">
        <v>13.166246000000003</v>
      </c>
      <c r="AG60" s="16">
        <v>20.811032000000001</v>
      </c>
      <c r="AH60" s="16">
        <v>15.392737999999998</v>
      </c>
      <c r="AI60" s="46"/>
      <c r="AJ60" s="46"/>
      <c r="AK60" s="46"/>
      <c r="AL60" s="46"/>
      <c r="AM60" s="46"/>
      <c r="AN60" s="4"/>
      <c r="AO60" s="4"/>
      <c r="AP60" s="4"/>
      <c r="AQ60" s="4"/>
      <c r="AR60" s="4"/>
      <c r="AS60" s="4"/>
      <c r="AT60" s="4"/>
      <c r="AU60" s="4"/>
      <c r="AV60" s="4"/>
      <c r="AW60" s="4"/>
      <c r="AX60" s="4"/>
      <c r="AY60" s="4"/>
    </row>
    <row r="61" spans="1:1005" ht="15" x14ac:dyDescent="0.25">
      <c r="A61" s="121">
        <f>YampaRiverInflow.TotalOutflow!A61</f>
        <v>46327</v>
      </c>
      <c r="B61" s="122">
        <v>25.29</v>
      </c>
      <c r="C61" s="123">
        <v>25.29</v>
      </c>
      <c r="D61" s="124">
        <v>25.29</v>
      </c>
      <c r="E61" s="16">
        <v>28.013811999999998</v>
      </c>
      <c r="F61" s="16">
        <v>15.793877999999999</v>
      </c>
      <c r="G61" s="16">
        <v>24.595040000000001</v>
      </c>
      <c r="H61" s="16">
        <v>18.446279999999998</v>
      </c>
      <c r="I61" s="16">
        <v>36.495870000000004</v>
      </c>
      <c r="J61" s="16">
        <v>27.966939999999997</v>
      </c>
      <c r="K61" s="16">
        <v>25.487599999999997</v>
      </c>
      <c r="L61" s="16">
        <v>23.10744</v>
      </c>
      <c r="M61" s="16">
        <v>22.472729999999999</v>
      </c>
      <c r="N61" s="16">
        <v>35.166530000000002</v>
      </c>
      <c r="O61" s="16">
        <v>20.925319999999999</v>
      </c>
      <c r="P61" s="16">
        <v>16.066120000000002</v>
      </c>
      <c r="Q61" s="16">
        <v>25.54711</v>
      </c>
      <c r="R61" s="16">
        <v>41.950060000000001</v>
      </c>
      <c r="S61" s="16">
        <v>23.00787</v>
      </c>
      <c r="T61" s="16">
        <v>14.39954</v>
      </c>
      <c r="U61" s="16">
        <v>23.602700000000002</v>
      </c>
      <c r="V61" s="16">
        <v>28.581400000000002</v>
      </c>
      <c r="W61" s="16">
        <v>27.807869999999998</v>
      </c>
      <c r="X61" s="16">
        <v>24.69378</v>
      </c>
      <c r="Y61" s="16">
        <v>22.293890000000001</v>
      </c>
      <c r="Z61" s="16">
        <v>27.888010000000101</v>
      </c>
      <c r="AA61" s="16">
        <v>24.873090000000097</v>
      </c>
      <c r="AB61" s="16">
        <v>23.24662</v>
      </c>
      <c r="AC61" s="16">
        <v>25.646650000000101</v>
      </c>
      <c r="AD61" s="16">
        <v>24.793749999999999</v>
      </c>
      <c r="AE61" s="16">
        <v>17.507805999999995</v>
      </c>
      <c r="AF61" s="16">
        <v>8.8944699999999983</v>
      </c>
      <c r="AG61" s="16">
        <v>1.1222839999999996</v>
      </c>
      <c r="AH61" s="16">
        <v>9.8448719999999987</v>
      </c>
      <c r="AI61" s="46"/>
      <c r="AJ61" s="46"/>
      <c r="AK61" s="46"/>
      <c r="AL61" s="46"/>
      <c r="AM61" s="46"/>
      <c r="AN61" s="4"/>
      <c r="AO61" s="4"/>
      <c r="AP61" s="4"/>
      <c r="AQ61" s="4"/>
      <c r="AR61" s="4"/>
      <c r="AS61" s="4"/>
      <c r="AT61" s="4"/>
      <c r="AU61" s="4"/>
      <c r="AV61" s="4"/>
      <c r="AW61" s="4"/>
      <c r="AX61" s="4"/>
      <c r="AY61" s="4"/>
    </row>
    <row r="62" spans="1:1005" ht="15" x14ac:dyDescent="0.25">
      <c r="A62" s="121">
        <f>YampaRiverInflow.TotalOutflow!A62</f>
        <v>46357</v>
      </c>
      <c r="B62" s="122">
        <v>29.978999999999999</v>
      </c>
      <c r="C62" s="123">
        <v>29.978999999999999</v>
      </c>
      <c r="D62" s="124">
        <v>29.978999999999999</v>
      </c>
      <c r="E62" s="16">
        <v>44.223798000000002</v>
      </c>
      <c r="F62" s="16">
        <v>1.110544</v>
      </c>
      <c r="G62" s="16">
        <v>15.07438</v>
      </c>
      <c r="H62" s="16">
        <v>12.69421</v>
      </c>
      <c r="I62" s="16">
        <v>35.305790000000002</v>
      </c>
      <c r="J62" s="16">
        <v>29.355370000000001</v>
      </c>
      <c r="K62" s="16">
        <v>13.4876</v>
      </c>
      <c r="L62" s="16">
        <v>18.723970000000001</v>
      </c>
      <c r="M62" s="16">
        <v>15.471069999999999</v>
      </c>
      <c r="N62" s="16">
        <v>19.100490000000001</v>
      </c>
      <c r="O62" s="16">
        <v>3.9664899999999998</v>
      </c>
      <c r="P62" s="16">
        <v>23.801650000000002</v>
      </c>
      <c r="Q62" s="16">
        <v>57.520660000000007</v>
      </c>
      <c r="R62" s="16">
        <v>23.99954</v>
      </c>
      <c r="S62" s="16">
        <v>19.4375</v>
      </c>
      <c r="T62" s="16">
        <v>33.916870000000003</v>
      </c>
      <c r="U62" s="16">
        <v>31.734860000000001</v>
      </c>
      <c r="V62" s="16">
        <v>22.7103</v>
      </c>
      <c r="W62" s="16">
        <v>25.368259999999999</v>
      </c>
      <c r="X62" s="16">
        <v>31.6557</v>
      </c>
      <c r="Y62" s="16">
        <v>22.412740000000003</v>
      </c>
      <c r="Z62" s="16">
        <v>36.377389999999899</v>
      </c>
      <c r="AA62" s="16">
        <v>25.983849999999997</v>
      </c>
      <c r="AB62" s="16">
        <v>23.544150000000002</v>
      </c>
      <c r="AC62" s="16">
        <v>39.471650000000103</v>
      </c>
      <c r="AD62" s="16">
        <v>24.5160599999999</v>
      </c>
      <c r="AE62" s="16">
        <v>8.4644880000000011</v>
      </c>
      <c r="AF62" s="16">
        <v>2.3967059999999982</v>
      </c>
      <c r="AG62" s="16">
        <v>-6.7709719999999995</v>
      </c>
      <c r="AH62" s="16">
        <v>0.60159199999999691</v>
      </c>
      <c r="AI62" s="46"/>
      <c r="AJ62" s="46"/>
      <c r="AK62" s="46"/>
      <c r="AL62" s="46"/>
      <c r="AM62" s="46"/>
      <c r="AN62" s="4"/>
      <c r="AO62" s="4"/>
      <c r="AP62" s="4"/>
      <c r="AQ62" s="4"/>
      <c r="AR62" s="4"/>
      <c r="AS62" s="4"/>
      <c r="AT62" s="4"/>
      <c r="AU62" s="4"/>
      <c r="AV62" s="4"/>
      <c r="AW62" s="4"/>
      <c r="AX62" s="4"/>
      <c r="AY62" s="4"/>
    </row>
    <row r="63" spans="1:1005" ht="15" x14ac:dyDescent="0.25">
      <c r="A63" s="121">
        <f>YampaRiverInflow.TotalOutflow!A63</f>
        <v>46388</v>
      </c>
      <c r="B63" s="122">
        <v>34.83</v>
      </c>
      <c r="C63" s="123">
        <v>34.83</v>
      </c>
      <c r="D63" s="124">
        <v>34.83</v>
      </c>
      <c r="E63" s="16">
        <v>25.526097999999998</v>
      </c>
      <c r="F63" s="16">
        <v>1.3745679999999993</v>
      </c>
      <c r="G63" s="16">
        <v>21.421490000000002</v>
      </c>
      <c r="H63" s="16">
        <v>24.198349999999998</v>
      </c>
      <c r="I63" s="16">
        <v>42.049589999999995</v>
      </c>
      <c r="J63" s="16">
        <v>21.61983</v>
      </c>
      <c r="K63" s="16">
        <v>18.446279999999998</v>
      </c>
      <c r="L63" s="16">
        <v>23.206610000000001</v>
      </c>
      <c r="M63" s="16">
        <v>20.033060000000003</v>
      </c>
      <c r="N63" s="16">
        <v>101.09752</v>
      </c>
      <c r="O63" s="16">
        <v>22.61157</v>
      </c>
      <c r="P63" s="16">
        <v>23.206610000000001</v>
      </c>
      <c r="Q63" s="16">
        <v>42.247930000000004</v>
      </c>
      <c r="R63" s="16">
        <v>34.11524</v>
      </c>
      <c r="S63" s="16">
        <v>41.255679999999998</v>
      </c>
      <c r="T63" s="16">
        <v>24.792830000000002</v>
      </c>
      <c r="U63" s="16">
        <v>40.065640000000002</v>
      </c>
      <c r="V63" s="16">
        <v>37.883839999999999</v>
      </c>
      <c r="W63" s="16">
        <v>23.007810000000003</v>
      </c>
      <c r="X63" s="16">
        <v>30.743310000000001</v>
      </c>
      <c r="Y63" s="16">
        <v>36.496400000000001</v>
      </c>
      <c r="Z63" s="16">
        <v>45.025449999999999</v>
      </c>
      <c r="AA63" s="16">
        <v>23.802</v>
      </c>
      <c r="AB63" s="16">
        <v>42.050199999999904</v>
      </c>
      <c r="AC63" s="16">
        <v>26.777249999999999</v>
      </c>
      <c r="AD63" s="16">
        <v>29.809785999999992</v>
      </c>
      <c r="AE63" s="16">
        <v>0.14888199999999779</v>
      </c>
      <c r="AF63" s="16">
        <v>188.36769600000002</v>
      </c>
      <c r="AG63" s="16">
        <v>-19.261465999999999</v>
      </c>
      <c r="AH63" s="16">
        <v>-11.55139</v>
      </c>
      <c r="AI63" s="46"/>
      <c r="AJ63" s="46"/>
      <c r="AK63" s="46"/>
      <c r="AL63" s="46"/>
      <c r="AM63" s="46"/>
      <c r="AN63" s="4"/>
      <c r="AO63" s="4"/>
      <c r="AP63" s="4"/>
      <c r="AQ63" s="4"/>
      <c r="AR63" s="4"/>
      <c r="AS63" s="4"/>
      <c r="AT63" s="4"/>
      <c r="AU63" s="4"/>
      <c r="AV63" s="4"/>
      <c r="AW63" s="4"/>
      <c r="AX63" s="4"/>
      <c r="AY63" s="4"/>
    </row>
    <row r="64" spans="1:1005" ht="15" x14ac:dyDescent="0.25">
      <c r="A64" s="121">
        <f>YampaRiverInflow.TotalOutflow!A64</f>
        <v>46419</v>
      </c>
      <c r="B64" s="122">
        <v>47.231000000000002</v>
      </c>
      <c r="C64" s="123">
        <v>47.231000000000002</v>
      </c>
      <c r="D64" s="124">
        <v>47.231000000000002</v>
      </c>
      <c r="E64" s="16">
        <v>12.339405999999999</v>
      </c>
      <c r="F64" s="16">
        <v>23.60331</v>
      </c>
      <c r="G64" s="16">
        <v>17.2562</v>
      </c>
      <c r="H64" s="16">
        <v>16.066120000000002</v>
      </c>
      <c r="I64" s="16">
        <v>48.99174</v>
      </c>
      <c r="J64" s="16">
        <v>36.297519999999999</v>
      </c>
      <c r="K64" s="16">
        <v>25.745450000000002</v>
      </c>
      <c r="L64" s="16">
        <v>24.39669</v>
      </c>
      <c r="M64" s="16">
        <v>35.66281</v>
      </c>
      <c r="N64" s="16">
        <v>125.57355</v>
      </c>
      <c r="O64" s="16">
        <v>20.429749999999999</v>
      </c>
      <c r="P64" s="16">
        <v>29.355370000000001</v>
      </c>
      <c r="Q64" s="16">
        <v>90.644630000000006</v>
      </c>
      <c r="R64" s="16">
        <v>38.478989999999996</v>
      </c>
      <c r="S64" s="16">
        <v>35.16657</v>
      </c>
      <c r="T64" s="16">
        <v>33.321769999999994</v>
      </c>
      <c r="U64" s="16">
        <v>18.842610000000001</v>
      </c>
      <c r="V64" s="16">
        <v>38.875690000000006</v>
      </c>
      <c r="W64" s="16">
        <v>32.449240000000003</v>
      </c>
      <c r="X64" s="16">
        <v>39.450900000000004</v>
      </c>
      <c r="Y64" s="16">
        <v>41.375809999999994</v>
      </c>
      <c r="Z64" s="16">
        <v>62.678599999999996</v>
      </c>
      <c r="AA64" s="16">
        <v>22.2151999999999</v>
      </c>
      <c r="AB64" s="16">
        <v>72.001050000000006</v>
      </c>
      <c r="AC64" s="16">
        <v>37.884849999999894</v>
      </c>
      <c r="AD64" s="16">
        <v>19.033522000000001</v>
      </c>
      <c r="AE64" s="16">
        <v>7.0302340000000001</v>
      </c>
      <c r="AF64" s="16">
        <v>85.799055999999993</v>
      </c>
      <c r="AG64" s="16">
        <v>-9.7793939999999999</v>
      </c>
      <c r="AH64" s="16">
        <v>38.657699999999991</v>
      </c>
      <c r="AI64" s="46"/>
      <c r="AJ64" s="46"/>
      <c r="AK64" s="46"/>
      <c r="AL64" s="46"/>
      <c r="AM64" s="46"/>
      <c r="AN64" s="4"/>
      <c r="AO64" s="4"/>
      <c r="AP64" s="4"/>
      <c r="AQ64" s="4"/>
      <c r="AR64" s="4"/>
      <c r="AS64" s="4"/>
      <c r="AT64" s="4"/>
      <c r="AU64" s="4"/>
      <c r="AV64" s="4"/>
      <c r="AW64" s="4"/>
      <c r="AX64" s="4"/>
      <c r="AY64" s="4"/>
      <c r="ALQ64" t="e">
        <v>#N/A</v>
      </c>
    </row>
    <row r="65" spans="1:1005" ht="15" x14ac:dyDescent="0.25">
      <c r="A65" s="121">
        <f>YampaRiverInflow.TotalOutflow!A65</f>
        <v>46447</v>
      </c>
      <c r="B65" s="122">
        <v>64.412000000000006</v>
      </c>
      <c r="C65" s="123">
        <v>64.412000000000006</v>
      </c>
      <c r="D65" s="124">
        <v>64.412000000000006</v>
      </c>
      <c r="E65" s="16">
        <v>7.6782579999999996</v>
      </c>
      <c r="F65" s="16">
        <v>63.272730000000003</v>
      </c>
      <c r="G65" s="16">
        <v>48.99174</v>
      </c>
      <c r="H65" s="16">
        <v>19.834709999999998</v>
      </c>
      <c r="I65" s="16">
        <v>54.009920000000001</v>
      </c>
      <c r="J65" s="16">
        <v>55.160330000000002</v>
      </c>
      <c r="K65" s="16">
        <v>23.22645</v>
      </c>
      <c r="L65" s="16">
        <v>42.842980000000004</v>
      </c>
      <c r="M65" s="16">
        <v>27.59008</v>
      </c>
      <c r="N65" s="16">
        <v>69.104129999999998</v>
      </c>
      <c r="O65" s="16">
        <v>49.190080000000002</v>
      </c>
      <c r="P65" s="16">
        <v>44.628099999999996</v>
      </c>
      <c r="Q65" s="16">
        <v>82.373550000000009</v>
      </c>
      <c r="R65" s="16">
        <v>74.04258999999999</v>
      </c>
      <c r="S65" s="16">
        <v>59.404600000000002</v>
      </c>
      <c r="T65" s="16">
        <v>42.445689999999999</v>
      </c>
      <c r="U65" s="16">
        <v>22.21454</v>
      </c>
      <c r="V65" s="16">
        <v>58.769889999999997</v>
      </c>
      <c r="W65" s="16">
        <v>31.517060000000001</v>
      </c>
      <c r="X65" s="16">
        <v>41.176480000000005</v>
      </c>
      <c r="Y65" s="16">
        <v>36.615409999999905</v>
      </c>
      <c r="Z65" s="16">
        <v>63.888529999999896</v>
      </c>
      <c r="AA65" s="16">
        <v>26.578900000000001</v>
      </c>
      <c r="AB65" s="16">
        <v>124.9605</v>
      </c>
      <c r="AC65" s="16">
        <v>70.0175499999999</v>
      </c>
      <c r="AD65" s="16">
        <v>37.985829999999993</v>
      </c>
      <c r="AE65" s="16">
        <v>23.852601999999997</v>
      </c>
      <c r="AF65" s="16">
        <v>33.571293999999995</v>
      </c>
      <c r="AG65" s="16">
        <v>18.785719999999998</v>
      </c>
      <c r="AH65" s="16">
        <v>66.418819999999997</v>
      </c>
      <c r="AI65" s="46"/>
      <c r="AJ65" s="46"/>
      <c r="AK65" s="46"/>
      <c r="AL65" s="46"/>
      <c r="AM65" s="46"/>
      <c r="AN65" s="4"/>
      <c r="AO65" s="4"/>
      <c r="AP65" s="4"/>
      <c r="AQ65" s="4"/>
      <c r="AR65" s="4"/>
      <c r="AS65" s="4"/>
      <c r="AT65" s="4"/>
      <c r="AU65" s="4"/>
      <c r="AV65" s="4"/>
      <c r="AW65" s="4"/>
      <c r="AX65" s="4"/>
      <c r="AY65" s="4"/>
      <c r="ALQ65" t="e">
        <v>#N/A</v>
      </c>
    </row>
    <row r="66" spans="1:1005" ht="15" x14ac:dyDescent="0.25">
      <c r="A66" s="121">
        <f>YampaRiverInflow.TotalOutflow!A66</f>
        <v>46478</v>
      </c>
      <c r="B66" s="122">
        <v>35.889000000000003</v>
      </c>
      <c r="C66" s="123">
        <v>35.889000000000003</v>
      </c>
      <c r="D66" s="124">
        <v>35.889000000000003</v>
      </c>
      <c r="E66" s="16">
        <v>3.6764540000000014</v>
      </c>
      <c r="F66" s="16">
        <v>29.157019999999999</v>
      </c>
      <c r="G66" s="16">
        <v>70.294210000000007</v>
      </c>
      <c r="H66" s="16">
        <v>23.60331</v>
      </c>
      <c r="I66" s="16">
        <v>16.8</v>
      </c>
      <c r="J66" s="16">
        <v>35.028100000000002</v>
      </c>
      <c r="K66" s="16">
        <v>13.62645</v>
      </c>
      <c r="L66" s="16">
        <v>32.747109999999999</v>
      </c>
      <c r="M66" s="16">
        <v>39.133879999999998</v>
      </c>
      <c r="N66" s="16">
        <v>90.902479999999997</v>
      </c>
      <c r="O66" s="16">
        <v>33.758679999999998</v>
      </c>
      <c r="P66" s="16">
        <v>33.699169999999995</v>
      </c>
      <c r="Q66" s="16">
        <v>29.79214</v>
      </c>
      <c r="R66" s="16">
        <v>43.080640000000002</v>
      </c>
      <c r="S66" s="16">
        <v>88.700450000000004</v>
      </c>
      <c r="T66" s="16">
        <v>43.635820000000002</v>
      </c>
      <c r="U66" s="16">
        <v>17.01784</v>
      </c>
      <c r="V66" s="16">
        <v>26.498860000000001</v>
      </c>
      <c r="W66" s="16">
        <v>22.988139999999998</v>
      </c>
      <c r="X66" s="16">
        <v>25.348419999999997</v>
      </c>
      <c r="Y66" s="16">
        <v>31.934349999999899</v>
      </c>
      <c r="Z66" s="16">
        <v>40.2452100000001</v>
      </c>
      <c r="AA66" s="16">
        <v>24.198700000000002</v>
      </c>
      <c r="AB66" s="16">
        <v>43.240300000000097</v>
      </c>
      <c r="AC66" s="16">
        <v>39.828680000000105</v>
      </c>
      <c r="AD66" s="16">
        <v>41.938178000000001</v>
      </c>
      <c r="AE66" s="16">
        <v>40.074694000000001</v>
      </c>
      <c r="AF66" s="16">
        <v>1.3631199999999954</v>
      </c>
      <c r="AG66" s="16">
        <v>-2.5694920000000012</v>
      </c>
      <c r="AH66" s="16">
        <v>-26.212883999999999</v>
      </c>
      <c r="AI66" s="46"/>
      <c r="AJ66" s="46"/>
      <c r="AK66" s="46"/>
      <c r="AL66" s="46"/>
      <c r="AM66" s="46"/>
      <c r="AN66" s="4"/>
      <c r="AO66" s="4"/>
      <c r="AP66" s="4"/>
      <c r="AQ66" s="4"/>
      <c r="AR66" s="4"/>
      <c r="AS66" s="4"/>
      <c r="AT66" s="4"/>
      <c r="AU66" s="4"/>
      <c r="AV66" s="4"/>
      <c r="AW66" s="4"/>
      <c r="AX66" s="4"/>
      <c r="AY66" s="4"/>
      <c r="ALQ66" t="e">
        <v>#N/A</v>
      </c>
    </row>
    <row r="67" spans="1:1005" ht="15" x14ac:dyDescent="0.25">
      <c r="A67" s="121">
        <f>YampaRiverInflow.TotalOutflow!A67</f>
        <v>46508</v>
      </c>
      <c r="B67" s="122">
        <v>27.829000000000001</v>
      </c>
      <c r="C67" s="123">
        <v>27.829000000000001</v>
      </c>
      <c r="D67" s="124">
        <v>27.829000000000001</v>
      </c>
      <c r="E67" s="16">
        <v>7.738929999999999</v>
      </c>
      <c r="F67" s="16">
        <v>15.471069999999999</v>
      </c>
      <c r="G67" s="16">
        <v>41.137190000000004</v>
      </c>
      <c r="H67" s="16">
        <v>13.289260000000001</v>
      </c>
      <c r="I67" s="16">
        <v>27.570250000000001</v>
      </c>
      <c r="J67" s="16">
        <v>34.690910000000002</v>
      </c>
      <c r="K67" s="16">
        <v>21.163640000000001</v>
      </c>
      <c r="L67" s="16">
        <v>23.543800000000001</v>
      </c>
      <c r="M67" s="16">
        <v>34.333880000000001</v>
      </c>
      <c r="N67" s="16">
        <v>67.140500000000003</v>
      </c>
      <c r="O67" s="16">
        <v>34.274380000000001</v>
      </c>
      <c r="P67" s="16">
        <v>36.813220000000001</v>
      </c>
      <c r="Q67" s="16">
        <v>20.429749999999999</v>
      </c>
      <c r="R67" s="16">
        <v>51.173209999999997</v>
      </c>
      <c r="S67" s="16">
        <v>36.138489999999997</v>
      </c>
      <c r="T67" s="16">
        <v>21.024139999999999</v>
      </c>
      <c r="U67" s="16">
        <v>18.545120000000001</v>
      </c>
      <c r="V67" s="16">
        <v>27.252549999999999</v>
      </c>
      <c r="W67" s="16">
        <v>27.252610000000001</v>
      </c>
      <c r="X67" s="16">
        <v>28.958279999999998</v>
      </c>
      <c r="Y67" s="16">
        <v>32.1327</v>
      </c>
      <c r="Z67" s="16">
        <v>29.573979999999999</v>
      </c>
      <c r="AA67" s="16">
        <v>26.281370000000102</v>
      </c>
      <c r="AB67" s="16">
        <v>27.570650000000001</v>
      </c>
      <c r="AC67" s="16">
        <v>23.583810000000099</v>
      </c>
      <c r="AD67" s="16">
        <v>24.659790000000001</v>
      </c>
      <c r="AE67" s="16">
        <v>21.803582000000002</v>
      </c>
      <c r="AF67" s="16">
        <v>0.19014400000000023</v>
      </c>
      <c r="AG67" s="16">
        <v>-5.5054859999999994</v>
      </c>
      <c r="AH67" s="16">
        <v>-26.211384000000006</v>
      </c>
      <c r="AI67" s="46"/>
      <c r="AJ67" s="46"/>
      <c r="AK67" s="46"/>
      <c r="AL67" s="46"/>
      <c r="AM67" s="46"/>
      <c r="AN67" s="4"/>
      <c r="AO67" s="4"/>
      <c r="AP67" s="4"/>
      <c r="AQ67" s="4"/>
      <c r="AR67" s="4"/>
      <c r="AS67" s="4"/>
      <c r="AT67" s="4"/>
      <c r="AU67" s="4"/>
      <c r="AV67" s="4"/>
      <c r="AW67" s="4"/>
      <c r="AX67" s="4"/>
      <c r="AY67" s="4"/>
      <c r="ALQ67" t="e">
        <v>#N/A</v>
      </c>
    </row>
    <row r="68" spans="1:1005" ht="15" x14ac:dyDescent="0.25">
      <c r="A68" s="121">
        <f>YampaRiverInflow.TotalOutflow!A68</f>
        <v>46539</v>
      </c>
      <c r="B68" s="122">
        <v>25.254000000000001</v>
      </c>
      <c r="C68" s="123">
        <v>25.254000000000001</v>
      </c>
      <c r="D68" s="124">
        <v>25.254000000000001</v>
      </c>
      <c r="E68" s="16">
        <v>-1.3633040000000001</v>
      </c>
      <c r="F68" s="16">
        <v>31.73554</v>
      </c>
      <c r="G68" s="16">
        <v>15.272729999999999</v>
      </c>
      <c r="H68" s="16">
        <v>13.68595</v>
      </c>
      <c r="I68" s="16">
        <v>32.07273</v>
      </c>
      <c r="J68" s="16">
        <v>48.238019999999999</v>
      </c>
      <c r="K68" s="16">
        <v>6.5057900000000002</v>
      </c>
      <c r="L68" s="16">
        <v>14.280989999999999</v>
      </c>
      <c r="M68" s="16">
        <v>20.826450000000001</v>
      </c>
      <c r="N68" s="16">
        <v>11.9405</v>
      </c>
      <c r="O68" s="16">
        <v>14.67769</v>
      </c>
      <c r="P68" s="16">
        <v>31.73554</v>
      </c>
      <c r="Q68" s="16">
        <v>13.4876</v>
      </c>
      <c r="R68" s="16">
        <v>35.543419999999998</v>
      </c>
      <c r="S68" s="16">
        <v>23.741799999999998</v>
      </c>
      <c r="T68" s="16">
        <v>24.39593</v>
      </c>
      <c r="U68" s="16">
        <v>22.730180000000001</v>
      </c>
      <c r="V68" s="16">
        <v>25.189630000000001</v>
      </c>
      <c r="W68" s="16">
        <v>26.0823</v>
      </c>
      <c r="X68" s="16">
        <v>25.58633</v>
      </c>
      <c r="Y68" s="16">
        <v>28.562399999999901</v>
      </c>
      <c r="Z68" s="16">
        <v>24.3970500000001</v>
      </c>
      <c r="AA68" s="16">
        <v>26.578900000000001</v>
      </c>
      <c r="AB68" s="16">
        <v>24.000349999999901</v>
      </c>
      <c r="AC68" s="16">
        <v>22.730910000000101</v>
      </c>
      <c r="AD68" s="16">
        <v>3.4259199999999983</v>
      </c>
      <c r="AE68" s="16">
        <v>8.1729199999999995</v>
      </c>
      <c r="AF68" s="16">
        <v>12.473674000000001</v>
      </c>
      <c r="AG68" s="16">
        <v>1.061094</v>
      </c>
      <c r="AH68" s="16">
        <v>22.368065999999995</v>
      </c>
      <c r="AI68" s="46"/>
      <c r="AJ68" s="46"/>
      <c r="AK68" s="46"/>
      <c r="AL68" s="46"/>
      <c r="AM68" s="46"/>
      <c r="AN68" s="4"/>
      <c r="AO68" s="4"/>
      <c r="AP68" s="4"/>
      <c r="AQ68" s="4"/>
      <c r="AR68" s="4"/>
      <c r="AS68" s="4"/>
      <c r="AT68" s="4"/>
      <c r="AU68" s="4"/>
      <c r="AV68" s="4"/>
      <c r="AW68" s="4"/>
      <c r="AX68" s="4"/>
      <c r="AY68" s="4"/>
      <c r="ALQ68" t="e">
        <v>#N/A</v>
      </c>
    </row>
    <row r="69" spans="1:1005" ht="15" x14ac:dyDescent="0.25">
      <c r="A69" s="121">
        <f>YampaRiverInflow.TotalOutflow!A69</f>
        <v>46569</v>
      </c>
      <c r="B69" s="122">
        <v>30.704999999999998</v>
      </c>
      <c r="C69" s="123">
        <v>30.704999999999998</v>
      </c>
      <c r="D69" s="124">
        <v>30.704999999999998</v>
      </c>
      <c r="E69" s="16">
        <v>7.8308159999999951</v>
      </c>
      <c r="F69" s="16">
        <v>31.933880000000002</v>
      </c>
      <c r="G69" s="16">
        <v>33.12397</v>
      </c>
      <c r="H69" s="16">
        <v>30.347110000000001</v>
      </c>
      <c r="I69" s="16">
        <v>21.12397</v>
      </c>
      <c r="J69" s="16">
        <v>19.953720000000001</v>
      </c>
      <c r="K69" s="16">
        <v>10.1157</v>
      </c>
      <c r="L69" s="16">
        <v>17.2562</v>
      </c>
      <c r="M69" s="16">
        <v>39.272730000000003</v>
      </c>
      <c r="N69" s="16">
        <v>21.024789999999999</v>
      </c>
      <c r="O69" s="16">
        <v>21.223140000000001</v>
      </c>
      <c r="P69" s="16">
        <v>45.421489999999999</v>
      </c>
      <c r="Q69" s="16">
        <v>28.760330000000003</v>
      </c>
      <c r="R69" s="16">
        <v>28.164830000000002</v>
      </c>
      <c r="S69" s="16">
        <v>29.156560000000002</v>
      </c>
      <c r="T69" s="16">
        <v>31.536360000000002</v>
      </c>
      <c r="U69" s="16">
        <v>26.379669999999997</v>
      </c>
      <c r="V69" s="16">
        <v>61.685449999999996</v>
      </c>
      <c r="W69" s="16">
        <v>29.156569999999999</v>
      </c>
      <c r="X69" s="16">
        <v>33.520060000000001</v>
      </c>
      <c r="Y69" s="16">
        <v>26.182200000000002</v>
      </c>
      <c r="Z69" s="16">
        <v>32.1327</v>
      </c>
      <c r="AA69" s="16">
        <v>49.587499999999999</v>
      </c>
      <c r="AB69" s="16">
        <v>22.016849999999998</v>
      </c>
      <c r="AC69" s="16">
        <v>23.603650000000101</v>
      </c>
      <c r="AD69" s="16">
        <v>-0.52760200000000035</v>
      </c>
      <c r="AE69" s="16">
        <v>14.445949999999996</v>
      </c>
      <c r="AF69" s="16">
        <v>-5.4029160000000003</v>
      </c>
      <c r="AG69" s="16">
        <v>-9.1989860000000014</v>
      </c>
      <c r="AH69" s="16">
        <v>30.872809999999998</v>
      </c>
      <c r="AI69" s="46"/>
      <c r="AJ69" s="46"/>
      <c r="AK69" s="46"/>
      <c r="AL69" s="46"/>
      <c r="AM69" s="46"/>
      <c r="AN69" s="4"/>
      <c r="AO69" s="4"/>
      <c r="AP69" s="4"/>
      <c r="AQ69" s="4"/>
      <c r="AR69" s="4"/>
      <c r="AS69" s="4"/>
      <c r="AT69" s="4"/>
      <c r="AU69" s="4"/>
      <c r="AV69" s="4"/>
      <c r="AW69" s="4"/>
      <c r="AX69" s="4"/>
      <c r="AY69" s="4"/>
      <c r="ALQ69" t="e">
        <v>#N/A</v>
      </c>
    </row>
    <row r="70" spans="1:1005" ht="15" x14ac:dyDescent="0.25">
      <c r="A70" s="121">
        <f>YampaRiverInflow.TotalOutflow!A70</f>
        <v>46600</v>
      </c>
      <c r="B70" s="122">
        <v>34.83</v>
      </c>
      <c r="C70" s="123">
        <v>34.83</v>
      </c>
      <c r="D70" s="124">
        <v>34.83</v>
      </c>
      <c r="E70" s="16">
        <v>25.019824</v>
      </c>
      <c r="F70" s="16">
        <v>50.280989999999996</v>
      </c>
      <c r="G70" s="16">
        <v>20.826450000000001</v>
      </c>
      <c r="H70" s="16">
        <v>44.033059999999999</v>
      </c>
      <c r="I70" s="16">
        <v>23.404959999999999</v>
      </c>
      <c r="J70" s="16">
        <v>52.066120000000005</v>
      </c>
      <c r="K70" s="16">
        <v>17.851240000000001</v>
      </c>
      <c r="L70" s="16">
        <v>42.049589999999995</v>
      </c>
      <c r="M70" s="16">
        <v>50.578510000000001</v>
      </c>
      <c r="N70" s="16">
        <v>28.36364</v>
      </c>
      <c r="O70" s="16">
        <v>66.446280000000002</v>
      </c>
      <c r="P70" s="16">
        <v>91.636359999999996</v>
      </c>
      <c r="Q70" s="16">
        <v>39.272730000000003</v>
      </c>
      <c r="R70" s="16">
        <v>23.60284</v>
      </c>
      <c r="S70" s="16">
        <v>91.04083</v>
      </c>
      <c r="T70" s="16">
        <v>36.693379999999998</v>
      </c>
      <c r="U70" s="16">
        <v>68.607789999999994</v>
      </c>
      <c r="V70" s="16">
        <v>66.842500000000001</v>
      </c>
      <c r="W70" s="16">
        <v>41.057389999999998</v>
      </c>
      <c r="X70" s="16">
        <v>44.429290000000002</v>
      </c>
      <c r="Y70" s="16">
        <v>41.851849999999999</v>
      </c>
      <c r="Z70" s="16">
        <v>40.265050000000002</v>
      </c>
      <c r="AA70" s="16">
        <v>38.876599999999996</v>
      </c>
      <c r="AB70" s="16">
        <v>29.55415</v>
      </c>
      <c r="AC70" s="16">
        <v>23.603649999999899</v>
      </c>
      <c r="AD70" s="16">
        <v>15.498979999999996</v>
      </c>
      <c r="AE70" s="16">
        <v>39.663323999999996</v>
      </c>
      <c r="AF70" s="16">
        <v>-27.475497999999998</v>
      </c>
      <c r="AG70" s="16">
        <v>-21.766008000000003</v>
      </c>
      <c r="AH70" s="16">
        <v>29.917686</v>
      </c>
      <c r="AI70" s="46"/>
      <c r="AJ70" s="46"/>
      <c r="AK70" s="46"/>
      <c r="AL70" s="46"/>
      <c r="AM70" s="46"/>
      <c r="AN70" s="4"/>
      <c r="AO70" s="4"/>
      <c r="AP70" s="4"/>
      <c r="AQ70" s="4"/>
      <c r="AR70" s="4"/>
      <c r="AS70" s="4"/>
      <c r="AT70" s="4"/>
      <c r="AU70" s="4"/>
      <c r="AV70" s="4"/>
      <c r="AW70" s="4"/>
      <c r="AX70" s="4"/>
      <c r="AY70" s="4"/>
      <c r="ALQ70" t="e">
        <v>#N/A</v>
      </c>
    </row>
    <row r="71" spans="1:1005" ht="15" x14ac:dyDescent="0.25">
      <c r="A71" s="121">
        <f>YampaRiverInflow.TotalOutflow!A71</f>
        <v>46631</v>
      </c>
      <c r="B71" s="122">
        <v>29.102</v>
      </c>
      <c r="C71" s="123">
        <v>29.102</v>
      </c>
      <c r="D71" s="124">
        <v>29.102</v>
      </c>
      <c r="E71" s="16">
        <v>21.008659999999999</v>
      </c>
      <c r="F71" s="16">
        <v>59.246279999999999</v>
      </c>
      <c r="G71" s="16">
        <v>36.099170000000001</v>
      </c>
      <c r="H71" s="16">
        <v>49.190080000000002</v>
      </c>
      <c r="I71" s="16">
        <v>39.133879999999998</v>
      </c>
      <c r="J71" s="16">
        <v>48.456199999999995</v>
      </c>
      <c r="K71" s="16">
        <v>103.95372</v>
      </c>
      <c r="L71" s="16">
        <v>34.373550000000002</v>
      </c>
      <c r="M71" s="16">
        <v>57.381819999999998</v>
      </c>
      <c r="N71" s="16">
        <v>38.360330000000005</v>
      </c>
      <c r="O71" s="16">
        <v>50.87603</v>
      </c>
      <c r="P71" s="16">
        <v>33.83802</v>
      </c>
      <c r="Q71" s="16">
        <v>38.677690000000005</v>
      </c>
      <c r="R71" s="16">
        <v>28.363289999999999</v>
      </c>
      <c r="S71" s="16">
        <v>44.250949999999996</v>
      </c>
      <c r="T71" s="16">
        <v>41.255660000000006</v>
      </c>
      <c r="U71" s="16">
        <v>47.999720000000003</v>
      </c>
      <c r="V71" s="16">
        <v>78.703759999999988</v>
      </c>
      <c r="W71" s="16">
        <v>38.875680000000003</v>
      </c>
      <c r="X71" s="16">
        <v>32.726860000000002</v>
      </c>
      <c r="Y71" s="16">
        <v>30.744250000000001</v>
      </c>
      <c r="Z71" s="16">
        <v>24.1193600000001</v>
      </c>
      <c r="AA71" s="16">
        <v>44.628749999999897</v>
      </c>
      <c r="AB71" s="16">
        <v>21.9771800000001</v>
      </c>
      <c r="AC71" s="16">
        <v>24.040019999999899</v>
      </c>
      <c r="AD71" s="16">
        <v>19.180725999999996</v>
      </c>
      <c r="AE71" s="16">
        <v>38.334448000000002</v>
      </c>
      <c r="AF71" s="16">
        <v>-11.254766</v>
      </c>
      <c r="AG71" s="16">
        <v>-1.109622000000003</v>
      </c>
      <c r="AH71" s="16">
        <v>14.515779999999999</v>
      </c>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25"/>
      <c r="B72" s="122"/>
      <c r="C72" s="123"/>
      <c r="D72" s="124"/>
      <c r="ALQ72" t="e">
        <v>#N/A</v>
      </c>
    </row>
    <row r="73" spans="1:1005" ht="12.75" customHeight="1" x14ac:dyDescent="0.25">
      <c r="A73" s="125"/>
      <c r="B73" s="122"/>
      <c r="C73" s="123"/>
      <c r="D73" s="124"/>
    </row>
    <row r="74" spans="1:1005" ht="12.75" customHeight="1" x14ac:dyDescent="0.25">
      <c r="A74" s="125"/>
      <c r="B74" s="122"/>
      <c r="C74" s="123"/>
      <c r="D74" s="124"/>
    </row>
    <row r="75" spans="1:1005" ht="12.75" customHeight="1" x14ac:dyDescent="0.25">
      <c r="A75" s="125"/>
      <c r="B75" s="122"/>
      <c r="C75" s="123"/>
      <c r="D75" s="124"/>
    </row>
    <row r="76" spans="1:1005" ht="12.75" customHeight="1" x14ac:dyDescent="0.25">
      <c r="A76" s="125"/>
      <c r="B76" s="122"/>
      <c r="C76" s="123"/>
      <c r="D76" s="124"/>
    </row>
    <row r="77" spans="1:1005" ht="12.75" customHeight="1" x14ac:dyDescent="0.25">
      <c r="A77" s="125"/>
      <c r="B77" s="122"/>
      <c r="C77" s="123"/>
      <c r="D77" s="124"/>
    </row>
    <row r="78" spans="1:1005" ht="12.75" customHeight="1" x14ac:dyDescent="0.25">
      <c r="A78" s="125"/>
      <c r="B78" s="122"/>
      <c r="C78" s="123"/>
      <c r="D78" s="124"/>
    </row>
    <row r="79" spans="1:1005" ht="12.75" customHeight="1" x14ac:dyDescent="0.25">
      <c r="A79" s="125"/>
      <c r="B79" s="122"/>
      <c r="C79" s="123"/>
      <c r="D79" s="124"/>
    </row>
    <row r="80" spans="1:1005" ht="12.75" customHeight="1" x14ac:dyDescent="0.25">
      <c r="A80" s="125"/>
      <c r="B80" s="122"/>
      <c r="C80" s="123"/>
      <c r="D80" s="124"/>
    </row>
    <row r="81" spans="1:4" ht="12.75" customHeight="1" x14ac:dyDescent="0.25">
      <c r="A81" s="125"/>
      <c r="B81" s="122"/>
      <c r="C81" s="123"/>
      <c r="D81" s="124"/>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B9DA7-2AE0-440C-B77E-2711BBC40FAA}">
  <sheetPr codeName="Sheet18">
    <tabColor theme="8" tint="0.39997558519241921"/>
  </sheetPr>
  <dimension ref="A1:ALQ84"/>
  <sheetViews>
    <sheetView workbookViewId="0">
      <selection activeCell="B4" sqref="B4:AZ100"/>
    </sheetView>
  </sheetViews>
  <sheetFormatPr defaultColWidth="18.7109375" defaultRowHeight="12.75" customHeight="1" x14ac:dyDescent="0.25"/>
  <cols>
    <col min="1" max="34" width="9.140625" customWidth="1"/>
    <col min="35" max="39" width="9.140625" style="16" customWidth="1"/>
    <col min="40" max="54" width="9.140625" customWidth="1"/>
  </cols>
  <sheetData>
    <row r="1" spans="1:51" ht="15" x14ac:dyDescent="0.25">
      <c r="A1" s="126"/>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5" x14ac:dyDescent="0.25">
      <c r="A2" s="126"/>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c r="AS2" s="3"/>
      <c r="AT2" s="3"/>
      <c r="AU2" s="3"/>
    </row>
    <row r="3" spans="1:51" ht="15" x14ac:dyDescent="0.25">
      <c r="A3" s="127"/>
      <c r="B3" s="128" t="s">
        <v>3</v>
      </c>
      <c r="C3" s="128" t="s">
        <v>4</v>
      </c>
      <c r="D3" s="128" t="s">
        <v>5</v>
      </c>
      <c r="E3" s="128" t="s">
        <v>6</v>
      </c>
      <c r="F3" s="128" t="s">
        <v>7</v>
      </c>
      <c r="G3" s="128" t="s">
        <v>8</v>
      </c>
      <c r="H3" s="128" t="s">
        <v>9</v>
      </c>
      <c r="I3" s="128" t="s">
        <v>10</v>
      </c>
      <c r="J3" s="128" t="s">
        <v>11</v>
      </c>
      <c r="K3" s="128" t="s">
        <v>12</v>
      </c>
      <c r="L3" s="128" t="s">
        <v>13</v>
      </c>
      <c r="M3" s="128" t="s">
        <v>14</v>
      </c>
      <c r="N3" s="128" t="s">
        <v>15</v>
      </c>
      <c r="O3" s="128" t="s">
        <v>16</v>
      </c>
      <c r="P3" s="128" t="s">
        <v>17</v>
      </c>
      <c r="Q3" s="128" t="s">
        <v>18</v>
      </c>
      <c r="R3" s="128" t="s">
        <v>19</v>
      </c>
      <c r="S3" s="128" t="s">
        <v>20</v>
      </c>
      <c r="T3" s="128" t="s">
        <v>21</v>
      </c>
      <c r="U3" s="128" t="s">
        <v>22</v>
      </c>
      <c r="V3" s="128" t="s">
        <v>23</v>
      </c>
      <c r="W3" s="128" t="s">
        <v>24</v>
      </c>
      <c r="X3" s="128" t="s">
        <v>25</v>
      </c>
      <c r="Y3" s="128" t="s">
        <v>26</v>
      </c>
      <c r="Z3" s="128" t="s">
        <v>27</v>
      </c>
      <c r="AA3" s="128" t="s">
        <v>28</v>
      </c>
      <c r="AB3" s="128" t="s">
        <v>29</v>
      </c>
      <c r="AC3" s="128" t="s">
        <v>30</v>
      </c>
      <c r="AD3" s="128" t="s">
        <v>31</v>
      </c>
      <c r="AE3" s="128" t="s">
        <v>32</v>
      </c>
      <c r="AF3" s="128" t="s">
        <v>33</v>
      </c>
      <c r="AG3" s="128" t="s">
        <v>34</v>
      </c>
      <c r="AH3" s="128" t="s">
        <v>35</v>
      </c>
      <c r="AI3" s="3"/>
      <c r="AJ3" s="3"/>
      <c r="AK3" s="3"/>
      <c r="AL3" s="3"/>
      <c r="AM3" s="3"/>
      <c r="AN3" s="3"/>
      <c r="AO3" s="3"/>
      <c r="AP3" s="3"/>
      <c r="AQ3" s="3"/>
      <c r="AR3" s="3"/>
      <c r="AS3" s="3"/>
      <c r="AT3" s="3"/>
      <c r="AU3" s="3"/>
    </row>
    <row r="4" spans="1:51" ht="15" x14ac:dyDescent="0.25">
      <c r="A4" s="125">
        <f>YampaRiverInflow.TotalOutflow!A4</f>
        <v>44593</v>
      </c>
      <c r="B4" s="81">
        <v>27.247</v>
      </c>
      <c r="C4" s="82">
        <v>36.488999999999997</v>
      </c>
      <c r="D4" s="129">
        <v>38.591999999999999</v>
      </c>
      <c r="E4" s="16">
        <v>58.670389999999998</v>
      </c>
      <c r="F4" s="16">
        <v>103.05712</v>
      </c>
      <c r="G4" s="16">
        <v>217.21960000000001</v>
      </c>
      <c r="H4" s="16">
        <v>68.652330000000006</v>
      </c>
      <c r="I4" s="16">
        <v>95.266850000000005</v>
      </c>
      <c r="J4" s="16">
        <v>30.53435</v>
      </c>
      <c r="K4" s="16">
        <v>0.87429999999999997</v>
      </c>
      <c r="L4" s="16">
        <v>79.516630000000006</v>
      </c>
      <c r="M4" s="16">
        <v>42.740839999999999</v>
      </c>
      <c r="N4" s="16">
        <v>27.866959999999999</v>
      </c>
      <c r="O4" s="16">
        <v>42.402940000000001</v>
      </c>
      <c r="P4" s="16">
        <v>9.2639599999999991</v>
      </c>
      <c r="Q4" s="16">
        <v>42.885899999999999</v>
      </c>
      <c r="R4" s="16">
        <v>23.858460000000001</v>
      </c>
      <c r="S4" s="16">
        <v>198.39957999999999</v>
      </c>
      <c r="T4" s="16">
        <v>14.859780000000001</v>
      </c>
      <c r="U4" s="16">
        <v>22.055709999999998</v>
      </c>
      <c r="V4" s="16">
        <v>46.185139999999997</v>
      </c>
      <c r="W4" s="16">
        <v>33.257949999999994</v>
      </c>
      <c r="X4" s="16">
        <v>61.041400000000003</v>
      </c>
      <c r="Y4" s="16">
        <v>40.438339999999997</v>
      </c>
      <c r="Z4" s="16">
        <v>24.008119999999998</v>
      </c>
      <c r="AA4" s="16">
        <v>33.928449999999998</v>
      </c>
      <c r="AB4" s="16">
        <v>39.258580000000002</v>
      </c>
      <c r="AC4" s="16">
        <v>44.198879999999996</v>
      </c>
      <c r="AD4" s="16">
        <v>35.349551400680902</v>
      </c>
      <c r="AE4" s="16">
        <v>77.859741410212891</v>
      </c>
      <c r="AF4" s="16">
        <v>18.291819659966801</v>
      </c>
      <c r="AG4" s="16">
        <v>43.039843716909196</v>
      </c>
      <c r="AH4" s="16">
        <v>18.419189169532498</v>
      </c>
      <c r="AN4" s="4"/>
      <c r="AO4" s="4"/>
      <c r="AP4" s="4"/>
      <c r="AQ4" s="4"/>
      <c r="AR4" s="4"/>
      <c r="AS4" s="4"/>
      <c r="AT4" s="4"/>
      <c r="AU4" s="4"/>
      <c r="AV4" s="4"/>
      <c r="AW4" s="4"/>
      <c r="AX4" s="4"/>
      <c r="AY4" s="4"/>
    </row>
    <row r="5" spans="1:51" ht="15" x14ac:dyDescent="0.25">
      <c r="A5" s="125">
        <f>YampaRiverInflow.TotalOutflow!A5</f>
        <v>44621</v>
      </c>
      <c r="B5" s="34">
        <v>19.989999999999998</v>
      </c>
      <c r="C5" s="12">
        <v>47.463999999999999</v>
      </c>
      <c r="D5" s="45">
        <v>30.327000000000002</v>
      </c>
      <c r="E5" s="16">
        <v>69.191539999999989</v>
      </c>
      <c r="F5" s="16">
        <v>135.81139999999999</v>
      </c>
      <c r="G5" s="16">
        <v>231.93197000000001</v>
      </c>
      <c r="H5" s="16">
        <v>51.73753</v>
      </c>
      <c r="I5" s="16">
        <v>184.00505999999999</v>
      </c>
      <c r="J5" s="16">
        <v>-49.657410000000006</v>
      </c>
      <c r="K5" s="16">
        <v>44.784990000000001</v>
      </c>
      <c r="L5" s="16">
        <v>91.549779999999998</v>
      </c>
      <c r="M5" s="16">
        <v>-1.9535199999999999</v>
      </c>
      <c r="N5" s="16">
        <v>-1.3108900000000001</v>
      </c>
      <c r="O5" s="16">
        <v>38.696649999999998</v>
      </c>
      <c r="P5" s="16">
        <v>-25.373279999999998</v>
      </c>
      <c r="Q5" s="16">
        <v>13.9216</v>
      </c>
      <c r="R5" s="16">
        <v>0.71389999999999998</v>
      </c>
      <c r="S5" s="16">
        <v>113.0411</v>
      </c>
      <c r="T5" s="16">
        <v>23.902099999999997</v>
      </c>
      <c r="U5" s="16">
        <v>-3.2670700000000004</v>
      </c>
      <c r="V5" s="16">
        <v>14.70945</v>
      </c>
      <c r="W5" s="16">
        <v>-18.02298</v>
      </c>
      <c r="X5" s="16">
        <v>19.158650000000002</v>
      </c>
      <c r="Y5" s="16">
        <v>22.104689999999998</v>
      </c>
      <c r="Z5" s="16">
        <v>14.295219999999999</v>
      </c>
      <c r="AA5" s="16">
        <v>17.065750000000001</v>
      </c>
      <c r="AB5" s="16">
        <v>-8.489469999999999</v>
      </c>
      <c r="AC5" s="16">
        <v>9.3208599999999997</v>
      </c>
      <c r="AD5" s="16">
        <v>-18.663905040371198</v>
      </c>
      <c r="AE5" s="16">
        <v>25.6416749250713</v>
      </c>
      <c r="AF5" s="16">
        <v>8.2656864228800497</v>
      </c>
      <c r="AG5" s="16">
        <v>68.8481217740337</v>
      </c>
      <c r="AH5" s="16">
        <v>67.541981944188905</v>
      </c>
      <c r="AI5" s="46"/>
      <c r="AJ5" s="46"/>
      <c r="AK5" s="46"/>
      <c r="AL5" s="46"/>
      <c r="AM5" s="46"/>
      <c r="AN5" s="4"/>
      <c r="AO5" s="4"/>
      <c r="AP5" s="4"/>
      <c r="AQ5" s="4"/>
      <c r="AR5" s="4"/>
      <c r="AS5" s="4"/>
      <c r="AT5" s="4"/>
      <c r="AU5" s="4"/>
      <c r="AV5" s="4"/>
      <c r="AW5" s="4"/>
      <c r="AX5" s="4"/>
      <c r="AY5" s="4"/>
    </row>
    <row r="6" spans="1:51" ht="15" x14ac:dyDescent="0.25">
      <c r="A6" s="125">
        <f>YampaRiverInflow.TotalOutflow!A6</f>
        <v>44652</v>
      </c>
      <c r="B6" s="34">
        <v>22.709</v>
      </c>
      <c r="C6" s="12">
        <v>27.9</v>
      </c>
      <c r="D6" s="45">
        <v>26.501999999999999</v>
      </c>
      <c r="E6" s="16">
        <v>31.657869999999999</v>
      </c>
      <c r="F6" s="16">
        <v>78.978619999999992</v>
      </c>
      <c r="G6" s="16">
        <v>163.68356</v>
      </c>
      <c r="H6" s="16">
        <v>33.634209999999996</v>
      </c>
      <c r="I6" s="16">
        <v>85.047899999999998</v>
      </c>
      <c r="J6" s="16">
        <v>90.867329999999995</v>
      </c>
      <c r="K6" s="16">
        <v>42.873559999999998</v>
      </c>
      <c r="L6" s="16">
        <v>92.717320000000001</v>
      </c>
      <c r="M6" s="16">
        <v>-50.942349999999998</v>
      </c>
      <c r="N6" s="16">
        <v>-20.665459999999999</v>
      </c>
      <c r="O6" s="16">
        <v>-6.8614199999999999</v>
      </c>
      <c r="P6" s="16">
        <v>-36.738260000000004</v>
      </c>
      <c r="Q6" s="16">
        <v>-5.1315900000000001</v>
      </c>
      <c r="R6" s="16">
        <v>8.6379099999999998</v>
      </c>
      <c r="S6" s="16">
        <v>92.931869999999989</v>
      </c>
      <c r="T6" s="16">
        <v>8.7707999999999995</v>
      </c>
      <c r="U6" s="16">
        <v>-11.025589999999999</v>
      </c>
      <c r="V6" s="16">
        <v>-2.8896199999999999</v>
      </c>
      <c r="W6" s="16">
        <v>-12.4717</v>
      </c>
      <c r="X6" s="16">
        <v>37.547419999999995</v>
      </c>
      <c r="Y6" s="16">
        <v>73.938360000000003</v>
      </c>
      <c r="Z6" s="16">
        <v>23.613019999999999</v>
      </c>
      <c r="AA6" s="16">
        <v>12.379110000000001</v>
      </c>
      <c r="AB6" s="16">
        <v>-15.7683</v>
      </c>
      <c r="AC6" s="16">
        <v>-8.9777900000000006</v>
      </c>
      <c r="AD6" s="16">
        <v>19.947137546719098</v>
      </c>
      <c r="AE6" s="16">
        <v>44.750324173417297</v>
      </c>
      <c r="AF6" s="16">
        <v>-14.0936744107537</v>
      </c>
      <c r="AG6" s="16">
        <v>60.470162649058096</v>
      </c>
      <c r="AH6" s="16">
        <v>21.433885838186601</v>
      </c>
      <c r="AI6" s="46"/>
      <c r="AJ6" s="46"/>
      <c r="AK6" s="46"/>
      <c r="AL6" s="46"/>
      <c r="AM6" s="46"/>
      <c r="AN6" s="4"/>
      <c r="AO6" s="4"/>
      <c r="AP6" s="4"/>
      <c r="AQ6" s="4"/>
      <c r="AR6" s="4"/>
      <c r="AS6" s="4"/>
      <c r="AT6" s="4"/>
      <c r="AU6" s="4"/>
      <c r="AV6" s="4"/>
      <c r="AW6" s="4"/>
      <c r="AX6" s="4"/>
      <c r="AY6" s="4"/>
    </row>
    <row r="7" spans="1:51" ht="15" x14ac:dyDescent="0.25">
      <c r="A7" s="125">
        <f>YampaRiverInflow.TotalOutflow!A7</f>
        <v>44682</v>
      </c>
      <c r="B7" s="34">
        <v>11.257</v>
      </c>
      <c r="C7" s="12">
        <v>21.942</v>
      </c>
      <c r="D7" s="45">
        <v>3.5939999999999999</v>
      </c>
      <c r="E7" s="16">
        <v>12.60849</v>
      </c>
      <c r="F7" s="16">
        <v>48.945730000000005</v>
      </c>
      <c r="G7" s="16">
        <v>120.83439999999999</v>
      </c>
      <c r="H7" s="16">
        <v>43.791910000000001</v>
      </c>
      <c r="I7" s="16">
        <v>143.51311999999999</v>
      </c>
      <c r="J7" s="16">
        <v>14.462389999999999</v>
      </c>
      <c r="K7" s="16">
        <v>25.07938</v>
      </c>
      <c r="L7" s="16">
        <v>110.48378</v>
      </c>
      <c r="M7" s="16">
        <v>4.4198699999999995</v>
      </c>
      <c r="N7" s="16">
        <v>-9.4710400000000003</v>
      </c>
      <c r="O7" s="16">
        <v>-11.55878</v>
      </c>
      <c r="P7" s="16">
        <v>-20.12107</v>
      </c>
      <c r="Q7" s="16">
        <v>-6.2686999999999999</v>
      </c>
      <c r="R7" s="16">
        <v>3.8273699999999997</v>
      </c>
      <c r="S7" s="16">
        <v>135.48492000000002</v>
      </c>
      <c r="T7" s="16">
        <v>-18.09918</v>
      </c>
      <c r="U7" s="16">
        <v>-26.76895</v>
      </c>
      <c r="V7" s="16">
        <v>12.218399999999999</v>
      </c>
      <c r="W7" s="16">
        <v>8.8367199999999997</v>
      </c>
      <c r="X7" s="16">
        <v>40.216769999999997</v>
      </c>
      <c r="Y7" s="16">
        <v>62.942929999999997</v>
      </c>
      <c r="Z7" s="16">
        <v>-7.97098</v>
      </c>
      <c r="AA7" s="16">
        <v>-0.19831000000000001</v>
      </c>
      <c r="AB7" s="16">
        <v>-19.161000000000001</v>
      </c>
      <c r="AC7" s="16">
        <v>-13.035030000000001</v>
      </c>
      <c r="AD7" s="16">
        <v>8.2653484379942199</v>
      </c>
      <c r="AE7" s="16">
        <v>4.2873656506078595</v>
      </c>
      <c r="AF7" s="16">
        <v>-29.935719716067098</v>
      </c>
      <c r="AG7" s="16">
        <v>47.827346689029696</v>
      </c>
      <c r="AH7" s="16">
        <v>-12.475156381123799</v>
      </c>
      <c r="AI7" s="46"/>
      <c r="AJ7" s="46"/>
      <c r="AK7" s="46"/>
      <c r="AL7" s="46"/>
      <c r="AM7" s="46"/>
      <c r="AN7" s="4"/>
      <c r="AO7" s="4"/>
      <c r="AP7" s="4"/>
      <c r="AQ7" s="4"/>
      <c r="AR7" s="4"/>
      <c r="AS7" s="4"/>
      <c r="AT7" s="4"/>
      <c r="AU7" s="4"/>
      <c r="AV7" s="4"/>
      <c r="AW7" s="4"/>
      <c r="AX7" s="4"/>
      <c r="AY7" s="4"/>
    </row>
    <row r="8" spans="1:51" ht="15" x14ac:dyDescent="0.25">
      <c r="A8" s="125">
        <f>YampaRiverInflow.TotalOutflow!A8</f>
        <v>44713</v>
      </c>
      <c r="B8" s="34">
        <v>6.5659999999999998</v>
      </c>
      <c r="C8" s="12">
        <v>13.444000000000001</v>
      </c>
      <c r="D8" s="45">
        <v>-15.656000000000001</v>
      </c>
      <c r="E8" s="16">
        <v>74.744810000000001</v>
      </c>
      <c r="F8" s="16">
        <v>-3.0993200000000001</v>
      </c>
      <c r="G8" s="16">
        <v>7.29115</v>
      </c>
      <c r="H8" s="16">
        <v>-5.7815200000000004</v>
      </c>
      <c r="I8" s="16">
        <v>44.457190000000004</v>
      </c>
      <c r="J8" s="16">
        <v>6.8165200000000006</v>
      </c>
      <c r="K8" s="16">
        <v>-20.784119999999998</v>
      </c>
      <c r="L8" s="16">
        <v>54.98883</v>
      </c>
      <c r="M8" s="16">
        <v>15.635149999999999</v>
      </c>
      <c r="N8" s="16">
        <v>-4.4930099999999999</v>
      </c>
      <c r="O8" s="16">
        <v>-44.942190000000004</v>
      </c>
      <c r="P8" s="16">
        <v>-28.13184</v>
      </c>
      <c r="Q8" s="16">
        <v>-44.289410000000004</v>
      </c>
      <c r="R8" s="16">
        <v>-35.671800000000005</v>
      </c>
      <c r="S8" s="16">
        <v>27.88485</v>
      </c>
      <c r="T8" s="16">
        <v>-19.299349999999997</v>
      </c>
      <c r="U8" s="16">
        <v>-31.8673</v>
      </c>
      <c r="V8" s="16">
        <v>12.303469999999999</v>
      </c>
      <c r="W8" s="16">
        <v>-30.751990000000003</v>
      </c>
      <c r="X8" s="16">
        <v>-8.8943600000000007</v>
      </c>
      <c r="Y8" s="16">
        <v>32.357529999999997</v>
      </c>
      <c r="Z8" s="16">
        <v>-19.29664</v>
      </c>
      <c r="AA8" s="16">
        <v>-30.338090000000001</v>
      </c>
      <c r="AB8" s="16">
        <v>-26.509810000000002</v>
      </c>
      <c r="AC8" s="16">
        <v>-10.61144</v>
      </c>
      <c r="AD8" s="16">
        <v>-21.178334575244097</v>
      </c>
      <c r="AE8" s="16">
        <v>-21.376234696614798</v>
      </c>
      <c r="AF8" s="16">
        <v>-21.243505287278303</v>
      </c>
      <c r="AG8" s="16">
        <v>2.38614452311056</v>
      </c>
      <c r="AH8" s="16">
        <v>-16.867312551955099</v>
      </c>
      <c r="AI8" s="46"/>
      <c r="AJ8" s="46"/>
      <c r="AK8" s="46"/>
      <c r="AL8" s="46"/>
      <c r="AM8" s="46"/>
      <c r="AN8" s="4"/>
      <c r="AO8" s="4"/>
      <c r="AP8" s="4"/>
      <c r="AQ8" s="4"/>
      <c r="AR8" s="4"/>
      <c r="AS8" s="4"/>
      <c r="AT8" s="4"/>
      <c r="AU8" s="4"/>
      <c r="AV8" s="4"/>
      <c r="AW8" s="4"/>
      <c r="AX8" s="4"/>
      <c r="AY8" s="4"/>
    </row>
    <row r="9" spans="1:51" ht="15" x14ac:dyDescent="0.25">
      <c r="A9" s="125">
        <f>YampaRiverInflow.TotalOutflow!A9</f>
        <v>44743</v>
      </c>
      <c r="B9" s="34">
        <v>11.224</v>
      </c>
      <c r="C9" s="12">
        <v>25.803999999999998</v>
      </c>
      <c r="D9" s="45">
        <v>9.9030000000000005</v>
      </c>
      <c r="E9" s="16">
        <v>14.53885</v>
      </c>
      <c r="F9" s="16">
        <v>48.365290000000002</v>
      </c>
      <c r="G9" s="16">
        <v>13.52698</v>
      </c>
      <c r="H9" s="16">
        <v>41.234610000000004</v>
      </c>
      <c r="I9" s="16">
        <v>51.91695</v>
      </c>
      <c r="J9" s="16">
        <v>63.193040000000003</v>
      </c>
      <c r="K9" s="16">
        <v>38.002940000000002</v>
      </c>
      <c r="L9" s="16">
        <v>100.30158999999999</v>
      </c>
      <c r="M9" s="16">
        <v>89.86345</v>
      </c>
      <c r="N9" s="16">
        <v>-26.052589999999999</v>
      </c>
      <c r="O9" s="16">
        <v>-16.813580000000002</v>
      </c>
      <c r="P9" s="16">
        <v>9.49343</v>
      </c>
      <c r="Q9" s="16">
        <v>3.8433299999999999</v>
      </c>
      <c r="R9" s="16">
        <v>-10.612440000000001</v>
      </c>
      <c r="S9" s="16">
        <v>41.559800000000003</v>
      </c>
      <c r="T9" s="16">
        <v>2.9969000000000001</v>
      </c>
      <c r="U9" s="16">
        <v>6.9309099999999999</v>
      </c>
      <c r="V9" s="16">
        <v>11.99058</v>
      </c>
      <c r="W9" s="16">
        <v>-16.260439999999999</v>
      </c>
      <c r="X9" s="16">
        <v>-22.835750000000001</v>
      </c>
      <c r="Y9" s="16">
        <v>21.93834</v>
      </c>
      <c r="Z9" s="16">
        <v>36.23865</v>
      </c>
      <c r="AA9" s="16">
        <v>36.61777</v>
      </c>
      <c r="AB9" s="16">
        <v>9.9708400000000008</v>
      </c>
      <c r="AC9" s="16">
        <v>18.92069</v>
      </c>
      <c r="AD9" s="16">
        <v>31.1883431604058</v>
      </c>
      <c r="AE9" s="16">
        <v>31.719793966807</v>
      </c>
      <c r="AF9" s="16">
        <v>39.809958435756805</v>
      </c>
      <c r="AG9" s="16">
        <v>-41.281152951185405</v>
      </c>
      <c r="AH9" s="16">
        <v>-11.922165912292799</v>
      </c>
      <c r="AI9" s="46"/>
      <c r="AJ9" s="46"/>
      <c r="AK9" s="46"/>
      <c r="AL9" s="46"/>
      <c r="AM9" s="46"/>
      <c r="AN9" s="4"/>
      <c r="AO9" s="4"/>
      <c r="AP9" s="4"/>
      <c r="AQ9" s="4"/>
      <c r="AR9" s="4"/>
      <c r="AS9" s="4"/>
      <c r="AT9" s="4"/>
      <c r="AU9" s="4"/>
      <c r="AV9" s="4"/>
      <c r="AW9" s="4"/>
      <c r="AX9" s="4"/>
      <c r="AY9" s="4"/>
    </row>
    <row r="10" spans="1:51" ht="15" x14ac:dyDescent="0.25">
      <c r="A10" s="125">
        <f>YampaRiverInflow.TotalOutflow!A10</f>
        <v>44774</v>
      </c>
      <c r="B10" s="34">
        <v>28.277999999999999</v>
      </c>
      <c r="C10" s="12">
        <v>26.434000000000001</v>
      </c>
      <c r="D10" s="45">
        <v>22.715</v>
      </c>
      <c r="E10" s="16">
        <v>72.455490000000012</v>
      </c>
      <c r="F10" s="16">
        <v>75.402380000000008</v>
      </c>
      <c r="G10" s="16">
        <v>106.43533000000001</v>
      </c>
      <c r="H10" s="16">
        <v>67.57383999999999</v>
      </c>
      <c r="I10" s="16">
        <v>52.7256</v>
      </c>
      <c r="J10" s="16">
        <v>30.167000000000002</v>
      </c>
      <c r="K10" s="16">
        <v>95.579899999999995</v>
      </c>
      <c r="L10" s="16">
        <v>79.560249999999996</v>
      </c>
      <c r="M10" s="16">
        <v>70.709090000000003</v>
      </c>
      <c r="N10" s="16">
        <v>34.237900000000003</v>
      </c>
      <c r="O10" s="16">
        <v>44.544559999999997</v>
      </c>
      <c r="P10" s="16">
        <v>14.0466</v>
      </c>
      <c r="Q10" s="16">
        <v>56.732959999999999</v>
      </c>
      <c r="R10" s="16">
        <v>22.905419999999999</v>
      </c>
      <c r="S10" s="16">
        <v>62.430010000000003</v>
      </c>
      <c r="T10" s="16">
        <v>21.733169999999998</v>
      </c>
      <c r="U10" s="16">
        <v>32.04927</v>
      </c>
      <c r="V10" s="16">
        <v>31.077919999999999</v>
      </c>
      <c r="W10" s="16">
        <v>9.1049699999999998</v>
      </c>
      <c r="X10" s="16">
        <v>11.513950000000001</v>
      </c>
      <c r="Y10" s="16">
        <v>35.979999999999997</v>
      </c>
      <c r="Z10" s="16">
        <v>89.903379999999999</v>
      </c>
      <c r="AA10" s="16">
        <v>51.304139999999997</v>
      </c>
      <c r="AB10" s="16">
        <v>54.512869999999999</v>
      </c>
      <c r="AC10" s="16">
        <v>55.313870000000001</v>
      </c>
      <c r="AD10" s="16">
        <v>50.125755384757298</v>
      </c>
      <c r="AE10" s="16">
        <v>24.686926240794097</v>
      </c>
      <c r="AF10" s="16">
        <v>24.172470755354201</v>
      </c>
      <c r="AG10" s="16">
        <v>1.68366715713129</v>
      </c>
      <c r="AH10" s="16">
        <v>12.9039318228622</v>
      </c>
      <c r="AI10" s="46"/>
      <c r="AJ10" s="46"/>
      <c r="AK10" s="46"/>
      <c r="AL10" s="46"/>
      <c r="AM10" s="46"/>
      <c r="AN10" s="4"/>
      <c r="AO10" s="4"/>
      <c r="AP10" s="4"/>
      <c r="AQ10" s="4"/>
      <c r="AR10" s="4"/>
      <c r="AS10" s="4"/>
      <c r="AT10" s="4"/>
      <c r="AU10" s="4"/>
      <c r="AV10" s="4"/>
      <c r="AW10" s="4"/>
      <c r="AX10" s="4"/>
      <c r="AY10" s="4"/>
    </row>
    <row r="11" spans="1:51" ht="15" x14ac:dyDescent="0.25">
      <c r="A11" s="125">
        <f>YampaRiverInflow.TotalOutflow!A11</f>
        <v>44805</v>
      </c>
      <c r="B11" s="34">
        <v>24.521000000000001</v>
      </c>
      <c r="C11" s="12">
        <v>22.446000000000002</v>
      </c>
      <c r="D11" s="45">
        <v>25.504999999999999</v>
      </c>
      <c r="E11" s="16">
        <v>66.820329999999998</v>
      </c>
      <c r="F11" s="16">
        <v>67.131079999999997</v>
      </c>
      <c r="G11" s="16">
        <v>74.204390000000004</v>
      </c>
      <c r="H11" s="16">
        <v>60.767949999999999</v>
      </c>
      <c r="I11" s="16">
        <v>44.842580000000005</v>
      </c>
      <c r="J11" s="16">
        <v>21.581499999999998</v>
      </c>
      <c r="K11" s="16">
        <v>40.702069999999999</v>
      </c>
      <c r="L11" s="16">
        <v>105.37634</v>
      </c>
      <c r="M11" s="16">
        <v>66.257890000000003</v>
      </c>
      <c r="N11" s="16">
        <v>1.6861700000000002</v>
      </c>
      <c r="O11" s="16">
        <v>30.615169999999999</v>
      </c>
      <c r="P11" s="16">
        <v>57.502429999999997</v>
      </c>
      <c r="Q11" s="16">
        <v>34.311339999999994</v>
      </c>
      <c r="R11" s="16">
        <v>33.011309999999995</v>
      </c>
      <c r="S11" s="16">
        <v>31.35323</v>
      </c>
      <c r="T11" s="16">
        <v>-3.86361</v>
      </c>
      <c r="U11" s="16">
        <v>15.656870000000001</v>
      </c>
      <c r="V11" s="16">
        <v>22.814970000000002</v>
      </c>
      <c r="W11" s="16">
        <v>11.3721</v>
      </c>
      <c r="X11" s="16">
        <v>27.015340000000002</v>
      </c>
      <c r="Y11" s="16">
        <v>19.485970000000002</v>
      </c>
      <c r="Z11" s="16">
        <v>51.889110000000002</v>
      </c>
      <c r="AA11" s="16">
        <v>69.938880000000012</v>
      </c>
      <c r="AB11" s="16">
        <v>85.735799999999998</v>
      </c>
      <c r="AC11" s="16">
        <v>28.291240000000002</v>
      </c>
      <c r="AD11" s="16">
        <v>43.797341882627904</v>
      </c>
      <c r="AE11" s="16">
        <v>37.812317731203002</v>
      </c>
      <c r="AF11" s="16">
        <v>19.8023040881579</v>
      </c>
      <c r="AG11" s="16">
        <v>19.5395903540301</v>
      </c>
      <c r="AH11" s="16">
        <v>6.5750803459774394</v>
      </c>
      <c r="AI11" s="46"/>
      <c r="AJ11" s="46"/>
      <c r="AK11" s="46"/>
      <c r="AL11" s="46"/>
      <c r="AM11" s="46"/>
      <c r="AN11" s="4"/>
      <c r="AO11" s="4"/>
      <c r="AP11" s="4"/>
      <c r="AQ11" s="4"/>
      <c r="AR11" s="4"/>
      <c r="AS11" s="4"/>
      <c r="AT11" s="4"/>
      <c r="AU11" s="4"/>
      <c r="AV11" s="4"/>
      <c r="AW11" s="4"/>
      <c r="AX11" s="4"/>
      <c r="AY11" s="4"/>
    </row>
    <row r="12" spans="1:51" ht="15" x14ac:dyDescent="0.25">
      <c r="A12" s="125">
        <f>YampaRiverInflow.TotalOutflow!A12</f>
        <v>44835</v>
      </c>
      <c r="B12" s="34">
        <v>13.513999999999999</v>
      </c>
      <c r="C12" s="12">
        <v>21.305</v>
      </c>
      <c r="D12" s="45">
        <v>12.432</v>
      </c>
      <c r="E12" s="16">
        <v>8.4032400000000003</v>
      </c>
      <c r="F12" s="16">
        <v>58.572089999999996</v>
      </c>
      <c r="G12" s="16">
        <v>26.536560000000001</v>
      </c>
      <c r="H12" s="16">
        <v>30.619790000000002</v>
      </c>
      <c r="I12" s="16">
        <v>17.437549999999998</v>
      </c>
      <c r="J12" s="16">
        <v>-6.8582700000000001</v>
      </c>
      <c r="K12" s="16">
        <v>-5.2950000000000004E-2</v>
      </c>
      <c r="L12" s="16">
        <v>34.554230000000004</v>
      </c>
      <c r="M12" s="16">
        <v>-2.5649999999999999</v>
      </c>
      <c r="N12" s="16">
        <v>14.550549999999999</v>
      </c>
      <c r="O12" s="16">
        <v>-9.9389500000000002</v>
      </c>
      <c r="P12" s="16">
        <v>23.19021</v>
      </c>
      <c r="Q12" s="16">
        <v>-14.36961</v>
      </c>
      <c r="R12" s="16">
        <v>71.068789999999993</v>
      </c>
      <c r="S12" s="16">
        <v>6.2742899999999997</v>
      </c>
      <c r="T12" s="16">
        <v>27.342230000000001</v>
      </c>
      <c r="U12" s="16">
        <v>-0.23946999999999999</v>
      </c>
      <c r="V12" s="16">
        <v>-2.2455599999999998</v>
      </c>
      <c r="W12" s="16">
        <v>-16.214659999999999</v>
      </c>
      <c r="X12" s="16">
        <v>31.133290000000002</v>
      </c>
      <c r="Y12" s="16">
        <v>10.062709999999999</v>
      </c>
      <c r="Z12" s="16">
        <v>26.87743</v>
      </c>
      <c r="AA12" s="16">
        <v>16.168790000000001</v>
      </c>
      <c r="AB12" s="16">
        <v>10.55016</v>
      </c>
      <c r="AC12" s="16">
        <v>53.043779999999998</v>
      </c>
      <c r="AD12" s="16">
        <v>39.960992656520503</v>
      </c>
      <c r="AE12" s="16">
        <v>24.632981871599199</v>
      </c>
      <c r="AF12" s="16">
        <v>11.9550180894154</v>
      </c>
      <c r="AG12" s="16">
        <v>2.41356842460663</v>
      </c>
      <c r="AH12" s="16">
        <v>-16.8015901687995</v>
      </c>
      <c r="AI12" s="46"/>
      <c r="AJ12" s="46"/>
      <c r="AK12" s="46"/>
      <c r="AL12" s="46"/>
      <c r="AM12" s="46"/>
      <c r="AN12" s="4"/>
      <c r="AO12" s="4"/>
      <c r="AP12" s="4"/>
      <c r="AQ12" s="4"/>
      <c r="AR12" s="4"/>
      <c r="AS12" s="4"/>
      <c r="AT12" s="4"/>
      <c r="AU12" s="4"/>
      <c r="AV12" s="4"/>
      <c r="AW12" s="4"/>
      <c r="AX12" s="4"/>
      <c r="AY12" s="4"/>
    </row>
    <row r="13" spans="1:51" ht="15" x14ac:dyDescent="0.25">
      <c r="A13" s="125">
        <f>YampaRiverInflow.TotalOutflow!A13</f>
        <v>44866</v>
      </c>
      <c r="B13" s="34">
        <v>21.606999999999999</v>
      </c>
      <c r="C13" s="12">
        <v>21.053000000000001</v>
      </c>
      <c r="D13" s="45">
        <v>43.332999999999998</v>
      </c>
      <c r="E13" s="16">
        <v>18.457650000000001</v>
      </c>
      <c r="F13" s="16">
        <v>34.945860000000003</v>
      </c>
      <c r="G13" s="16">
        <v>47.466260000000005</v>
      </c>
      <c r="H13" s="16">
        <v>4.8053999999999997</v>
      </c>
      <c r="I13" s="16">
        <v>35.269769999999994</v>
      </c>
      <c r="J13" s="16">
        <v>42.339680000000001</v>
      </c>
      <c r="K13" s="16">
        <v>55.028739999999999</v>
      </c>
      <c r="L13" s="16">
        <v>49.55097</v>
      </c>
      <c r="M13" s="16">
        <v>12.85075</v>
      </c>
      <c r="N13" s="16">
        <v>-5.0983599999999996</v>
      </c>
      <c r="O13" s="16">
        <v>3.7396100000000003</v>
      </c>
      <c r="P13" s="16">
        <v>5.9197799999999994</v>
      </c>
      <c r="Q13" s="16">
        <v>13.224440000000001</v>
      </c>
      <c r="R13" s="16">
        <v>88.19019999999999</v>
      </c>
      <c r="S13" s="16">
        <v>3.3384200000000002</v>
      </c>
      <c r="T13" s="16">
        <v>9.6611499999999992</v>
      </c>
      <c r="U13" s="16">
        <v>28.934830000000002</v>
      </c>
      <c r="V13" s="16">
        <v>23.146419999999999</v>
      </c>
      <c r="W13" s="16">
        <v>6.9311699999999998</v>
      </c>
      <c r="X13" s="16">
        <v>-18.565669999999997</v>
      </c>
      <c r="Y13" s="16">
        <v>6.0730000000000004</v>
      </c>
      <c r="Z13" s="16">
        <v>25.847069999999999</v>
      </c>
      <c r="AA13" s="16">
        <v>73.871279999999999</v>
      </c>
      <c r="AB13" s="16">
        <v>16.733310000000003</v>
      </c>
      <c r="AC13" s="16">
        <v>13.000729999999999</v>
      </c>
      <c r="AD13" s="16">
        <v>45.476885385315903</v>
      </c>
      <c r="AE13" s="16">
        <v>26.207131916800201</v>
      </c>
      <c r="AF13" s="16">
        <v>37.823289527871502</v>
      </c>
      <c r="AG13" s="16">
        <v>86.096589749184602</v>
      </c>
      <c r="AH13" s="16">
        <v>21.060904634018399</v>
      </c>
      <c r="AI13" s="46"/>
      <c r="AJ13" s="46"/>
      <c r="AK13" s="46"/>
      <c r="AL13" s="46"/>
      <c r="AM13" s="46"/>
      <c r="AN13" s="4"/>
      <c r="AO13" s="4"/>
      <c r="AP13" s="4"/>
      <c r="AQ13" s="4"/>
      <c r="AR13" s="4"/>
      <c r="AS13" s="4"/>
      <c r="AT13" s="4"/>
      <c r="AU13" s="4"/>
      <c r="AV13" s="4"/>
      <c r="AW13" s="4"/>
      <c r="AX13" s="4"/>
      <c r="AY13" s="4"/>
    </row>
    <row r="14" spans="1:51" ht="15" x14ac:dyDescent="0.25">
      <c r="A14" s="125">
        <f>YampaRiverInflow.TotalOutflow!A14</f>
        <v>44896</v>
      </c>
      <c r="B14" s="34">
        <v>19.992999999999999</v>
      </c>
      <c r="C14" s="12">
        <v>17.440000000000001</v>
      </c>
      <c r="D14" s="45">
        <v>34.058999999999997</v>
      </c>
      <c r="E14" s="16">
        <v>57.803160000000005</v>
      </c>
      <c r="F14" s="16">
        <v>92.029710000000009</v>
      </c>
      <c r="G14" s="16">
        <v>54.482939999999999</v>
      </c>
      <c r="H14" s="16">
        <v>74.188720000000004</v>
      </c>
      <c r="I14" s="16">
        <v>20.86449</v>
      </c>
      <c r="J14" s="16">
        <v>23.802630000000001</v>
      </c>
      <c r="K14" s="16">
        <v>17.31991</v>
      </c>
      <c r="L14" s="16">
        <v>3.7025900000000003</v>
      </c>
      <c r="M14" s="16">
        <v>4.0086300000000001</v>
      </c>
      <c r="N14" s="16">
        <v>16.006059999999998</v>
      </c>
      <c r="O14" s="16">
        <v>32.989669999999997</v>
      </c>
      <c r="P14" s="16">
        <v>24.059549999999998</v>
      </c>
      <c r="Q14" s="16">
        <v>18.055310000000002</v>
      </c>
      <c r="R14" s="16">
        <v>72.941210000000012</v>
      </c>
      <c r="S14" s="16">
        <v>9.4193499999999997</v>
      </c>
      <c r="T14" s="16">
        <v>-6.6252899999999997</v>
      </c>
      <c r="U14" s="16">
        <v>25.260439999999999</v>
      </c>
      <c r="V14" s="16">
        <v>20.1906</v>
      </c>
      <c r="W14" s="16">
        <v>8.2487399999999997</v>
      </c>
      <c r="X14" s="16">
        <v>198.80347</v>
      </c>
      <c r="Y14" s="16">
        <v>47.475259999999999</v>
      </c>
      <c r="Z14" s="16">
        <v>29.025639999999999</v>
      </c>
      <c r="AA14" s="16">
        <v>23.17662</v>
      </c>
      <c r="AB14" s="16">
        <v>8.44069</v>
      </c>
      <c r="AC14" s="16">
        <v>14.2028</v>
      </c>
      <c r="AD14" s="16">
        <v>13.033432162678</v>
      </c>
      <c r="AE14" s="16">
        <v>23.0953675273411</v>
      </c>
      <c r="AF14" s="16">
        <v>24.330826893066998</v>
      </c>
      <c r="AG14" s="16">
        <v>72.249431566744903</v>
      </c>
      <c r="AH14" s="16">
        <v>37.587746646398102</v>
      </c>
      <c r="AI14" s="46"/>
      <c r="AJ14" s="46"/>
      <c r="AK14" s="46"/>
      <c r="AL14" s="46"/>
      <c r="AM14" s="46"/>
      <c r="AN14" s="4"/>
      <c r="AO14" s="4"/>
      <c r="AP14" s="4"/>
      <c r="AQ14" s="4"/>
      <c r="AR14" s="4"/>
      <c r="AS14" s="4"/>
      <c r="AT14" s="4"/>
      <c r="AU14" s="4"/>
      <c r="AV14" s="4"/>
      <c r="AW14" s="4"/>
      <c r="AX14" s="4"/>
      <c r="AY14" s="4"/>
    </row>
    <row r="15" spans="1:51" ht="15" x14ac:dyDescent="0.25">
      <c r="A15" s="125">
        <f>YampaRiverInflow.TotalOutflow!A15</f>
        <v>44927</v>
      </c>
      <c r="B15" s="34">
        <v>30.038</v>
      </c>
      <c r="C15" s="12">
        <v>28.861999999999998</v>
      </c>
      <c r="D15" s="45">
        <v>51.106999999999999</v>
      </c>
      <c r="E15" s="16">
        <v>73.120070000000013</v>
      </c>
      <c r="F15" s="16">
        <v>216.50864000000001</v>
      </c>
      <c r="G15" s="16">
        <v>75.599890000000002</v>
      </c>
      <c r="H15" s="16">
        <v>153.67762999999999</v>
      </c>
      <c r="I15" s="16">
        <v>19.93974</v>
      </c>
      <c r="J15" s="16">
        <v>50.25112</v>
      </c>
      <c r="K15" s="16">
        <v>51.307099999999998</v>
      </c>
      <c r="L15" s="16">
        <v>48.592469999999999</v>
      </c>
      <c r="M15" s="16">
        <v>21.595279999999999</v>
      </c>
      <c r="N15" s="16">
        <v>50.7896</v>
      </c>
      <c r="O15" s="16">
        <v>15.387979999999999</v>
      </c>
      <c r="P15" s="16">
        <v>33.643239999999999</v>
      </c>
      <c r="Q15" s="16">
        <v>8.7414400000000008</v>
      </c>
      <c r="R15" s="16">
        <v>308.55319000000003</v>
      </c>
      <c r="S15" s="16">
        <v>17.535499999999999</v>
      </c>
      <c r="T15" s="16">
        <v>-4.3097500000000002</v>
      </c>
      <c r="U15" s="16">
        <v>33.658019999999993</v>
      </c>
      <c r="V15" s="16">
        <v>9.6820599999999999</v>
      </c>
      <c r="W15" s="16">
        <v>57.667650000000002</v>
      </c>
      <c r="X15" s="16">
        <v>40.798379999999995</v>
      </c>
      <c r="Y15" s="16">
        <v>20.18862</v>
      </c>
      <c r="Z15" s="16">
        <v>17.98648</v>
      </c>
      <c r="AA15" s="16">
        <v>11.416129999999999</v>
      </c>
      <c r="AB15" s="16">
        <v>26.265250000000002</v>
      </c>
      <c r="AC15" s="16">
        <v>45.404477156378</v>
      </c>
      <c r="AD15" s="16">
        <v>63.063900607480498</v>
      </c>
      <c r="AE15" s="16">
        <v>53.7418003109428</v>
      </c>
      <c r="AF15" s="16">
        <v>52.842887293822798</v>
      </c>
      <c r="AG15" s="16">
        <v>40.479980984048701</v>
      </c>
      <c r="AH15" s="16">
        <v>35.41386</v>
      </c>
      <c r="AI15" s="46"/>
      <c r="AJ15" s="46"/>
      <c r="AK15" s="46"/>
      <c r="AL15" s="46"/>
      <c r="AM15" s="46"/>
      <c r="AN15" s="4"/>
      <c r="AO15" s="4"/>
      <c r="AP15" s="4"/>
      <c r="AQ15" s="4"/>
      <c r="AR15" s="4"/>
      <c r="AS15" s="4"/>
      <c r="AT15" s="4"/>
      <c r="AU15" s="4"/>
      <c r="AV15" s="4"/>
      <c r="AW15" s="4"/>
      <c r="AX15" s="4"/>
      <c r="AY15" s="4"/>
    </row>
    <row r="16" spans="1:51" ht="15" x14ac:dyDescent="0.25">
      <c r="A16" s="125">
        <f>YampaRiverInflow.TotalOutflow!A16</f>
        <v>44958</v>
      </c>
      <c r="B16" s="34">
        <v>26.204000000000001</v>
      </c>
      <c r="C16" s="12">
        <v>34.320999999999998</v>
      </c>
      <c r="D16" s="45">
        <v>38.591999999999999</v>
      </c>
      <c r="E16" s="16">
        <v>103.05712</v>
      </c>
      <c r="F16" s="16">
        <v>217.21960000000001</v>
      </c>
      <c r="G16" s="16">
        <v>68.652330000000006</v>
      </c>
      <c r="H16" s="16">
        <v>95.266850000000005</v>
      </c>
      <c r="I16" s="16">
        <v>30.53435</v>
      </c>
      <c r="J16" s="16">
        <v>0.87429999999999997</v>
      </c>
      <c r="K16" s="16">
        <v>79.516630000000006</v>
      </c>
      <c r="L16" s="16">
        <v>42.740839999999999</v>
      </c>
      <c r="M16" s="16">
        <v>27.866959999999999</v>
      </c>
      <c r="N16" s="16">
        <v>42.402940000000001</v>
      </c>
      <c r="O16" s="16">
        <v>9.2639599999999991</v>
      </c>
      <c r="P16" s="16">
        <v>42.885899999999999</v>
      </c>
      <c r="Q16" s="16">
        <v>23.858460000000001</v>
      </c>
      <c r="R16" s="16">
        <v>198.39957999999999</v>
      </c>
      <c r="S16" s="16">
        <v>14.859780000000001</v>
      </c>
      <c r="T16" s="16">
        <v>22.055709999999998</v>
      </c>
      <c r="U16" s="16">
        <v>46.185139999999997</v>
      </c>
      <c r="V16" s="16">
        <v>33.257949999999994</v>
      </c>
      <c r="W16" s="16">
        <v>61.041400000000003</v>
      </c>
      <c r="X16" s="16">
        <v>40.438339999999997</v>
      </c>
      <c r="Y16" s="16">
        <v>24.008119999999998</v>
      </c>
      <c r="Z16" s="16">
        <v>33.928449999999998</v>
      </c>
      <c r="AA16" s="16">
        <v>39.258580000000002</v>
      </c>
      <c r="AB16" s="16">
        <v>44.198879999999996</v>
      </c>
      <c r="AC16" s="16">
        <v>35.349551400680902</v>
      </c>
      <c r="AD16" s="16">
        <v>77.859741410212891</v>
      </c>
      <c r="AE16" s="16">
        <v>18.291819659966801</v>
      </c>
      <c r="AF16" s="16">
        <v>43.039843716909196</v>
      </c>
      <c r="AG16" s="16">
        <v>18.419189169532498</v>
      </c>
      <c r="AH16" s="16">
        <v>58.670389999999998</v>
      </c>
      <c r="AI16" s="46"/>
      <c r="AJ16" s="46"/>
      <c r="AK16" s="46"/>
      <c r="AL16" s="46"/>
      <c r="AM16" s="46"/>
      <c r="AN16" s="4"/>
      <c r="AO16" s="4"/>
      <c r="AP16" s="4"/>
      <c r="AQ16" s="4"/>
      <c r="AR16" s="4"/>
      <c r="AS16" s="4"/>
      <c r="AT16" s="4"/>
      <c r="AU16" s="4"/>
      <c r="AV16" s="4"/>
      <c r="AW16" s="4"/>
      <c r="AX16" s="4"/>
      <c r="AY16" s="4"/>
    </row>
    <row r="17" spans="1:51" ht="15" x14ac:dyDescent="0.25">
      <c r="A17" s="125">
        <f>YampaRiverInflow.TotalOutflow!A17</f>
        <v>44986</v>
      </c>
      <c r="B17" s="34">
        <v>26.974</v>
      </c>
      <c r="C17" s="12">
        <v>42.537999999999997</v>
      </c>
      <c r="D17" s="45">
        <v>30.327000000000002</v>
      </c>
      <c r="E17" s="16">
        <v>135.81139999999999</v>
      </c>
      <c r="F17" s="16">
        <v>231.93197000000001</v>
      </c>
      <c r="G17" s="16">
        <v>51.73753</v>
      </c>
      <c r="H17" s="16">
        <v>184.00505999999999</v>
      </c>
      <c r="I17" s="16">
        <v>-49.657410000000006</v>
      </c>
      <c r="J17" s="16">
        <v>44.784990000000001</v>
      </c>
      <c r="K17" s="16">
        <v>91.549779999999998</v>
      </c>
      <c r="L17" s="16">
        <v>-1.9535199999999999</v>
      </c>
      <c r="M17" s="16">
        <v>-1.3108900000000001</v>
      </c>
      <c r="N17" s="16">
        <v>38.696649999999998</v>
      </c>
      <c r="O17" s="16">
        <v>-25.373279999999998</v>
      </c>
      <c r="P17" s="16">
        <v>13.9216</v>
      </c>
      <c r="Q17" s="16">
        <v>0.71389999999999998</v>
      </c>
      <c r="R17" s="16">
        <v>113.0411</v>
      </c>
      <c r="S17" s="16">
        <v>23.902099999999997</v>
      </c>
      <c r="T17" s="16">
        <v>-3.2670700000000004</v>
      </c>
      <c r="U17" s="16">
        <v>14.70945</v>
      </c>
      <c r="V17" s="16">
        <v>-18.02298</v>
      </c>
      <c r="W17" s="16">
        <v>19.158650000000002</v>
      </c>
      <c r="X17" s="16">
        <v>22.104689999999998</v>
      </c>
      <c r="Y17" s="16">
        <v>14.295219999999999</v>
      </c>
      <c r="Z17" s="16">
        <v>17.065750000000001</v>
      </c>
      <c r="AA17" s="16">
        <v>-8.489469999999999</v>
      </c>
      <c r="AB17" s="16">
        <v>9.3208599999999997</v>
      </c>
      <c r="AC17" s="16">
        <v>-18.663905040371198</v>
      </c>
      <c r="AD17" s="16">
        <v>25.6416749250713</v>
      </c>
      <c r="AE17" s="16">
        <v>8.2656864228800497</v>
      </c>
      <c r="AF17" s="16">
        <v>68.8481217740337</v>
      </c>
      <c r="AG17" s="16">
        <v>67.541981944188905</v>
      </c>
      <c r="AH17" s="16">
        <v>69.191539999999989</v>
      </c>
      <c r="AI17" s="46"/>
      <c r="AJ17" s="46"/>
      <c r="AK17" s="46"/>
      <c r="AL17" s="46"/>
      <c r="AM17" s="46"/>
      <c r="AN17" s="4"/>
      <c r="AO17" s="4"/>
      <c r="AP17" s="4"/>
      <c r="AQ17" s="4"/>
      <c r="AR17" s="4"/>
      <c r="AS17" s="4"/>
      <c r="AT17" s="4"/>
      <c r="AU17" s="4"/>
      <c r="AV17" s="4"/>
      <c r="AW17" s="4"/>
      <c r="AX17" s="4"/>
      <c r="AY17" s="4"/>
    </row>
    <row r="18" spans="1:51" ht="15" x14ac:dyDescent="0.25">
      <c r="A18" s="125">
        <f>YampaRiverInflow.TotalOutflow!A18</f>
        <v>45017</v>
      </c>
      <c r="B18" s="34">
        <v>26.08</v>
      </c>
      <c r="C18" s="12">
        <v>24.928999999999998</v>
      </c>
      <c r="D18" s="45">
        <v>26.501999999999999</v>
      </c>
      <c r="E18" s="16">
        <v>78.978619999999992</v>
      </c>
      <c r="F18" s="16">
        <v>163.68356</v>
      </c>
      <c r="G18" s="16">
        <v>33.634209999999996</v>
      </c>
      <c r="H18" s="16">
        <v>85.047899999999998</v>
      </c>
      <c r="I18" s="16">
        <v>90.867329999999995</v>
      </c>
      <c r="J18" s="16">
        <v>42.873559999999998</v>
      </c>
      <c r="K18" s="16">
        <v>92.717320000000001</v>
      </c>
      <c r="L18" s="16">
        <v>-50.942349999999998</v>
      </c>
      <c r="M18" s="16">
        <v>-20.665459999999999</v>
      </c>
      <c r="N18" s="16">
        <v>-6.8614199999999999</v>
      </c>
      <c r="O18" s="16">
        <v>-36.738260000000004</v>
      </c>
      <c r="P18" s="16">
        <v>-5.1315900000000001</v>
      </c>
      <c r="Q18" s="16">
        <v>8.6379099999999998</v>
      </c>
      <c r="R18" s="16">
        <v>92.931869999999989</v>
      </c>
      <c r="S18" s="16">
        <v>8.7707999999999995</v>
      </c>
      <c r="T18" s="16">
        <v>-11.025589999999999</v>
      </c>
      <c r="U18" s="16">
        <v>-2.8896199999999999</v>
      </c>
      <c r="V18" s="16">
        <v>-12.4717</v>
      </c>
      <c r="W18" s="16">
        <v>37.547419999999995</v>
      </c>
      <c r="X18" s="16">
        <v>73.938360000000003</v>
      </c>
      <c r="Y18" s="16">
        <v>23.613019999999999</v>
      </c>
      <c r="Z18" s="16">
        <v>12.379110000000001</v>
      </c>
      <c r="AA18" s="16">
        <v>-15.7683</v>
      </c>
      <c r="AB18" s="16">
        <v>-8.9777900000000006</v>
      </c>
      <c r="AC18" s="16">
        <v>19.947137546719098</v>
      </c>
      <c r="AD18" s="16">
        <v>44.750324173417297</v>
      </c>
      <c r="AE18" s="16">
        <v>-14.0936744107537</v>
      </c>
      <c r="AF18" s="16">
        <v>60.470162649058096</v>
      </c>
      <c r="AG18" s="16">
        <v>21.433885838186601</v>
      </c>
      <c r="AH18" s="16">
        <v>31.657869999999999</v>
      </c>
      <c r="AI18" s="46"/>
      <c r="AJ18" s="46"/>
      <c r="AK18" s="46"/>
      <c r="AL18" s="46"/>
      <c r="AM18" s="46"/>
      <c r="AN18" s="4"/>
      <c r="AO18" s="4"/>
      <c r="AP18" s="4"/>
      <c r="AQ18" s="4"/>
      <c r="AR18" s="4"/>
      <c r="AS18" s="4"/>
      <c r="AT18" s="4"/>
      <c r="AU18" s="4"/>
      <c r="AV18" s="4"/>
      <c r="AW18" s="4"/>
      <c r="AX18" s="4"/>
      <c r="AY18" s="4"/>
    </row>
    <row r="19" spans="1:51" ht="15" x14ac:dyDescent="0.25">
      <c r="A19" s="125">
        <f>YampaRiverInflow.TotalOutflow!A19</f>
        <v>45047</v>
      </c>
      <c r="B19" s="34">
        <v>12.827999999999999</v>
      </c>
      <c r="C19" s="12">
        <v>13.513</v>
      </c>
      <c r="D19" s="45">
        <v>3.5939999999999999</v>
      </c>
      <c r="E19" s="16">
        <v>48.945730000000005</v>
      </c>
      <c r="F19" s="16">
        <v>120.83439999999999</v>
      </c>
      <c r="G19" s="16">
        <v>43.791910000000001</v>
      </c>
      <c r="H19" s="16">
        <v>143.51311999999999</v>
      </c>
      <c r="I19" s="16">
        <v>14.462389999999999</v>
      </c>
      <c r="J19" s="16">
        <v>25.07938</v>
      </c>
      <c r="K19" s="16">
        <v>110.48378</v>
      </c>
      <c r="L19" s="16">
        <v>4.4198699999999995</v>
      </c>
      <c r="M19" s="16">
        <v>-9.4710400000000003</v>
      </c>
      <c r="N19" s="16">
        <v>-11.55878</v>
      </c>
      <c r="O19" s="16">
        <v>-20.12107</v>
      </c>
      <c r="P19" s="16">
        <v>-6.2686999999999999</v>
      </c>
      <c r="Q19" s="16">
        <v>3.8273699999999997</v>
      </c>
      <c r="R19" s="16">
        <v>135.48492000000002</v>
      </c>
      <c r="S19" s="16">
        <v>-18.09918</v>
      </c>
      <c r="T19" s="16">
        <v>-26.76895</v>
      </c>
      <c r="U19" s="16">
        <v>12.218399999999999</v>
      </c>
      <c r="V19" s="16">
        <v>8.8367199999999997</v>
      </c>
      <c r="W19" s="16">
        <v>40.216769999999997</v>
      </c>
      <c r="X19" s="16">
        <v>62.942929999999997</v>
      </c>
      <c r="Y19" s="16">
        <v>-7.97098</v>
      </c>
      <c r="Z19" s="16">
        <v>-0.19831000000000001</v>
      </c>
      <c r="AA19" s="16">
        <v>-19.161000000000001</v>
      </c>
      <c r="AB19" s="16">
        <v>-13.035030000000001</v>
      </c>
      <c r="AC19" s="16">
        <v>8.2653484379942199</v>
      </c>
      <c r="AD19" s="16">
        <v>4.2873656506078595</v>
      </c>
      <c r="AE19" s="16">
        <v>-29.935719716067098</v>
      </c>
      <c r="AF19" s="16">
        <v>47.827346689029696</v>
      </c>
      <c r="AG19" s="16">
        <v>-12.475156381123799</v>
      </c>
      <c r="AH19" s="16">
        <v>12.60849</v>
      </c>
      <c r="AI19" s="46"/>
      <c r="AJ19" s="46"/>
      <c r="AK19" s="46"/>
      <c r="AL19" s="46"/>
      <c r="AM19" s="46"/>
      <c r="AN19" s="4"/>
      <c r="AO19" s="4"/>
      <c r="AP19" s="4"/>
      <c r="AQ19" s="4"/>
      <c r="AR19" s="4"/>
      <c r="AS19" s="4"/>
      <c r="AT19" s="4"/>
      <c r="AU19" s="4"/>
      <c r="AV19" s="4"/>
      <c r="AW19" s="4"/>
      <c r="AX19" s="4"/>
      <c r="AY19" s="4"/>
    </row>
    <row r="20" spans="1:51" ht="15" x14ac:dyDescent="0.25">
      <c r="A20" s="125">
        <f>YampaRiverInflow.TotalOutflow!A20</f>
        <v>45078</v>
      </c>
      <c r="B20" s="34">
        <v>6.4219999999999997</v>
      </c>
      <c r="C20" s="12">
        <v>7.2060000000000004</v>
      </c>
      <c r="D20" s="45">
        <v>-15.656000000000001</v>
      </c>
      <c r="E20" s="16">
        <v>-3.0993200000000001</v>
      </c>
      <c r="F20" s="16">
        <v>7.29115</v>
      </c>
      <c r="G20" s="16">
        <v>-5.7815200000000004</v>
      </c>
      <c r="H20" s="16">
        <v>44.457190000000004</v>
      </c>
      <c r="I20" s="16">
        <v>6.8165200000000006</v>
      </c>
      <c r="J20" s="16">
        <v>-20.784119999999998</v>
      </c>
      <c r="K20" s="16">
        <v>54.98883</v>
      </c>
      <c r="L20" s="16">
        <v>15.635149999999999</v>
      </c>
      <c r="M20" s="16">
        <v>-4.4930099999999999</v>
      </c>
      <c r="N20" s="16">
        <v>-44.942190000000004</v>
      </c>
      <c r="O20" s="16">
        <v>-28.13184</v>
      </c>
      <c r="P20" s="16">
        <v>-44.289410000000004</v>
      </c>
      <c r="Q20" s="16">
        <v>-35.671800000000005</v>
      </c>
      <c r="R20" s="16">
        <v>27.88485</v>
      </c>
      <c r="S20" s="16">
        <v>-19.299349999999997</v>
      </c>
      <c r="T20" s="16">
        <v>-31.8673</v>
      </c>
      <c r="U20" s="16">
        <v>12.303469999999999</v>
      </c>
      <c r="V20" s="16">
        <v>-30.751990000000003</v>
      </c>
      <c r="W20" s="16">
        <v>-8.8943600000000007</v>
      </c>
      <c r="X20" s="16">
        <v>32.357529999999997</v>
      </c>
      <c r="Y20" s="16">
        <v>-19.29664</v>
      </c>
      <c r="Z20" s="16">
        <v>-30.338090000000001</v>
      </c>
      <c r="AA20" s="16">
        <v>-26.509810000000002</v>
      </c>
      <c r="AB20" s="16">
        <v>-10.61144</v>
      </c>
      <c r="AC20" s="16">
        <v>-21.178334575244097</v>
      </c>
      <c r="AD20" s="16">
        <v>-21.376234696614798</v>
      </c>
      <c r="AE20" s="16">
        <v>-21.243505287278303</v>
      </c>
      <c r="AF20" s="16">
        <v>2.38614452311056</v>
      </c>
      <c r="AG20" s="16">
        <v>-16.867312551955099</v>
      </c>
      <c r="AH20" s="16">
        <v>74.744810000000001</v>
      </c>
      <c r="AI20" s="46"/>
      <c r="AJ20" s="46"/>
      <c r="AK20" s="46"/>
      <c r="AL20" s="46"/>
      <c r="AM20" s="46"/>
      <c r="AN20" s="4"/>
      <c r="AO20" s="4"/>
      <c r="AP20" s="4"/>
      <c r="AQ20" s="4"/>
      <c r="AR20" s="4"/>
      <c r="AS20" s="4"/>
      <c r="AT20" s="4"/>
      <c r="AU20" s="4"/>
      <c r="AV20" s="4"/>
      <c r="AW20" s="4"/>
      <c r="AX20" s="4"/>
      <c r="AY20" s="4"/>
    </row>
    <row r="21" spans="1:51" ht="15" x14ac:dyDescent="0.25">
      <c r="A21" s="125">
        <f>YampaRiverInflow.TotalOutflow!A21</f>
        <v>45108</v>
      </c>
      <c r="B21" s="34">
        <v>13.656000000000001</v>
      </c>
      <c r="C21" s="12">
        <v>24.122</v>
      </c>
      <c r="D21" s="45">
        <v>9.9030000000000005</v>
      </c>
      <c r="E21" s="16">
        <v>48.365290000000002</v>
      </c>
      <c r="F21" s="16">
        <v>13.52698</v>
      </c>
      <c r="G21" s="16">
        <v>41.234610000000004</v>
      </c>
      <c r="H21" s="16">
        <v>51.91695</v>
      </c>
      <c r="I21" s="16">
        <v>63.193040000000003</v>
      </c>
      <c r="J21" s="16">
        <v>38.002940000000002</v>
      </c>
      <c r="K21" s="16">
        <v>100.30158999999999</v>
      </c>
      <c r="L21" s="16">
        <v>89.86345</v>
      </c>
      <c r="M21" s="16">
        <v>-26.052589999999999</v>
      </c>
      <c r="N21" s="16">
        <v>-16.813580000000002</v>
      </c>
      <c r="O21" s="16">
        <v>9.49343</v>
      </c>
      <c r="P21" s="16">
        <v>3.8433299999999999</v>
      </c>
      <c r="Q21" s="16">
        <v>-10.612440000000001</v>
      </c>
      <c r="R21" s="16">
        <v>41.559800000000003</v>
      </c>
      <c r="S21" s="16">
        <v>2.9969000000000001</v>
      </c>
      <c r="T21" s="16">
        <v>6.9309099999999999</v>
      </c>
      <c r="U21" s="16">
        <v>11.99058</v>
      </c>
      <c r="V21" s="16">
        <v>-16.260439999999999</v>
      </c>
      <c r="W21" s="16">
        <v>-22.835750000000001</v>
      </c>
      <c r="X21" s="16">
        <v>21.93834</v>
      </c>
      <c r="Y21" s="16">
        <v>36.23865</v>
      </c>
      <c r="Z21" s="16">
        <v>36.61777</v>
      </c>
      <c r="AA21" s="16">
        <v>9.9708400000000008</v>
      </c>
      <c r="AB21" s="16">
        <v>18.92069</v>
      </c>
      <c r="AC21" s="16">
        <v>31.1883431604058</v>
      </c>
      <c r="AD21" s="16">
        <v>31.719793966807</v>
      </c>
      <c r="AE21" s="16">
        <v>39.809958435756805</v>
      </c>
      <c r="AF21" s="16">
        <v>-41.281152951185405</v>
      </c>
      <c r="AG21" s="16">
        <v>-11.922165912292799</v>
      </c>
      <c r="AH21" s="16">
        <v>14.53885</v>
      </c>
      <c r="AI21" s="46"/>
      <c r="AJ21" s="46"/>
      <c r="AK21" s="46"/>
      <c r="AL21" s="46"/>
      <c r="AM21" s="46"/>
      <c r="AN21" s="4"/>
      <c r="AO21" s="4"/>
      <c r="AP21" s="4"/>
      <c r="AQ21" s="4"/>
      <c r="AR21" s="4"/>
      <c r="AS21" s="4"/>
      <c r="AT21" s="4"/>
      <c r="AU21" s="4"/>
      <c r="AV21" s="4"/>
      <c r="AW21" s="4"/>
      <c r="AX21" s="4"/>
      <c r="AY21" s="4"/>
    </row>
    <row r="22" spans="1:51" ht="15" x14ac:dyDescent="0.25">
      <c r="A22" s="125">
        <f>YampaRiverInflow.TotalOutflow!A22</f>
        <v>45139</v>
      </c>
      <c r="B22" s="34">
        <v>26.542999999999999</v>
      </c>
      <c r="C22" s="12">
        <v>25.664999999999999</v>
      </c>
      <c r="D22" s="45">
        <v>22.715</v>
      </c>
      <c r="E22" s="16">
        <v>75.402380000000008</v>
      </c>
      <c r="F22" s="16">
        <v>106.43533000000001</v>
      </c>
      <c r="G22" s="16">
        <v>67.57383999999999</v>
      </c>
      <c r="H22" s="16">
        <v>52.7256</v>
      </c>
      <c r="I22" s="16">
        <v>30.167000000000002</v>
      </c>
      <c r="J22" s="16">
        <v>95.579899999999995</v>
      </c>
      <c r="K22" s="16">
        <v>79.560249999999996</v>
      </c>
      <c r="L22" s="16">
        <v>70.709090000000003</v>
      </c>
      <c r="M22" s="16">
        <v>34.237900000000003</v>
      </c>
      <c r="N22" s="16">
        <v>44.544559999999997</v>
      </c>
      <c r="O22" s="16">
        <v>14.0466</v>
      </c>
      <c r="P22" s="16">
        <v>56.732959999999999</v>
      </c>
      <c r="Q22" s="16">
        <v>22.905419999999999</v>
      </c>
      <c r="R22" s="16">
        <v>62.430010000000003</v>
      </c>
      <c r="S22" s="16">
        <v>21.733169999999998</v>
      </c>
      <c r="T22" s="16">
        <v>32.04927</v>
      </c>
      <c r="U22" s="16">
        <v>31.077919999999999</v>
      </c>
      <c r="V22" s="16">
        <v>9.1049699999999998</v>
      </c>
      <c r="W22" s="16">
        <v>11.513950000000001</v>
      </c>
      <c r="X22" s="16">
        <v>35.979999999999997</v>
      </c>
      <c r="Y22" s="16">
        <v>89.903379999999999</v>
      </c>
      <c r="Z22" s="16">
        <v>51.304139999999997</v>
      </c>
      <c r="AA22" s="16">
        <v>54.512869999999999</v>
      </c>
      <c r="AB22" s="16">
        <v>55.313870000000001</v>
      </c>
      <c r="AC22" s="16">
        <v>50.125755384757298</v>
      </c>
      <c r="AD22" s="16">
        <v>24.686926240794097</v>
      </c>
      <c r="AE22" s="16">
        <v>24.172470755354201</v>
      </c>
      <c r="AF22" s="16">
        <v>1.68366715713129</v>
      </c>
      <c r="AG22" s="16">
        <v>12.9039318228622</v>
      </c>
      <c r="AH22" s="16">
        <v>72.455490000000012</v>
      </c>
      <c r="AI22" s="46"/>
      <c r="AJ22" s="46"/>
      <c r="AK22" s="46"/>
      <c r="AL22" s="46"/>
      <c r="AM22" s="46"/>
      <c r="AN22" s="4"/>
      <c r="AO22" s="4"/>
      <c r="AP22" s="4"/>
      <c r="AQ22" s="4"/>
      <c r="AR22" s="4"/>
      <c r="AS22" s="4"/>
      <c r="AT22" s="4"/>
      <c r="AU22" s="4"/>
      <c r="AV22" s="4"/>
      <c r="AW22" s="4"/>
      <c r="AX22" s="4"/>
      <c r="AY22" s="4"/>
    </row>
    <row r="23" spans="1:51" ht="15" x14ac:dyDescent="0.25">
      <c r="A23" s="125">
        <f>YampaRiverInflow.TotalOutflow!A23</f>
        <v>45170</v>
      </c>
      <c r="B23" s="34">
        <v>22.349</v>
      </c>
      <c r="C23" s="12">
        <v>22.933</v>
      </c>
      <c r="D23" s="45">
        <v>25.504999999999999</v>
      </c>
      <c r="E23" s="16">
        <v>67.131079999999997</v>
      </c>
      <c r="F23" s="16">
        <v>74.204390000000004</v>
      </c>
      <c r="G23" s="16">
        <v>60.767949999999999</v>
      </c>
      <c r="H23" s="16">
        <v>44.842580000000005</v>
      </c>
      <c r="I23" s="16">
        <v>21.581499999999998</v>
      </c>
      <c r="J23" s="16">
        <v>40.702069999999999</v>
      </c>
      <c r="K23" s="16">
        <v>105.37634</v>
      </c>
      <c r="L23" s="16">
        <v>66.257890000000003</v>
      </c>
      <c r="M23" s="16">
        <v>1.6861700000000002</v>
      </c>
      <c r="N23" s="16">
        <v>30.615169999999999</v>
      </c>
      <c r="O23" s="16">
        <v>57.502429999999997</v>
      </c>
      <c r="P23" s="16">
        <v>34.311339999999994</v>
      </c>
      <c r="Q23" s="16">
        <v>33.011309999999995</v>
      </c>
      <c r="R23" s="16">
        <v>31.35323</v>
      </c>
      <c r="S23" s="16">
        <v>-3.86361</v>
      </c>
      <c r="T23" s="16">
        <v>15.656870000000001</v>
      </c>
      <c r="U23" s="16">
        <v>22.814970000000002</v>
      </c>
      <c r="V23" s="16">
        <v>11.3721</v>
      </c>
      <c r="W23" s="16">
        <v>27.015340000000002</v>
      </c>
      <c r="X23" s="16">
        <v>19.485970000000002</v>
      </c>
      <c r="Y23" s="16">
        <v>51.889110000000002</v>
      </c>
      <c r="Z23" s="16">
        <v>69.938880000000012</v>
      </c>
      <c r="AA23" s="16">
        <v>85.735799999999998</v>
      </c>
      <c r="AB23" s="16">
        <v>28.291240000000002</v>
      </c>
      <c r="AC23" s="16">
        <v>43.797341882627904</v>
      </c>
      <c r="AD23" s="16">
        <v>37.812317731203002</v>
      </c>
      <c r="AE23" s="16">
        <v>19.8023040881579</v>
      </c>
      <c r="AF23" s="16">
        <v>19.5395903540301</v>
      </c>
      <c r="AG23" s="16">
        <v>6.5750803459774394</v>
      </c>
      <c r="AH23" s="16">
        <v>66.820329999999998</v>
      </c>
      <c r="AI23" s="46"/>
      <c r="AJ23" s="46"/>
      <c r="AK23" s="46"/>
      <c r="AL23" s="46"/>
      <c r="AM23" s="46"/>
      <c r="AN23" s="4"/>
      <c r="AO23" s="4"/>
      <c r="AP23" s="4"/>
      <c r="AQ23" s="4"/>
      <c r="AR23" s="4"/>
      <c r="AS23" s="4"/>
      <c r="AT23" s="4"/>
      <c r="AU23" s="4"/>
      <c r="AV23" s="4"/>
      <c r="AW23" s="4"/>
      <c r="AX23" s="4"/>
      <c r="AY23" s="4"/>
    </row>
    <row r="24" spans="1:51" ht="15" x14ac:dyDescent="0.25">
      <c r="A24" s="125">
        <f>YampaRiverInflow.TotalOutflow!A24</f>
        <v>45200</v>
      </c>
      <c r="B24" s="34">
        <v>12.432</v>
      </c>
      <c r="C24" s="12">
        <v>12.432</v>
      </c>
      <c r="D24" s="45">
        <v>12.432</v>
      </c>
      <c r="E24" s="16">
        <v>58.572089999999996</v>
      </c>
      <c r="F24" s="16">
        <v>26.536560000000001</v>
      </c>
      <c r="G24" s="16">
        <v>30.619790000000002</v>
      </c>
      <c r="H24" s="16">
        <v>17.437549999999998</v>
      </c>
      <c r="I24" s="16">
        <v>-6.8582700000000001</v>
      </c>
      <c r="J24" s="16">
        <v>-5.2950000000000004E-2</v>
      </c>
      <c r="K24" s="16">
        <v>34.554230000000004</v>
      </c>
      <c r="L24" s="16">
        <v>-2.5649999999999999</v>
      </c>
      <c r="M24" s="16">
        <v>14.550549999999999</v>
      </c>
      <c r="N24" s="16">
        <v>-9.9389500000000002</v>
      </c>
      <c r="O24" s="16">
        <v>23.19021</v>
      </c>
      <c r="P24" s="16">
        <v>-14.36961</v>
      </c>
      <c r="Q24" s="16">
        <v>71.068789999999993</v>
      </c>
      <c r="R24" s="16">
        <v>6.2742899999999997</v>
      </c>
      <c r="S24" s="16">
        <v>27.342230000000001</v>
      </c>
      <c r="T24" s="16">
        <v>-0.23946999999999999</v>
      </c>
      <c r="U24" s="16">
        <v>-2.2455599999999998</v>
      </c>
      <c r="V24" s="16">
        <v>-16.214659999999999</v>
      </c>
      <c r="W24" s="16">
        <v>31.133290000000002</v>
      </c>
      <c r="X24" s="16">
        <v>10.062709999999999</v>
      </c>
      <c r="Y24" s="16">
        <v>26.87743</v>
      </c>
      <c r="Z24" s="16">
        <v>16.168790000000001</v>
      </c>
      <c r="AA24" s="16">
        <v>10.55016</v>
      </c>
      <c r="AB24" s="16">
        <v>53.043779999999998</v>
      </c>
      <c r="AC24" s="16">
        <v>39.960992656520503</v>
      </c>
      <c r="AD24" s="16">
        <v>24.632981871599199</v>
      </c>
      <c r="AE24" s="16">
        <v>11.9550180894154</v>
      </c>
      <c r="AF24" s="16">
        <v>2.41356842460663</v>
      </c>
      <c r="AG24" s="16">
        <v>-16.8015901687995</v>
      </c>
      <c r="AH24" s="16">
        <v>8.4032400000000003</v>
      </c>
      <c r="AI24" s="46"/>
      <c r="AJ24" s="46"/>
      <c r="AK24" s="46"/>
      <c r="AL24" s="46"/>
      <c r="AM24" s="46"/>
      <c r="AN24" s="4"/>
      <c r="AO24" s="4"/>
      <c r="AP24" s="4"/>
      <c r="AQ24" s="4"/>
      <c r="AR24" s="4"/>
      <c r="AS24" s="4"/>
      <c r="AT24" s="4"/>
      <c r="AU24" s="4"/>
      <c r="AV24" s="4"/>
      <c r="AW24" s="4"/>
      <c r="AX24" s="4"/>
      <c r="AY24" s="4"/>
    </row>
    <row r="25" spans="1:51" ht="15" x14ac:dyDescent="0.25">
      <c r="A25" s="125">
        <f>YampaRiverInflow.TotalOutflow!A25</f>
        <v>45231</v>
      </c>
      <c r="B25" s="34">
        <v>43.332999999999998</v>
      </c>
      <c r="C25" s="12">
        <v>43.332999999999998</v>
      </c>
      <c r="D25" s="45">
        <v>43.332999999999998</v>
      </c>
      <c r="E25" s="16">
        <v>34.945860000000003</v>
      </c>
      <c r="F25" s="16">
        <v>47.466260000000005</v>
      </c>
      <c r="G25" s="16">
        <v>4.8053999999999997</v>
      </c>
      <c r="H25" s="16">
        <v>35.269769999999994</v>
      </c>
      <c r="I25" s="16">
        <v>42.339680000000001</v>
      </c>
      <c r="J25" s="16">
        <v>55.028739999999999</v>
      </c>
      <c r="K25" s="16">
        <v>49.55097</v>
      </c>
      <c r="L25" s="16">
        <v>12.85075</v>
      </c>
      <c r="M25" s="16">
        <v>-5.0983599999999996</v>
      </c>
      <c r="N25" s="16">
        <v>3.7396100000000003</v>
      </c>
      <c r="O25" s="16">
        <v>5.9197799999999994</v>
      </c>
      <c r="P25" s="16">
        <v>13.224440000000001</v>
      </c>
      <c r="Q25" s="16">
        <v>88.19019999999999</v>
      </c>
      <c r="R25" s="16">
        <v>3.3384200000000002</v>
      </c>
      <c r="S25" s="16">
        <v>9.6611499999999992</v>
      </c>
      <c r="T25" s="16">
        <v>28.934830000000002</v>
      </c>
      <c r="U25" s="16">
        <v>23.146419999999999</v>
      </c>
      <c r="V25" s="16">
        <v>6.9311699999999998</v>
      </c>
      <c r="W25" s="16">
        <v>-18.565669999999997</v>
      </c>
      <c r="X25" s="16">
        <v>6.0730000000000004</v>
      </c>
      <c r="Y25" s="16">
        <v>25.847069999999999</v>
      </c>
      <c r="Z25" s="16">
        <v>73.871279999999999</v>
      </c>
      <c r="AA25" s="16">
        <v>16.733310000000003</v>
      </c>
      <c r="AB25" s="16">
        <v>13.000729999999999</v>
      </c>
      <c r="AC25" s="16">
        <v>45.476885385315903</v>
      </c>
      <c r="AD25" s="16">
        <v>26.207131916800201</v>
      </c>
      <c r="AE25" s="16">
        <v>37.823289527871502</v>
      </c>
      <c r="AF25" s="16">
        <v>86.096589749184602</v>
      </c>
      <c r="AG25" s="16">
        <v>21.060904634018399</v>
      </c>
      <c r="AH25" s="16">
        <v>18.457650000000001</v>
      </c>
      <c r="AI25" s="46"/>
      <c r="AJ25" s="46"/>
      <c r="AK25" s="46"/>
      <c r="AL25" s="46"/>
      <c r="AM25" s="46"/>
      <c r="AN25" s="4"/>
      <c r="AO25" s="4"/>
      <c r="AP25" s="4"/>
      <c r="AQ25" s="4"/>
      <c r="AR25" s="4"/>
      <c r="AS25" s="4"/>
      <c r="AT25" s="4"/>
      <c r="AU25" s="4"/>
      <c r="AV25" s="4"/>
      <c r="AW25" s="4"/>
      <c r="AX25" s="4"/>
      <c r="AY25" s="4"/>
    </row>
    <row r="26" spans="1:51" ht="15" x14ac:dyDescent="0.25">
      <c r="A26" s="125">
        <f>YampaRiverInflow.TotalOutflow!A26</f>
        <v>45261</v>
      </c>
      <c r="B26" s="34">
        <v>34.058999999999997</v>
      </c>
      <c r="C26" s="12">
        <v>34.058999999999997</v>
      </c>
      <c r="D26" s="45">
        <v>34.058999999999997</v>
      </c>
      <c r="E26" s="16">
        <v>92.029710000000009</v>
      </c>
      <c r="F26" s="16">
        <v>54.482939999999999</v>
      </c>
      <c r="G26" s="16">
        <v>74.188720000000004</v>
      </c>
      <c r="H26" s="16">
        <v>20.86449</v>
      </c>
      <c r="I26" s="16">
        <v>23.802630000000001</v>
      </c>
      <c r="J26" s="16">
        <v>17.31991</v>
      </c>
      <c r="K26" s="16">
        <v>3.7025900000000003</v>
      </c>
      <c r="L26" s="16">
        <v>4.0086300000000001</v>
      </c>
      <c r="M26" s="16">
        <v>16.006059999999998</v>
      </c>
      <c r="N26" s="16">
        <v>32.989669999999997</v>
      </c>
      <c r="O26" s="16">
        <v>24.059549999999998</v>
      </c>
      <c r="P26" s="16">
        <v>18.055310000000002</v>
      </c>
      <c r="Q26" s="16">
        <v>72.941210000000012</v>
      </c>
      <c r="R26" s="16">
        <v>9.4193499999999997</v>
      </c>
      <c r="S26" s="16">
        <v>-6.6252899999999997</v>
      </c>
      <c r="T26" s="16">
        <v>25.260439999999999</v>
      </c>
      <c r="U26" s="16">
        <v>20.1906</v>
      </c>
      <c r="V26" s="16">
        <v>8.2487399999999997</v>
      </c>
      <c r="W26" s="16">
        <v>198.80347</v>
      </c>
      <c r="X26" s="16">
        <v>47.475259999999999</v>
      </c>
      <c r="Y26" s="16">
        <v>29.025639999999999</v>
      </c>
      <c r="Z26" s="16">
        <v>23.17662</v>
      </c>
      <c r="AA26" s="16">
        <v>8.44069</v>
      </c>
      <c r="AB26" s="16">
        <v>14.2028</v>
      </c>
      <c r="AC26" s="16">
        <v>13.033432162678</v>
      </c>
      <c r="AD26" s="16">
        <v>23.0953675273411</v>
      </c>
      <c r="AE26" s="16">
        <v>24.330826893066998</v>
      </c>
      <c r="AF26" s="16">
        <v>72.249431566744903</v>
      </c>
      <c r="AG26" s="16">
        <v>37.587746646398102</v>
      </c>
      <c r="AH26" s="16">
        <v>57.803160000000005</v>
      </c>
      <c r="AI26" s="46"/>
      <c r="AJ26" s="46"/>
      <c r="AK26" s="46"/>
      <c r="AL26" s="46"/>
      <c r="AM26" s="46"/>
      <c r="AN26" s="4"/>
      <c r="AO26" s="4"/>
      <c r="AP26" s="4"/>
      <c r="AQ26" s="4"/>
      <c r="AR26" s="4"/>
      <c r="AS26" s="4"/>
      <c r="AT26" s="4"/>
      <c r="AU26" s="4"/>
      <c r="AV26" s="4"/>
      <c r="AW26" s="4"/>
      <c r="AX26" s="4"/>
      <c r="AY26" s="4"/>
    </row>
    <row r="27" spans="1:51" ht="15" x14ac:dyDescent="0.25">
      <c r="A27" s="125">
        <f>YampaRiverInflow.TotalOutflow!A27</f>
        <v>45292</v>
      </c>
      <c r="B27" s="34">
        <v>51.106999999999999</v>
      </c>
      <c r="C27" s="12">
        <v>51.106999999999999</v>
      </c>
      <c r="D27" s="45">
        <v>51.106999999999999</v>
      </c>
      <c r="E27" s="16">
        <v>216.50864000000001</v>
      </c>
      <c r="F27" s="16">
        <v>75.599890000000002</v>
      </c>
      <c r="G27" s="16">
        <v>153.67762999999999</v>
      </c>
      <c r="H27" s="16">
        <v>19.93974</v>
      </c>
      <c r="I27" s="16">
        <v>50.25112</v>
      </c>
      <c r="J27" s="16">
        <v>51.307099999999998</v>
      </c>
      <c r="K27" s="16">
        <v>48.592469999999999</v>
      </c>
      <c r="L27" s="16">
        <v>21.595279999999999</v>
      </c>
      <c r="M27" s="16">
        <v>50.7896</v>
      </c>
      <c r="N27" s="16">
        <v>15.387979999999999</v>
      </c>
      <c r="O27" s="16">
        <v>33.643239999999999</v>
      </c>
      <c r="P27" s="16">
        <v>8.7414400000000008</v>
      </c>
      <c r="Q27" s="16">
        <v>308.55319000000003</v>
      </c>
      <c r="R27" s="16">
        <v>17.535499999999999</v>
      </c>
      <c r="S27" s="16">
        <v>-4.3097500000000002</v>
      </c>
      <c r="T27" s="16">
        <v>33.658019999999993</v>
      </c>
      <c r="U27" s="16">
        <v>9.6820599999999999</v>
      </c>
      <c r="V27" s="16">
        <v>57.667650000000002</v>
      </c>
      <c r="W27" s="16">
        <v>40.798379999999995</v>
      </c>
      <c r="X27" s="16">
        <v>20.18862</v>
      </c>
      <c r="Y27" s="16">
        <v>17.98648</v>
      </c>
      <c r="Z27" s="16">
        <v>11.416129999999999</v>
      </c>
      <c r="AA27" s="16">
        <v>26.265250000000002</v>
      </c>
      <c r="AB27" s="16">
        <v>45.404477156378</v>
      </c>
      <c r="AC27" s="16">
        <v>63.063900607480498</v>
      </c>
      <c r="AD27" s="16">
        <v>53.7418003109428</v>
      </c>
      <c r="AE27" s="16">
        <v>52.842887293822798</v>
      </c>
      <c r="AF27" s="16">
        <v>40.479980984048701</v>
      </c>
      <c r="AG27" s="16">
        <v>35.41386</v>
      </c>
      <c r="AH27" s="16">
        <v>73.120070000000013</v>
      </c>
      <c r="AI27" s="46"/>
      <c r="AJ27" s="46"/>
      <c r="AK27" s="46"/>
      <c r="AL27" s="46"/>
      <c r="AM27" s="46"/>
      <c r="AN27" s="4"/>
      <c r="AO27" s="4"/>
      <c r="AP27" s="4"/>
      <c r="AQ27" s="4"/>
      <c r="AR27" s="4"/>
      <c r="AS27" s="4"/>
      <c r="AT27" s="4"/>
      <c r="AU27" s="4"/>
      <c r="AV27" s="4"/>
      <c r="AW27" s="4"/>
      <c r="AX27" s="4"/>
      <c r="AY27" s="4"/>
    </row>
    <row r="28" spans="1:51" ht="15" x14ac:dyDescent="0.25">
      <c r="A28" s="125">
        <f>YampaRiverInflow.TotalOutflow!A28</f>
        <v>45323</v>
      </c>
      <c r="B28" s="34">
        <v>38.591999999999999</v>
      </c>
      <c r="C28" s="12">
        <v>38.591999999999999</v>
      </c>
      <c r="D28" s="45">
        <v>38.591999999999999</v>
      </c>
      <c r="E28" s="16">
        <v>217.21960000000001</v>
      </c>
      <c r="F28" s="16">
        <v>68.652330000000006</v>
      </c>
      <c r="G28" s="16">
        <v>95.266850000000005</v>
      </c>
      <c r="H28" s="16">
        <v>30.53435</v>
      </c>
      <c r="I28" s="16">
        <v>0.87429999999999997</v>
      </c>
      <c r="J28" s="16">
        <v>79.516630000000006</v>
      </c>
      <c r="K28" s="16">
        <v>42.740839999999999</v>
      </c>
      <c r="L28" s="16">
        <v>27.866959999999999</v>
      </c>
      <c r="M28" s="16">
        <v>42.402940000000001</v>
      </c>
      <c r="N28" s="16">
        <v>9.2639599999999991</v>
      </c>
      <c r="O28" s="16">
        <v>42.885899999999999</v>
      </c>
      <c r="P28" s="16">
        <v>23.858460000000001</v>
      </c>
      <c r="Q28" s="16">
        <v>198.39957999999999</v>
      </c>
      <c r="R28" s="16">
        <v>14.859780000000001</v>
      </c>
      <c r="S28" s="16">
        <v>22.055709999999998</v>
      </c>
      <c r="T28" s="16">
        <v>46.185139999999997</v>
      </c>
      <c r="U28" s="16">
        <v>33.257949999999994</v>
      </c>
      <c r="V28" s="16">
        <v>61.041400000000003</v>
      </c>
      <c r="W28" s="16">
        <v>40.438339999999997</v>
      </c>
      <c r="X28" s="16">
        <v>24.008119999999998</v>
      </c>
      <c r="Y28" s="16">
        <v>33.928449999999998</v>
      </c>
      <c r="Z28" s="16">
        <v>39.258580000000002</v>
      </c>
      <c r="AA28" s="16">
        <v>44.198879999999996</v>
      </c>
      <c r="AB28" s="16">
        <v>35.349551400680902</v>
      </c>
      <c r="AC28" s="16">
        <v>77.859741410212891</v>
      </c>
      <c r="AD28" s="16">
        <v>18.291819659966801</v>
      </c>
      <c r="AE28" s="16">
        <v>43.039843716909196</v>
      </c>
      <c r="AF28" s="16">
        <v>18.419189169532498</v>
      </c>
      <c r="AG28" s="16">
        <v>58.670389999999998</v>
      </c>
      <c r="AH28" s="16">
        <v>103.05712</v>
      </c>
      <c r="AI28" s="46"/>
      <c r="AJ28" s="46"/>
      <c r="AK28" s="46"/>
      <c r="AL28" s="46"/>
      <c r="AM28" s="46"/>
      <c r="AN28" s="4"/>
      <c r="AO28" s="4"/>
      <c r="AP28" s="4"/>
      <c r="AQ28" s="4"/>
      <c r="AR28" s="4"/>
      <c r="AS28" s="4"/>
      <c r="AT28" s="4"/>
      <c r="AU28" s="4"/>
      <c r="AV28" s="4"/>
      <c r="AW28" s="4"/>
      <c r="AX28" s="4"/>
      <c r="AY28" s="4"/>
    </row>
    <row r="29" spans="1:51" ht="15" x14ac:dyDescent="0.25">
      <c r="A29" s="125">
        <f>YampaRiverInflow.TotalOutflow!A29</f>
        <v>45352</v>
      </c>
      <c r="B29" s="34">
        <v>30.327000000000002</v>
      </c>
      <c r="C29" s="12">
        <v>30.327000000000002</v>
      </c>
      <c r="D29" s="45">
        <v>30.327000000000002</v>
      </c>
      <c r="E29" s="16">
        <v>231.93197000000001</v>
      </c>
      <c r="F29" s="16">
        <v>51.73753</v>
      </c>
      <c r="G29" s="16">
        <v>184.00505999999999</v>
      </c>
      <c r="H29" s="16">
        <v>-49.657410000000006</v>
      </c>
      <c r="I29" s="16">
        <v>44.784990000000001</v>
      </c>
      <c r="J29" s="16">
        <v>91.549779999999998</v>
      </c>
      <c r="K29" s="16">
        <v>-1.9535199999999999</v>
      </c>
      <c r="L29" s="16">
        <v>-1.3108900000000001</v>
      </c>
      <c r="M29" s="16">
        <v>38.696649999999998</v>
      </c>
      <c r="N29" s="16">
        <v>-25.373279999999998</v>
      </c>
      <c r="O29" s="16">
        <v>13.9216</v>
      </c>
      <c r="P29" s="16">
        <v>0.71389999999999998</v>
      </c>
      <c r="Q29" s="16">
        <v>113.0411</v>
      </c>
      <c r="R29" s="16">
        <v>23.902099999999997</v>
      </c>
      <c r="S29" s="16">
        <v>-3.2670700000000004</v>
      </c>
      <c r="T29" s="16">
        <v>14.70945</v>
      </c>
      <c r="U29" s="16">
        <v>-18.02298</v>
      </c>
      <c r="V29" s="16">
        <v>19.158650000000002</v>
      </c>
      <c r="W29" s="16">
        <v>22.104689999999998</v>
      </c>
      <c r="X29" s="16">
        <v>14.295219999999999</v>
      </c>
      <c r="Y29" s="16">
        <v>17.065750000000001</v>
      </c>
      <c r="Z29" s="16">
        <v>-8.489469999999999</v>
      </c>
      <c r="AA29" s="16">
        <v>9.3208599999999997</v>
      </c>
      <c r="AB29" s="16">
        <v>-18.663905040371198</v>
      </c>
      <c r="AC29" s="16">
        <v>25.6416749250713</v>
      </c>
      <c r="AD29" s="16">
        <v>8.2656864228800497</v>
      </c>
      <c r="AE29" s="16">
        <v>68.8481217740337</v>
      </c>
      <c r="AF29" s="16">
        <v>67.541981944188905</v>
      </c>
      <c r="AG29" s="16">
        <v>69.191539999999989</v>
      </c>
      <c r="AH29" s="16">
        <v>135.81139999999999</v>
      </c>
      <c r="AI29" s="46"/>
      <c r="AJ29" s="46"/>
      <c r="AK29" s="46"/>
      <c r="AL29" s="46"/>
      <c r="AM29" s="46"/>
      <c r="AN29" s="4"/>
      <c r="AO29" s="4"/>
      <c r="AP29" s="4"/>
      <c r="AQ29" s="4"/>
      <c r="AR29" s="4"/>
      <c r="AS29" s="4"/>
      <c r="AT29" s="4"/>
      <c r="AU29" s="4"/>
      <c r="AV29" s="4"/>
      <c r="AW29" s="4"/>
      <c r="AX29" s="4"/>
      <c r="AY29" s="4"/>
    </row>
    <row r="30" spans="1:51" ht="15" x14ac:dyDescent="0.25">
      <c r="A30" s="125">
        <f>YampaRiverInflow.TotalOutflow!A30</f>
        <v>45383</v>
      </c>
      <c r="B30" s="34">
        <v>26.501999999999999</v>
      </c>
      <c r="C30" s="12">
        <v>26.501999999999999</v>
      </c>
      <c r="D30" s="45">
        <v>26.501999999999999</v>
      </c>
      <c r="E30" s="16">
        <v>163.68356</v>
      </c>
      <c r="F30" s="16">
        <v>33.634209999999996</v>
      </c>
      <c r="G30" s="16">
        <v>85.047899999999998</v>
      </c>
      <c r="H30" s="16">
        <v>90.867329999999995</v>
      </c>
      <c r="I30" s="16">
        <v>42.873559999999998</v>
      </c>
      <c r="J30" s="16">
        <v>92.717320000000001</v>
      </c>
      <c r="K30" s="16">
        <v>-50.942349999999998</v>
      </c>
      <c r="L30" s="16">
        <v>-20.665459999999999</v>
      </c>
      <c r="M30" s="16">
        <v>-6.8614199999999999</v>
      </c>
      <c r="N30" s="16">
        <v>-36.738260000000004</v>
      </c>
      <c r="O30" s="16">
        <v>-5.1315900000000001</v>
      </c>
      <c r="P30" s="16">
        <v>8.6379099999999998</v>
      </c>
      <c r="Q30" s="16">
        <v>92.931869999999989</v>
      </c>
      <c r="R30" s="16">
        <v>8.7707999999999995</v>
      </c>
      <c r="S30" s="16">
        <v>-11.025589999999999</v>
      </c>
      <c r="T30" s="16">
        <v>-2.8896199999999999</v>
      </c>
      <c r="U30" s="16">
        <v>-12.4717</v>
      </c>
      <c r="V30" s="16">
        <v>37.547419999999995</v>
      </c>
      <c r="W30" s="16">
        <v>73.938360000000003</v>
      </c>
      <c r="X30" s="16">
        <v>23.613019999999999</v>
      </c>
      <c r="Y30" s="16">
        <v>12.379110000000001</v>
      </c>
      <c r="Z30" s="16">
        <v>-15.7683</v>
      </c>
      <c r="AA30" s="16">
        <v>-8.9777900000000006</v>
      </c>
      <c r="AB30" s="16">
        <v>19.947137546719098</v>
      </c>
      <c r="AC30" s="16">
        <v>44.750324173417297</v>
      </c>
      <c r="AD30" s="16">
        <v>-14.0936744107537</v>
      </c>
      <c r="AE30" s="16">
        <v>60.470162649058096</v>
      </c>
      <c r="AF30" s="16">
        <v>21.433885838186601</v>
      </c>
      <c r="AG30" s="16">
        <v>31.657869999999999</v>
      </c>
      <c r="AH30" s="16">
        <v>78.978619999999992</v>
      </c>
      <c r="AI30" s="46"/>
      <c r="AJ30" s="46"/>
      <c r="AK30" s="46"/>
      <c r="AL30" s="46"/>
      <c r="AM30" s="46"/>
      <c r="AN30" s="4"/>
      <c r="AO30" s="4"/>
      <c r="AP30" s="4"/>
      <c r="AQ30" s="4"/>
      <c r="AR30" s="4"/>
      <c r="AS30" s="4"/>
      <c r="AT30" s="4"/>
      <c r="AU30" s="4"/>
      <c r="AV30" s="4"/>
      <c r="AW30" s="4"/>
      <c r="AX30" s="4"/>
      <c r="AY30" s="4"/>
    </row>
    <row r="31" spans="1:51" ht="15" x14ac:dyDescent="0.25">
      <c r="A31" s="125">
        <f>YampaRiverInflow.TotalOutflow!A31</f>
        <v>45413</v>
      </c>
      <c r="B31" s="34">
        <v>3.5939999999999999</v>
      </c>
      <c r="C31" s="12">
        <v>3.5939999999999999</v>
      </c>
      <c r="D31" s="45">
        <v>3.5939999999999999</v>
      </c>
      <c r="E31" s="16">
        <v>120.83439999999999</v>
      </c>
      <c r="F31" s="16">
        <v>43.791910000000001</v>
      </c>
      <c r="G31" s="16">
        <v>143.51311999999999</v>
      </c>
      <c r="H31" s="16">
        <v>14.462389999999999</v>
      </c>
      <c r="I31" s="16">
        <v>25.07938</v>
      </c>
      <c r="J31" s="16">
        <v>110.48378</v>
      </c>
      <c r="K31" s="16">
        <v>4.4198699999999995</v>
      </c>
      <c r="L31" s="16">
        <v>-9.4710400000000003</v>
      </c>
      <c r="M31" s="16">
        <v>-11.55878</v>
      </c>
      <c r="N31" s="16">
        <v>-20.12107</v>
      </c>
      <c r="O31" s="16">
        <v>-6.2686999999999999</v>
      </c>
      <c r="P31" s="16">
        <v>3.8273699999999997</v>
      </c>
      <c r="Q31" s="16">
        <v>135.48492000000002</v>
      </c>
      <c r="R31" s="16">
        <v>-18.09918</v>
      </c>
      <c r="S31" s="16">
        <v>-26.76895</v>
      </c>
      <c r="T31" s="16">
        <v>12.218399999999999</v>
      </c>
      <c r="U31" s="16">
        <v>8.8367199999999997</v>
      </c>
      <c r="V31" s="16">
        <v>40.216769999999997</v>
      </c>
      <c r="W31" s="16">
        <v>62.942929999999997</v>
      </c>
      <c r="X31" s="16">
        <v>-7.97098</v>
      </c>
      <c r="Y31" s="16">
        <v>-0.19831000000000001</v>
      </c>
      <c r="Z31" s="16">
        <v>-19.161000000000001</v>
      </c>
      <c r="AA31" s="16">
        <v>-13.035030000000001</v>
      </c>
      <c r="AB31" s="16">
        <v>8.2653484379942199</v>
      </c>
      <c r="AC31" s="16">
        <v>4.2873656506078595</v>
      </c>
      <c r="AD31" s="16">
        <v>-29.935719716067098</v>
      </c>
      <c r="AE31" s="16">
        <v>47.827346689029696</v>
      </c>
      <c r="AF31" s="16">
        <v>-12.475156381123799</v>
      </c>
      <c r="AG31" s="16">
        <v>12.60849</v>
      </c>
      <c r="AH31" s="16">
        <v>48.945730000000005</v>
      </c>
      <c r="AI31" s="46"/>
      <c r="AJ31" s="46"/>
      <c r="AK31" s="46"/>
      <c r="AL31" s="46"/>
      <c r="AM31" s="46"/>
      <c r="AN31" s="4"/>
      <c r="AO31" s="4"/>
      <c r="AP31" s="4"/>
      <c r="AQ31" s="4"/>
      <c r="AR31" s="4"/>
      <c r="AS31" s="4"/>
      <c r="AT31" s="4"/>
      <c r="AU31" s="4"/>
      <c r="AV31" s="4"/>
      <c r="AW31" s="4"/>
      <c r="AX31" s="4"/>
      <c r="AY31" s="4"/>
    </row>
    <row r="32" spans="1:51" ht="15" x14ac:dyDescent="0.25">
      <c r="A32" s="125">
        <f>YampaRiverInflow.TotalOutflow!A32</f>
        <v>45444</v>
      </c>
      <c r="B32" s="34">
        <v>-15.656000000000001</v>
      </c>
      <c r="C32" s="12">
        <v>-15.656000000000001</v>
      </c>
      <c r="D32" s="45">
        <v>-15.656000000000001</v>
      </c>
      <c r="E32" s="16">
        <v>7.29115</v>
      </c>
      <c r="F32" s="16">
        <v>-5.7815200000000004</v>
      </c>
      <c r="G32" s="16">
        <v>44.457190000000004</v>
      </c>
      <c r="H32" s="16">
        <v>6.8165200000000006</v>
      </c>
      <c r="I32" s="16">
        <v>-20.784119999999998</v>
      </c>
      <c r="J32" s="16">
        <v>54.98883</v>
      </c>
      <c r="K32" s="16">
        <v>15.635149999999999</v>
      </c>
      <c r="L32" s="16">
        <v>-4.4930099999999999</v>
      </c>
      <c r="M32" s="16">
        <v>-44.942190000000004</v>
      </c>
      <c r="N32" s="16">
        <v>-28.13184</v>
      </c>
      <c r="O32" s="16">
        <v>-44.289410000000004</v>
      </c>
      <c r="P32" s="16">
        <v>-35.671800000000005</v>
      </c>
      <c r="Q32" s="16">
        <v>27.88485</v>
      </c>
      <c r="R32" s="16">
        <v>-19.299349999999997</v>
      </c>
      <c r="S32" s="16">
        <v>-31.8673</v>
      </c>
      <c r="T32" s="16">
        <v>12.303469999999999</v>
      </c>
      <c r="U32" s="16">
        <v>-30.751990000000003</v>
      </c>
      <c r="V32" s="16">
        <v>-8.8943600000000007</v>
      </c>
      <c r="W32" s="16">
        <v>32.357529999999997</v>
      </c>
      <c r="X32" s="16">
        <v>-19.29664</v>
      </c>
      <c r="Y32" s="16">
        <v>-30.338090000000001</v>
      </c>
      <c r="Z32" s="16">
        <v>-26.509810000000002</v>
      </c>
      <c r="AA32" s="16">
        <v>-10.61144</v>
      </c>
      <c r="AB32" s="16">
        <v>-21.178334575244097</v>
      </c>
      <c r="AC32" s="16">
        <v>-21.376234696614798</v>
      </c>
      <c r="AD32" s="16">
        <v>-21.243505287278303</v>
      </c>
      <c r="AE32" s="16">
        <v>2.38614452311056</v>
      </c>
      <c r="AF32" s="16">
        <v>-16.867312551955099</v>
      </c>
      <c r="AG32" s="16">
        <v>74.744810000000001</v>
      </c>
      <c r="AH32" s="16">
        <v>-3.0993200000000001</v>
      </c>
      <c r="AI32" s="46"/>
      <c r="AJ32" s="46"/>
      <c r="AK32" s="46"/>
      <c r="AL32" s="46"/>
      <c r="AM32" s="46"/>
      <c r="AN32" s="4"/>
      <c r="AO32" s="4"/>
      <c r="AP32" s="4"/>
      <c r="AQ32" s="4"/>
      <c r="AR32" s="4"/>
      <c r="AS32" s="4"/>
      <c r="AT32" s="4"/>
      <c r="AU32" s="4"/>
      <c r="AV32" s="4"/>
      <c r="AW32" s="4"/>
      <c r="AX32" s="4"/>
      <c r="AY32" s="4"/>
    </row>
    <row r="33" spans="1:51" ht="15" x14ac:dyDescent="0.25">
      <c r="A33" s="125">
        <f>YampaRiverInflow.TotalOutflow!A33</f>
        <v>45474</v>
      </c>
      <c r="B33" s="34">
        <v>9.9030000000000005</v>
      </c>
      <c r="C33" s="12">
        <v>9.9030000000000005</v>
      </c>
      <c r="D33" s="45">
        <v>9.9030000000000005</v>
      </c>
      <c r="E33" s="16">
        <v>13.52698</v>
      </c>
      <c r="F33" s="16">
        <v>41.234610000000004</v>
      </c>
      <c r="G33" s="16">
        <v>51.91695</v>
      </c>
      <c r="H33" s="16">
        <v>63.193040000000003</v>
      </c>
      <c r="I33" s="16">
        <v>38.002940000000002</v>
      </c>
      <c r="J33" s="16">
        <v>100.30158999999999</v>
      </c>
      <c r="K33" s="16">
        <v>89.86345</v>
      </c>
      <c r="L33" s="16">
        <v>-26.052589999999999</v>
      </c>
      <c r="M33" s="16">
        <v>-16.813580000000002</v>
      </c>
      <c r="N33" s="16">
        <v>9.49343</v>
      </c>
      <c r="O33" s="16">
        <v>3.8433299999999999</v>
      </c>
      <c r="P33" s="16">
        <v>-10.612440000000001</v>
      </c>
      <c r="Q33" s="16">
        <v>41.559800000000003</v>
      </c>
      <c r="R33" s="16">
        <v>2.9969000000000001</v>
      </c>
      <c r="S33" s="16">
        <v>6.9309099999999999</v>
      </c>
      <c r="T33" s="16">
        <v>11.99058</v>
      </c>
      <c r="U33" s="16">
        <v>-16.260439999999999</v>
      </c>
      <c r="V33" s="16">
        <v>-22.835750000000001</v>
      </c>
      <c r="W33" s="16">
        <v>21.93834</v>
      </c>
      <c r="X33" s="16">
        <v>36.23865</v>
      </c>
      <c r="Y33" s="16">
        <v>36.61777</v>
      </c>
      <c r="Z33" s="16">
        <v>9.9708400000000008</v>
      </c>
      <c r="AA33" s="16">
        <v>18.92069</v>
      </c>
      <c r="AB33" s="16">
        <v>31.1883431604058</v>
      </c>
      <c r="AC33" s="16">
        <v>31.719793966807</v>
      </c>
      <c r="AD33" s="16">
        <v>39.809958435756805</v>
      </c>
      <c r="AE33" s="16">
        <v>-41.281152951185405</v>
      </c>
      <c r="AF33" s="16">
        <v>-11.922165912292799</v>
      </c>
      <c r="AG33" s="16">
        <v>14.53885</v>
      </c>
      <c r="AH33" s="16">
        <v>48.365290000000002</v>
      </c>
      <c r="AI33" s="46"/>
      <c r="AJ33" s="46"/>
      <c r="AK33" s="46"/>
      <c r="AL33" s="46"/>
      <c r="AM33" s="46"/>
      <c r="AN33" s="4"/>
      <c r="AO33" s="4"/>
      <c r="AP33" s="4"/>
      <c r="AQ33" s="4"/>
      <c r="AR33" s="4"/>
      <c r="AS33" s="4"/>
      <c r="AT33" s="4"/>
      <c r="AU33" s="4"/>
      <c r="AV33" s="4"/>
      <c r="AW33" s="4"/>
      <c r="AX33" s="4"/>
      <c r="AY33" s="4"/>
    </row>
    <row r="34" spans="1:51" ht="15" x14ac:dyDescent="0.25">
      <c r="A34" s="125">
        <f>YampaRiverInflow.TotalOutflow!A34</f>
        <v>45505</v>
      </c>
      <c r="B34" s="34">
        <v>22.715</v>
      </c>
      <c r="C34" s="12">
        <v>22.715</v>
      </c>
      <c r="D34" s="45">
        <v>22.715</v>
      </c>
      <c r="E34" s="16">
        <v>106.43533000000001</v>
      </c>
      <c r="F34" s="16">
        <v>67.57383999999999</v>
      </c>
      <c r="G34" s="16">
        <v>52.7256</v>
      </c>
      <c r="H34" s="16">
        <v>30.167000000000002</v>
      </c>
      <c r="I34" s="16">
        <v>95.579899999999995</v>
      </c>
      <c r="J34" s="16">
        <v>79.560249999999996</v>
      </c>
      <c r="K34" s="16">
        <v>70.709090000000003</v>
      </c>
      <c r="L34" s="16">
        <v>34.237900000000003</v>
      </c>
      <c r="M34" s="16">
        <v>44.544559999999997</v>
      </c>
      <c r="N34" s="16">
        <v>14.0466</v>
      </c>
      <c r="O34" s="16">
        <v>56.732959999999999</v>
      </c>
      <c r="P34" s="16">
        <v>22.905419999999999</v>
      </c>
      <c r="Q34" s="16">
        <v>62.430010000000003</v>
      </c>
      <c r="R34" s="16">
        <v>21.733169999999998</v>
      </c>
      <c r="S34" s="16">
        <v>32.04927</v>
      </c>
      <c r="T34" s="16">
        <v>31.077919999999999</v>
      </c>
      <c r="U34" s="16">
        <v>9.1049699999999998</v>
      </c>
      <c r="V34" s="16">
        <v>11.513950000000001</v>
      </c>
      <c r="W34" s="16">
        <v>35.979999999999997</v>
      </c>
      <c r="X34" s="16">
        <v>89.903379999999999</v>
      </c>
      <c r="Y34" s="16">
        <v>51.304139999999997</v>
      </c>
      <c r="Z34" s="16">
        <v>54.512869999999999</v>
      </c>
      <c r="AA34" s="16">
        <v>55.313870000000001</v>
      </c>
      <c r="AB34" s="16">
        <v>50.125755384757298</v>
      </c>
      <c r="AC34" s="16">
        <v>24.686926240794097</v>
      </c>
      <c r="AD34" s="16">
        <v>24.172470755354201</v>
      </c>
      <c r="AE34" s="16">
        <v>1.68366715713129</v>
      </c>
      <c r="AF34" s="16">
        <v>12.9039318228622</v>
      </c>
      <c r="AG34" s="16">
        <v>72.455490000000012</v>
      </c>
      <c r="AH34" s="16">
        <v>75.402380000000008</v>
      </c>
      <c r="AI34" s="46"/>
      <c r="AJ34" s="46"/>
      <c r="AK34" s="46"/>
      <c r="AL34" s="46"/>
      <c r="AM34" s="46"/>
      <c r="AN34" s="4"/>
      <c r="AO34" s="4"/>
      <c r="AP34" s="4"/>
      <c r="AQ34" s="4"/>
      <c r="AR34" s="4"/>
      <c r="AS34" s="4"/>
      <c r="AT34" s="4"/>
      <c r="AU34" s="4"/>
      <c r="AV34" s="4"/>
      <c r="AW34" s="4"/>
      <c r="AX34" s="4"/>
      <c r="AY34" s="4"/>
    </row>
    <row r="35" spans="1:51" ht="15" x14ac:dyDescent="0.25">
      <c r="A35" s="125">
        <f>YampaRiverInflow.TotalOutflow!A35</f>
        <v>45536</v>
      </c>
      <c r="B35" s="34">
        <v>25.504999999999999</v>
      </c>
      <c r="C35" s="12">
        <v>25.504999999999999</v>
      </c>
      <c r="D35" s="45">
        <v>25.504999999999999</v>
      </c>
      <c r="E35" s="16">
        <v>74.204390000000004</v>
      </c>
      <c r="F35" s="16">
        <v>60.767949999999999</v>
      </c>
      <c r="G35" s="16">
        <v>44.842580000000005</v>
      </c>
      <c r="H35" s="16">
        <v>21.581499999999998</v>
      </c>
      <c r="I35" s="16">
        <v>40.702069999999999</v>
      </c>
      <c r="J35" s="16">
        <v>105.37634</v>
      </c>
      <c r="K35" s="16">
        <v>66.257890000000003</v>
      </c>
      <c r="L35" s="16">
        <v>1.6861700000000002</v>
      </c>
      <c r="M35" s="16">
        <v>30.615169999999999</v>
      </c>
      <c r="N35" s="16">
        <v>57.502429999999997</v>
      </c>
      <c r="O35" s="16">
        <v>34.311339999999994</v>
      </c>
      <c r="P35" s="16">
        <v>33.011309999999995</v>
      </c>
      <c r="Q35" s="16">
        <v>31.35323</v>
      </c>
      <c r="R35" s="16">
        <v>-3.86361</v>
      </c>
      <c r="S35" s="16">
        <v>15.656870000000001</v>
      </c>
      <c r="T35" s="16">
        <v>22.814970000000002</v>
      </c>
      <c r="U35" s="16">
        <v>11.3721</v>
      </c>
      <c r="V35" s="16">
        <v>27.015340000000002</v>
      </c>
      <c r="W35" s="16">
        <v>19.485970000000002</v>
      </c>
      <c r="X35" s="16">
        <v>51.889110000000002</v>
      </c>
      <c r="Y35" s="16">
        <v>69.938880000000012</v>
      </c>
      <c r="Z35" s="16">
        <v>85.735799999999998</v>
      </c>
      <c r="AA35" s="16">
        <v>28.291240000000002</v>
      </c>
      <c r="AB35" s="16">
        <v>43.797341882627904</v>
      </c>
      <c r="AC35" s="16">
        <v>37.812317731203002</v>
      </c>
      <c r="AD35" s="16">
        <v>19.8023040881579</v>
      </c>
      <c r="AE35" s="16">
        <v>19.5395903540301</v>
      </c>
      <c r="AF35" s="16">
        <v>6.5750803459774394</v>
      </c>
      <c r="AG35" s="16">
        <v>66.820329999999998</v>
      </c>
      <c r="AH35" s="16">
        <v>67.131079999999997</v>
      </c>
      <c r="AI35" s="46"/>
      <c r="AJ35" s="46"/>
      <c r="AK35" s="46"/>
      <c r="AL35" s="46"/>
      <c r="AM35" s="46"/>
      <c r="AN35" s="4"/>
      <c r="AO35" s="4"/>
      <c r="AP35" s="4"/>
      <c r="AQ35" s="4"/>
      <c r="AR35" s="4"/>
      <c r="AS35" s="4"/>
      <c r="AT35" s="4"/>
      <c r="AU35" s="4"/>
      <c r="AV35" s="4"/>
      <c r="AW35" s="4"/>
      <c r="AX35" s="4"/>
      <c r="AY35" s="4"/>
    </row>
    <row r="36" spans="1:51" ht="15" x14ac:dyDescent="0.25">
      <c r="A36" s="125">
        <f>YampaRiverInflow.TotalOutflow!A36</f>
        <v>45566</v>
      </c>
      <c r="B36" s="34">
        <v>12.432</v>
      </c>
      <c r="C36" s="12">
        <v>12.432</v>
      </c>
      <c r="D36" s="45">
        <v>12.432</v>
      </c>
      <c r="E36" s="16">
        <v>26.536560000000001</v>
      </c>
      <c r="F36" s="16">
        <v>30.619790000000002</v>
      </c>
      <c r="G36" s="16">
        <v>17.437549999999998</v>
      </c>
      <c r="H36" s="16">
        <v>-6.8582700000000001</v>
      </c>
      <c r="I36" s="16">
        <v>-5.2950000000000004E-2</v>
      </c>
      <c r="J36" s="16">
        <v>34.554230000000004</v>
      </c>
      <c r="K36" s="16">
        <v>-2.5649999999999999</v>
      </c>
      <c r="L36" s="16">
        <v>14.550549999999999</v>
      </c>
      <c r="M36" s="16">
        <v>-9.9389500000000002</v>
      </c>
      <c r="N36" s="16">
        <v>23.19021</v>
      </c>
      <c r="O36" s="16">
        <v>-14.36961</v>
      </c>
      <c r="P36" s="16">
        <v>71.068789999999993</v>
      </c>
      <c r="Q36" s="16">
        <v>6.2742899999999997</v>
      </c>
      <c r="R36" s="16">
        <v>27.342230000000001</v>
      </c>
      <c r="S36" s="16">
        <v>-0.23946999999999999</v>
      </c>
      <c r="T36" s="16">
        <v>-2.2455599999999998</v>
      </c>
      <c r="U36" s="16">
        <v>-16.214659999999999</v>
      </c>
      <c r="V36" s="16">
        <v>31.133290000000002</v>
      </c>
      <c r="W36" s="16">
        <v>10.062709999999999</v>
      </c>
      <c r="X36" s="16">
        <v>26.87743</v>
      </c>
      <c r="Y36" s="16">
        <v>16.168790000000001</v>
      </c>
      <c r="Z36" s="16">
        <v>10.55016</v>
      </c>
      <c r="AA36" s="16">
        <v>53.043779999999998</v>
      </c>
      <c r="AB36" s="16">
        <v>39.960992656520503</v>
      </c>
      <c r="AC36" s="16">
        <v>24.632981871599199</v>
      </c>
      <c r="AD36" s="16">
        <v>11.9550180894154</v>
      </c>
      <c r="AE36" s="16">
        <v>2.41356842460663</v>
      </c>
      <c r="AF36" s="16">
        <v>-16.8015901687995</v>
      </c>
      <c r="AG36" s="16">
        <v>8.4032400000000003</v>
      </c>
      <c r="AH36" s="16">
        <v>58.572089999999996</v>
      </c>
      <c r="AI36" s="46"/>
      <c r="AJ36" s="46"/>
      <c r="AK36" s="46"/>
      <c r="AL36" s="46"/>
      <c r="AM36" s="46"/>
      <c r="AN36" s="4"/>
      <c r="AO36" s="4"/>
      <c r="AP36" s="4"/>
      <c r="AQ36" s="4"/>
      <c r="AR36" s="4"/>
      <c r="AS36" s="4"/>
      <c r="AT36" s="4"/>
      <c r="AU36" s="4"/>
      <c r="AV36" s="4"/>
      <c r="AW36" s="4"/>
      <c r="AX36" s="4"/>
      <c r="AY36" s="4"/>
    </row>
    <row r="37" spans="1:51" ht="15" x14ac:dyDescent="0.25">
      <c r="A37" s="125">
        <f>YampaRiverInflow.TotalOutflow!A37</f>
        <v>45597</v>
      </c>
      <c r="B37" s="34">
        <v>43.332999999999998</v>
      </c>
      <c r="C37" s="12">
        <v>43.332999999999998</v>
      </c>
      <c r="D37" s="45">
        <v>43.332999999999998</v>
      </c>
      <c r="E37" s="16">
        <v>47.466260000000005</v>
      </c>
      <c r="F37" s="16">
        <v>4.8053999999999997</v>
      </c>
      <c r="G37" s="16">
        <v>35.269769999999994</v>
      </c>
      <c r="H37" s="16">
        <v>42.339680000000001</v>
      </c>
      <c r="I37" s="16">
        <v>55.028739999999999</v>
      </c>
      <c r="J37" s="16">
        <v>49.55097</v>
      </c>
      <c r="K37" s="16">
        <v>12.85075</v>
      </c>
      <c r="L37" s="16">
        <v>-5.0983599999999996</v>
      </c>
      <c r="M37" s="16">
        <v>3.7396100000000003</v>
      </c>
      <c r="N37" s="16">
        <v>5.9197799999999994</v>
      </c>
      <c r="O37" s="16">
        <v>13.224440000000001</v>
      </c>
      <c r="P37" s="16">
        <v>88.19019999999999</v>
      </c>
      <c r="Q37" s="16">
        <v>3.3384200000000002</v>
      </c>
      <c r="R37" s="16">
        <v>9.6611499999999992</v>
      </c>
      <c r="S37" s="16">
        <v>28.934830000000002</v>
      </c>
      <c r="T37" s="16">
        <v>23.146419999999999</v>
      </c>
      <c r="U37" s="16">
        <v>6.9311699999999998</v>
      </c>
      <c r="V37" s="16">
        <v>-18.565669999999997</v>
      </c>
      <c r="W37" s="16">
        <v>6.0730000000000004</v>
      </c>
      <c r="X37" s="16">
        <v>25.847069999999999</v>
      </c>
      <c r="Y37" s="16">
        <v>73.871279999999999</v>
      </c>
      <c r="Z37" s="16">
        <v>16.733310000000003</v>
      </c>
      <c r="AA37" s="16">
        <v>13.000729999999999</v>
      </c>
      <c r="AB37" s="16">
        <v>45.476885385315903</v>
      </c>
      <c r="AC37" s="16">
        <v>26.207131916800201</v>
      </c>
      <c r="AD37" s="16">
        <v>37.823289527871502</v>
      </c>
      <c r="AE37" s="16">
        <v>86.096589749184602</v>
      </c>
      <c r="AF37" s="16">
        <v>21.060904634018399</v>
      </c>
      <c r="AG37" s="16">
        <v>18.457650000000001</v>
      </c>
      <c r="AH37" s="16">
        <v>34.945860000000003</v>
      </c>
      <c r="AI37" s="46"/>
      <c r="AJ37" s="46"/>
      <c r="AK37" s="46"/>
      <c r="AL37" s="46"/>
      <c r="AM37" s="46"/>
      <c r="AN37" s="4"/>
      <c r="AO37" s="4"/>
      <c r="AP37" s="4"/>
      <c r="AQ37" s="4"/>
      <c r="AR37" s="4"/>
      <c r="AS37" s="4"/>
      <c r="AT37" s="4"/>
      <c r="AU37" s="4"/>
      <c r="AV37" s="4"/>
      <c r="AW37" s="4"/>
      <c r="AX37" s="4"/>
      <c r="AY37" s="4"/>
    </row>
    <row r="38" spans="1:51" ht="15" x14ac:dyDescent="0.25">
      <c r="A38" s="125">
        <f>YampaRiverInflow.TotalOutflow!A38</f>
        <v>45627</v>
      </c>
      <c r="B38" s="34">
        <v>34.058999999999997</v>
      </c>
      <c r="C38" s="12">
        <v>34.058999999999997</v>
      </c>
      <c r="D38" s="45">
        <v>34.058999999999997</v>
      </c>
      <c r="E38" s="16">
        <v>54.482939999999999</v>
      </c>
      <c r="F38" s="16">
        <v>74.188720000000004</v>
      </c>
      <c r="G38" s="16">
        <v>20.86449</v>
      </c>
      <c r="H38" s="16">
        <v>23.802630000000001</v>
      </c>
      <c r="I38" s="16">
        <v>17.31991</v>
      </c>
      <c r="J38" s="16">
        <v>3.7025900000000003</v>
      </c>
      <c r="K38" s="16">
        <v>4.0086300000000001</v>
      </c>
      <c r="L38" s="16">
        <v>16.006059999999998</v>
      </c>
      <c r="M38" s="16">
        <v>32.989669999999997</v>
      </c>
      <c r="N38" s="16">
        <v>24.059549999999998</v>
      </c>
      <c r="O38" s="16">
        <v>18.055310000000002</v>
      </c>
      <c r="P38" s="16">
        <v>72.941210000000012</v>
      </c>
      <c r="Q38" s="16">
        <v>9.4193499999999997</v>
      </c>
      <c r="R38" s="16">
        <v>-6.6252899999999997</v>
      </c>
      <c r="S38" s="16">
        <v>25.260439999999999</v>
      </c>
      <c r="T38" s="16">
        <v>20.1906</v>
      </c>
      <c r="U38" s="16">
        <v>8.2487399999999997</v>
      </c>
      <c r="V38" s="16">
        <v>198.80347</v>
      </c>
      <c r="W38" s="16">
        <v>47.475259999999999</v>
      </c>
      <c r="X38" s="16">
        <v>29.025639999999999</v>
      </c>
      <c r="Y38" s="16">
        <v>23.17662</v>
      </c>
      <c r="Z38" s="16">
        <v>8.44069</v>
      </c>
      <c r="AA38" s="16">
        <v>14.2028</v>
      </c>
      <c r="AB38" s="16">
        <v>13.033432162678</v>
      </c>
      <c r="AC38" s="16">
        <v>23.0953675273411</v>
      </c>
      <c r="AD38" s="16">
        <v>24.330826893066998</v>
      </c>
      <c r="AE38" s="16">
        <v>72.249431566744903</v>
      </c>
      <c r="AF38" s="16">
        <v>37.587746646398102</v>
      </c>
      <c r="AG38" s="16">
        <v>57.803160000000005</v>
      </c>
      <c r="AH38" s="16">
        <v>92.029710000000009</v>
      </c>
      <c r="AI38" s="46"/>
      <c r="AJ38" s="46"/>
      <c r="AK38" s="46"/>
      <c r="AL38" s="46"/>
      <c r="AM38" s="46"/>
      <c r="AN38" s="4"/>
      <c r="AO38" s="4"/>
      <c r="AP38" s="4"/>
      <c r="AQ38" s="4"/>
      <c r="AR38" s="4"/>
      <c r="AS38" s="4"/>
      <c r="AT38" s="4"/>
      <c r="AU38" s="4"/>
      <c r="AV38" s="4"/>
      <c r="AW38" s="4"/>
      <c r="AX38" s="4"/>
      <c r="AY38" s="4"/>
    </row>
    <row r="39" spans="1:51" ht="15" x14ac:dyDescent="0.25">
      <c r="A39" s="125">
        <f>YampaRiverInflow.TotalOutflow!A39</f>
        <v>45658</v>
      </c>
      <c r="B39" s="34">
        <v>51.106999999999999</v>
      </c>
      <c r="C39" s="12">
        <v>51.106999999999999</v>
      </c>
      <c r="D39" s="45">
        <v>51.106999999999999</v>
      </c>
      <c r="E39" s="16">
        <v>75.599890000000002</v>
      </c>
      <c r="F39" s="16">
        <v>153.67762999999999</v>
      </c>
      <c r="G39" s="16">
        <v>19.93974</v>
      </c>
      <c r="H39" s="16">
        <v>50.25112</v>
      </c>
      <c r="I39" s="16">
        <v>51.307099999999998</v>
      </c>
      <c r="J39" s="16">
        <v>48.592469999999999</v>
      </c>
      <c r="K39" s="16">
        <v>21.595279999999999</v>
      </c>
      <c r="L39" s="16">
        <v>50.7896</v>
      </c>
      <c r="M39" s="16">
        <v>15.387979999999999</v>
      </c>
      <c r="N39" s="16">
        <v>33.643239999999999</v>
      </c>
      <c r="O39" s="16">
        <v>8.7414400000000008</v>
      </c>
      <c r="P39" s="16">
        <v>308.55319000000003</v>
      </c>
      <c r="Q39" s="16">
        <v>17.535499999999999</v>
      </c>
      <c r="R39" s="16">
        <v>-4.3097500000000002</v>
      </c>
      <c r="S39" s="16">
        <v>33.658019999999993</v>
      </c>
      <c r="T39" s="16">
        <v>9.6820599999999999</v>
      </c>
      <c r="U39" s="16">
        <v>57.667650000000002</v>
      </c>
      <c r="V39" s="16">
        <v>40.798379999999995</v>
      </c>
      <c r="W39" s="16">
        <v>20.18862</v>
      </c>
      <c r="X39" s="16">
        <v>17.98648</v>
      </c>
      <c r="Y39" s="16">
        <v>11.416129999999999</v>
      </c>
      <c r="Z39" s="16">
        <v>26.265250000000002</v>
      </c>
      <c r="AA39" s="16">
        <v>45.404477156378</v>
      </c>
      <c r="AB39" s="16">
        <v>63.063900607480498</v>
      </c>
      <c r="AC39" s="16">
        <v>53.7418003109428</v>
      </c>
      <c r="AD39" s="16">
        <v>52.842887293822798</v>
      </c>
      <c r="AE39" s="16">
        <v>40.479980984048701</v>
      </c>
      <c r="AF39" s="16">
        <v>35.41386</v>
      </c>
      <c r="AG39" s="16">
        <v>73.120070000000013</v>
      </c>
      <c r="AH39" s="16">
        <v>216.50864000000001</v>
      </c>
      <c r="AI39" s="46"/>
      <c r="AJ39" s="46"/>
      <c r="AK39" s="46"/>
      <c r="AL39" s="46"/>
      <c r="AM39" s="46"/>
      <c r="AN39" s="4"/>
      <c r="AO39" s="4"/>
      <c r="AP39" s="4"/>
      <c r="AQ39" s="4"/>
      <c r="AR39" s="4"/>
      <c r="AS39" s="4"/>
      <c r="AT39" s="4"/>
      <c r="AU39" s="4"/>
      <c r="AV39" s="4"/>
      <c r="AW39" s="4"/>
      <c r="AX39" s="4"/>
      <c r="AY39" s="4"/>
    </row>
    <row r="40" spans="1:51" ht="15" x14ac:dyDescent="0.25">
      <c r="A40" s="125">
        <f>YampaRiverInflow.TotalOutflow!A40</f>
        <v>45689</v>
      </c>
      <c r="B40" s="34">
        <v>38.591999999999999</v>
      </c>
      <c r="C40" s="12">
        <v>38.591999999999999</v>
      </c>
      <c r="D40" s="45">
        <v>38.591999999999999</v>
      </c>
      <c r="E40" s="16">
        <v>68.652330000000006</v>
      </c>
      <c r="F40" s="16">
        <v>95.266850000000005</v>
      </c>
      <c r="G40" s="16">
        <v>30.53435</v>
      </c>
      <c r="H40" s="16">
        <v>0.87429999999999997</v>
      </c>
      <c r="I40" s="16">
        <v>79.516630000000006</v>
      </c>
      <c r="J40" s="16">
        <v>42.740839999999999</v>
      </c>
      <c r="K40" s="16">
        <v>27.866959999999999</v>
      </c>
      <c r="L40" s="16">
        <v>42.402940000000001</v>
      </c>
      <c r="M40" s="16">
        <v>9.2639599999999991</v>
      </c>
      <c r="N40" s="16">
        <v>42.885899999999999</v>
      </c>
      <c r="O40" s="16">
        <v>23.858460000000001</v>
      </c>
      <c r="P40" s="16">
        <v>198.39957999999999</v>
      </c>
      <c r="Q40" s="16">
        <v>14.859780000000001</v>
      </c>
      <c r="R40" s="16">
        <v>22.055709999999998</v>
      </c>
      <c r="S40" s="16">
        <v>46.185139999999997</v>
      </c>
      <c r="T40" s="16">
        <v>33.257949999999994</v>
      </c>
      <c r="U40" s="16">
        <v>61.041400000000003</v>
      </c>
      <c r="V40" s="16">
        <v>40.438339999999997</v>
      </c>
      <c r="W40" s="16">
        <v>24.008119999999998</v>
      </c>
      <c r="X40" s="16">
        <v>33.928449999999998</v>
      </c>
      <c r="Y40" s="16">
        <v>39.258580000000002</v>
      </c>
      <c r="Z40" s="16">
        <v>44.198879999999996</v>
      </c>
      <c r="AA40" s="16">
        <v>35.349551400680902</v>
      </c>
      <c r="AB40" s="16">
        <v>77.859741410212891</v>
      </c>
      <c r="AC40" s="16">
        <v>18.291819659966801</v>
      </c>
      <c r="AD40" s="16">
        <v>43.039843716909196</v>
      </c>
      <c r="AE40" s="16">
        <v>18.419189169532498</v>
      </c>
      <c r="AF40" s="16">
        <v>58.670389999999998</v>
      </c>
      <c r="AG40" s="16">
        <v>103.05712</v>
      </c>
      <c r="AH40" s="16">
        <v>217.21960000000001</v>
      </c>
      <c r="AI40" s="46"/>
      <c r="AJ40" s="46"/>
      <c r="AK40" s="46"/>
      <c r="AL40" s="46"/>
      <c r="AM40" s="46"/>
      <c r="AN40" s="4"/>
      <c r="AO40" s="4"/>
      <c r="AP40" s="4"/>
      <c r="AQ40" s="4"/>
      <c r="AR40" s="4"/>
      <c r="AS40" s="4"/>
      <c r="AT40" s="4"/>
      <c r="AU40" s="4"/>
      <c r="AV40" s="4"/>
      <c r="AW40" s="4"/>
      <c r="AX40" s="4"/>
      <c r="AY40" s="4"/>
    </row>
    <row r="41" spans="1:51" ht="15" x14ac:dyDescent="0.25">
      <c r="A41" s="125">
        <f>YampaRiverInflow.TotalOutflow!A41</f>
        <v>45717</v>
      </c>
      <c r="B41" s="34">
        <v>30.327000000000002</v>
      </c>
      <c r="C41" s="12">
        <v>30.327000000000002</v>
      </c>
      <c r="D41" s="45">
        <v>30.327000000000002</v>
      </c>
      <c r="E41" s="16">
        <v>51.73753</v>
      </c>
      <c r="F41" s="16">
        <v>184.00505999999999</v>
      </c>
      <c r="G41" s="16">
        <v>-49.657410000000006</v>
      </c>
      <c r="H41" s="16">
        <v>44.784990000000001</v>
      </c>
      <c r="I41" s="16">
        <v>91.549779999999998</v>
      </c>
      <c r="J41" s="16">
        <v>-1.9535199999999999</v>
      </c>
      <c r="K41" s="16">
        <v>-1.3108900000000001</v>
      </c>
      <c r="L41" s="16">
        <v>38.696649999999998</v>
      </c>
      <c r="M41" s="16">
        <v>-25.373279999999998</v>
      </c>
      <c r="N41" s="16">
        <v>13.9216</v>
      </c>
      <c r="O41" s="16">
        <v>0.71389999999999998</v>
      </c>
      <c r="P41" s="16">
        <v>113.0411</v>
      </c>
      <c r="Q41" s="16">
        <v>23.902099999999997</v>
      </c>
      <c r="R41" s="16">
        <v>-3.2670700000000004</v>
      </c>
      <c r="S41" s="16">
        <v>14.70945</v>
      </c>
      <c r="T41" s="16">
        <v>-18.02298</v>
      </c>
      <c r="U41" s="16">
        <v>19.158650000000002</v>
      </c>
      <c r="V41" s="16">
        <v>22.104689999999998</v>
      </c>
      <c r="W41" s="16">
        <v>14.295219999999999</v>
      </c>
      <c r="X41" s="16">
        <v>17.065750000000001</v>
      </c>
      <c r="Y41" s="16">
        <v>-8.489469999999999</v>
      </c>
      <c r="Z41" s="16">
        <v>9.3208599999999997</v>
      </c>
      <c r="AA41" s="16">
        <v>-18.663905040371198</v>
      </c>
      <c r="AB41" s="16">
        <v>25.6416749250713</v>
      </c>
      <c r="AC41" s="16">
        <v>8.2656864228800497</v>
      </c>
      <c r="AD41" s="16">
        <v>68.8481217740337</v>
      </c>
      <c r="AE41" s="16">
        <v>67.541981944188905</v>
      </c>
      <c r="AF41" s="16">
        <v>69.191539999999989</v>
      </c>
      <c r="AG41" s="16">
        <v>135.81139999999999</v>
      </c>
      <c r="AH41" s="16">
        <v>231.93197000000001</v>
      </c>
      <c r="AI41" s="46"/>
      <c r="AJ41" s="46"/>
      <c r="AK41" s="46"/>
      <c r="AL41" s="46"/>
      <c r="AM41" s="46"/>
      <c r="AN41" s="4"/>
      <c r="AO41" s="4"/>
      <c r="AP41" s="4"/>
      <c r="AQ41" s="4"/>
      <c r="AR41" s="4"/>
      <c r="AS41" s="4"/>
      <c r="AT41" s="4"/>
      <c r="AU41" s="4"/>
      <c r="AV41" s="4"/>
      <c r="AW41" s="4"/>
      <c r="AX41" s="4"/>
      <c r="AY41" s="4"/>
    </row>
    <row r="42" spans="1:51" ht="15" x14ac:dyDescent="0.25">
      <c r="A42" s="125">
        <f>YampaRiverInflow.TotalOutflow!A42</f>
        <v>45748</v>
      </c>
      <c r="B42" s="34">
        <v>26.501999999999999</v>
      </c>
      <c r="C42" s="12">
        <v>26.501999999999999</v>
      </c>
      <c r="D42" s="45">
        <v>26.501999999999999</v>
      </c>
      <c r="E42" s="16">
        <v>33.634209999999996</v>
      </c>
      <c r="F42" s="16">
        <v>85.047899999999998</v>
      </c>
      <c r="G42" s="16">
        <v>90.867329999999995</v>
      </c>
      <c r="H42" s="16">
        <v>42.873559999999998</v>
      </c>
      <c r="I42" s="16">
        <v>92.717320000000001</v>
      </c>
      <c r="J42" s="16">
        <v>-50.942349999999998</v>
      </c>
      <c r="K42" s="16">
        <v>-20.665459999999999</v>
      </c>
      <c r="L42" s="16">
        <v>-6.8614199999999999</v>
      </c>
      <c r="M42" s="16">
        <v>-36.738260000000004</v>
      </c>
      <c r="N42" s="16">
        <v>-5.1315900000000001</v>
      </c>
      <c r="O42" s="16">
        <v>8.6379099999999998</v>
      </c>
      <c r="P42" s="16">
        <v>92.931869999999989</v>
      </c>
      <c r="Q42" s="16">
        <v>8.7707999999999995</v>
      </c>
      <c r="R42" s="16">
        <v>-11.025589999999999</v>
      </c>
      <c r="S42" s="16">
        <v>-2.8896199999999999</v>
      </c>
      <c r="T42" s="16">
        <v>-12.4717</v>
      </c>
      <c r="U42" s="16">
        <v>37.547419999999995</v>
      </c>
      <c r="V42" s="16">
        <v>73.938360000000003</v>
      </c>
      <c r="W42" s="16">
        <v>23.613019999999999</v>
      </c>
      <c r="X42" s="16">
        <v>12.379110000000001</v>
      </c>
      <c r="Y42" s="16">
        <v>-15.7683</v>
      </c>
      <c r="Z42" s="16">
        <v>-8.9777900000000006</v>
      </c>
      <c r="AA42" s="16">
        <v>19.947137546719098</v>
      </c>
      <c r="AB42" s="16">
        <v>44.750324173417297</v>
      </c>
      <c r="AC42" s="16">
        <v>-14.0936744107537</v>
      </c>
      <c r="AD42" s="16">
        <v>60.470162649058096</v>
      </c>
      <c r="AE42" s="16">
        <v>21.433885838186601</v>
      </c>
      <c r="AF42" s="16">
        <v>31.657869999999999</v>
      </c>
      <c r="AG42" s="16">
        <v>78.978619999999992</v>
      </c>
      <c r="AH42" s="16">
        <v>163.68356</v>
      </c>
      <c r="AI42" s="46"/>
      <c r="AJ42" s="46"/>
      <c r="AK42" s="46"/>
      <c r="AL42" s="46"/>
      <c r="AM42" s="46"/>
      <c r="AN42" s="4"/>
      <c r="AO42" s="4"/>
      <c r="AP42" s="4"/>
      <c r="AQ42" s="4"/>
      <c r="AR42" s="4"/>
      <c r="AS42" s="4"/>
      <c r="AT42" s="4"/>
      <c r="AU42" s="4"/>
      <c r="AV42" s="4"/>
      <c r="AW42" s="4"/>
      <c r="AX42" s="4"/>
      <c r="AY42" s="4"/>
    </row>
    <row r="43" spans="1:51" ht="15" x14ac:dyDescent="0.25">
      <c r="A43" s="125">
        <f>YampaRiverInflow.TotalOutflow!A43</f>
        <v>45778</v>
      </c>
      <c r="B43" s="34">
        <v>3.5939999999999999</v>
      </c>
      <c r="C43" s="12">
        <v>3.5939999999999999</v>
      </c>
      <c r="D43" s="45">
        <v>3.5939999999999999</v>
      </c>
      <c r="E43" s="16">
        <v>43.791910000000001</v>
      </c>
      <c r="F43" s="16">
        <v>143.51311999999999</v>
      </c>
      <c r="G43" s="16">
        <v>14.462389999999999</v>
      </c>
      <c r="H43" s="16">
        <v>25.07938</v>
      </c>
      <c r="I43" s="16">
        <v>110.48378</v>
      </c>
      <c r="J43" s="16">
        <v>4.4198699999999995</v>
      </c>
      <c r="K43" s="16">
        <v>-9.4710400000000003</v>
      </c>
      <c r="L43" s="16">
        <v>-11.55878</v>
      </c>
      <c r="M43" s="16">
        <v>-20.12107</v>
      </c>
      <c r="N43" s="16">
        <v>-6.2686999999999999</v>
      </c>
      <c r="O43" s="16">
        <v>3.8273699999999997</v>
      </c>
      <c r="P43" s="16">
        <v>135.48492000000002</v>
      </c>
      <c r="Q43" s="16">
        <v>-18.09918</v>
      </c>
      <c r="R43" s="16">
        <v>-26.76895</v>
      </c>
      <c r="S43" s="16">
        <v>12.218399999999999</v>
      </c>
      <c r="T43" s="16">
        <v>8.8367199999999997</v>
      </c>
      <c r="U43" s="16">
        <v>40.216769999999997</v>
      </c>
      <c r="V43" s="16">
        <v>62.942929999999997</v>
      </c>
      <c r="W43" s="16">
        <v>-7.97098</v>
      </c>
      <c r="X43" s="16">
        <v>-0.19831000000000001</v>
      </c>
      <c r="Y43" s="16">
        <v>-19.161000000000001</v>
      </c>
      <c r="Z43" s="16">
        <v>-13.035030000000001</v>
      </c>
      <c r="AA43" s="16">
        <v>8.2653484379942199</v>
      </c>
      <c r="AB43" s="16">
        <v>4.2873656506078595</v>
      </c>
      <c r="AC43" s="16">
        <v>-29.935719716067098</v>
      </c>
      <c r="AD43" s="16">
        <v>47.827346689029696</v>
      </c>
      <c r="AE43" s="16">
        <v>-12.475156381123799</v>
      </c>
      <c r="AF43" s="16">
        <v>12.60849</v>
      </c>
      <c r="AG43" s="16">
        <v>48.945730000000005</v>
      </c>
      <c r="AH43" s="16">
        <v>120.83439999999999</v>
      </c>
      <c r="AI43" s="46"/>
      <c r="AJ43" s="46"/>
      <c r="AK43" s="46"/>
      <c r="AL43" s="46"/>
      <c r="AM43" s="46"/>
      <c r="AN43" s="4"/>
      <c r="AO43" s="4"/>
      <c r="AP43" s="4"/>
      <c r="AQ43" s="4"/>
      <c r="AR43" s="4"/>
      <c r="AS43" s="4"/>
      <c r="AT43" s="4"/>
      <c r="AU43" s="4"/>
      <c r="AV43" s="4"/>
      <c r="AW43" s="4"/>
      <c r="AX43" s="4"/>
      <c r="AY43" s="4"/>
    </row>
    <row r="44" spans="1:51" ht="15" x14ac:dyDescent="0.25">
      <c r="A44" s="125">
        <f>YampaRiverInflow.TotalOutflow!A44</f>
        <v>45809</v>
      </c>
      <c r="B44" s="34">
        <v>-15.656000000000001</v>
      </c>
      <c r="C44" s="12">
        <v>-15.656000000000001</v>
      </c>
      <c r="D44" s="45">
        <v>-15.656000000000001</v>
      </c>
      <c r="E44" s="16">
        <v>-5.7815200000000004</v>
      </c>
      <c r="F44" s="16">
        <v>44.457190000000004</v>
      </c>
      <c r="G44" s="16">
        <v>6.8165200000000006</v>
      </c>
      <c r="H44" s="16">
        <v>-20.784119999999998</v>
      </c>
      <c r="I44" s="16">
        <v>54.98883</v>
      </c>
      <c r="J44" s="16">
        <v>15.635149999999999</v>
      </c>
      <c r="K44" s="16">
        <v>-4.4930099999999999</v>
      </c>
      <c r="L44" s="16">
        <v>-44.942190000000004</v>
      </c>
      <c r="M44" s="16">
        <v>-28.13184</v>
      </c>
      <c r="N44" s="16">
        <v>-44.289410000000004</v>
      </c>
      <c r="O44" s="16">
        <v>-35.671800000000005</v>
      </c>
      <c r="P44" s="16">
        <v>27.88485</v>
      </c>
      <c r="Q44" s="16">
        <v>-19.299349999999997</v>
      </c>
      <c r="R44" s="16">
        <v>-31.8673</v>
      </c>
      <c r="S44" s="16">
        <v>12.303469999999999</v>
      </c>
      <c r="T44" s="16">
        <v>-30.751990000000003</v>
      </c>
      <c r="U44" s="16">
        <v>-8.8943600000000007</v>
      </c>
      <c r="V44" s="16">
        <v>32.357529999999997</v>
      </c>
      <c r="W44" s="16">
        <v>-19.29664</v>
      </c>
      <c r="X44" s="16">
        <v>-30.338090000000001</v>
      </c>
      <c r="Y44" s="16">
        <v>-26.509810000000002</v>
      </c>
      <c r="Z44" s="16">
        <v>-10.61144</v>
      </c>
      <c r="AA44" s="16">
        <v>-21.178334575244097</v>
      </c>
      <c r="AB44" s="16">
        <v>-21.376234696614798</v>
      </c>
      <c r="AC44" s="16">
        <v>-21.243505287278303</v>
      </c>
      <c r="AD44" s="16">
        <v>2.38614452311056</v>
      </c>
      <c r="AE44" s="16">
        <v>-16.867312551955099</v>
      </c>
      <c r="AF44" s="16">
        <v>74.744810000000001</v>
      </c>
      <c r="AG44" s="16">
        <v>-3.0993200000000001</v>
      </c>
      <c r="AH44" s="16">
        <v>7.29115</v>
      </c>
      <c r="AI44" s="46"/>
      <c r="AJ44" s="46"/>
      <c r="AK44" s="46"/>
      <c r="AL44" s="46"/>
      <c r="AM44" s="46"/>
      <c r="AN44" s="4"/>
      <c r="AO44" s="4"/>
      <c r="AP44" s="4"/>
      <c r="AQ44" s="4"/>
      <c r="AR44" s="4"/>
      <c r="AS44" s="4"/>
      <c r="AT44" s="4"/>
      <c r="AU44" s="4"/>
      <c r="AV44" s="4"/>
      <c r="AW44" s="4"/>
      <c r="AX44" s="4"/>
      <c r="AY44" s="4"/>
    </row>
    <row r="45" spans="1:51" ht="15" x14ac:dyDescent="0.25">
      <c r="A45" s="125">
        <f>YampaRiverInflow.TotalOutflow!A45</f>
        <v>45839</v>
      </c>
      <c r="B45" s="34">
        <v>9.9030000000000005</v>
      </c>
      <c r="C45" s="12">
        <v>9.9030000000000005</v>
      </c>
      <c r="D45" s="45">
        <v>9.9030000000000005</v>
      </c>
      <c r="E45" s="16">
        <v>41.234610000000004</v>
      </c>
      <c r="F45" s="16">
        <v>51.91695</v>
      </c>
      <c r="G45" s="16">
        <v>63.193040000000003</v>
      </c>
      <c r="H45" s="16">
        <v>38.002940000000002</v>
      </c>
      <c r="I45" s="16">
        <v>100.30158999999999</v>
      </c>
      <c r="J45" s="16">
        <v>89.86345</v>
      </c>
      <c r="K45" s="16">
        <v>-26.052589999999999</v>
      </c>
      <c r="L45" s="16">
        <v>-16.813580000000002</v>
      </c>
      <c r="M45" s="16">
        <v>9.49343</v>
      </c>
      <c r="N45" s="16">
        <v>3.8433299999999999</v>
      </c>
      <c r="O45" s="16">
        <v>-10.612440000000001</v>
      </c>
      <c r="P45" s="16">
        <v>41.559800000000003</v>
      </c>
      <c r="Q45" s="16">
        <v>2.9969000000000001</v>
      </c>
      <c r="R45" s="16">
        <v>6.9309099999999999</v>
      </c>
      <c r="S45" s="16">
        <v>11.99058</v>
      </c>
      <c r="T45" s="16">
        <v>-16.260439999999999</v>
      </c>
      <c r="U45" s="16">
        <v>-22.835750000000001</v>
      </c>
      <c r="V45" s="16">
        <v>21.93834</v>
      </c>
      <c r="W45" s="16">
        <v>36.23865</v>
      </c>
      <c r="X45" s="16">
        <v>36.61777</v>
      </c>
      <c r="Y45" s="16">
        <v>9.9708400000000008</v>
      </c>
      <c r="Z45" s="16">
        <v>18.92069</v>
      </c>
      <c r="AA45" s="16">
        <v>31.1883431604058</v>
      </c>
      <c r="AB45" s="16">
        <v>31.719793966807</v>
      </c>
      <c r="AC45" s="16">
        <v>39.809958435756805</v>
      </c>
      <c r="AD45" s="16">
        <v>-41.281152951185405</v>
      </c>
      <c r="AE45" s="16">
        <v>-11.922165912292799</v>
      </c>
      <c r="AF45" s="16">
        <v>14.53885</v>
      </c>
      <c r="AG45" s="16">
        <v>48.365290000000002</v>
      </c>
      <c r="AH45" s="16">
        <v>13.52698</v>
      </c>
      <c r="AI45" s="46"/>
      <c r="AJ45" s="46"/>
      <c r="AK45" s="46"/>
      <c r="AL45" s="46"/>
      <c r="AM45" s="46"/>
      <c r="AN45" s="4"/>
      <c r="AO45" s="4"/>
      <c r="AP45" s="4"/>
      <c r="AQ45" s="4"/>
      <c r="AR45" s="4"/>
      <c r="AS45" s="4"/>
      <c r="AT45" s="4"/>
      <c r="AU45" s="4"/>
      <c r="AV45" s="4"/>
      <c r="AW45" s="4"/>
      <c r="AX45" s="4"/>
      <c r="AY45" s="4"/>
    </row>
    <row r="46" spans="1:51" ht="15" x14ac:dyDescent="0.25">
      <c r="A46" s="125">
        <f>YampaRiverInflow.TotalOutflow!A46</f>
        <v>45870</v>
      </c>
      <c r="B46" s="34">
        <v>22.715</v>
      </c>
      <c r="C46" s="12">
        <v>22.715</v>
      </c>
      <c r="D46" s="45">
        <v>22.715</v>
      </c>
      <c r="E46" s="16">
        <v>67.57383999999999</v>
      </c>
      <c r="F46" s="16">
        <v>52.7256</v>
      </c>
      <c r="G46" s="16">
        <v>30.167000000000002</v>
      </c>
      <c r="H46" s="16">
        <v>95.579899999999995</v>
      </c>
      <c r="I46" s="16">
        <v>79.560249999999996</v>
      </c>
      <c r="J46" s="16">
        <v>70.709090000000003</v>
      </c>
      <c r="K46" s="16">
        <v>34.237900000000003</v>
      </c>
      <c r="L46" s="16">
        <v>44.544559999999997</v>
      </c>
      <c r="M46" s="16">
        <v>14.0466</v>
      </c>
      <c r="N46" s="16">
        <v>56.732959999999999</v>
      </c>
      <c r="O46" s="16">
        <v>22.905419999999999</v>
      </c>
      <c r="P46" s="16">
        <v>62.430010000000003</v>
      </c>
      <c r="Q46" s="16">
        <v>21.733169999999998</v>
      </c>
      <c r="R46" s="16">
        <v>32.04927</v>
      </c>
      <c r="S46" s="16">
        <v>31.077919999999999</v>
      </c>
      <c r="T46" s="16">
        <v>9.1049699999999998</v>
      </c>
      <c r="U46" s="16">
        <v>11.513950000000001</v>
      </c>
      <c r="V46" s="16">
        <v>35.979999999999997</v>
      </c>
      <c r="W46" s="16">
        <v>89.903379999999999</v>
      </c>
      <c r="X46" s="16">
        <v>51.304139999999997</v>
      </c>
      <c r="Y46" s="16">
        <v>54.512869999999999</v>
      </c>
      <c r="Z46" s="16">
        <v>55.313870000000001</v>
      </c>
      <c r="AA46" s="16">
        <v>50.125755384757298</v>
      </c>
      <c r="AB46" s="16">
        <v>24.686926240794097</v>
      </c>
      <c r="AC46" s="16">
        <v>24.172470755354201</v>
      </c>
      <c r="AD46" s="16">
        <v>1.68366715713129</v>
      </c>
      <c r="AE46" s="16">
        <v>12.9039318228622</v>
      </c>
      <c r="AF46" s="16">
        <v>72.455490000000012</v>
      </c>
      <c r="AG46" s="16">
        <v>75.402380000000008</v>
      </c>
      <c r="AH46" s="16">
        <v>106.43533000000001</v>
      </c>
      <c r="AI46" s="46"/>
      <c r="AJ46" s="46"/>
      <c r="AK46" s="46"/>
      <c r="AL46" s="46"/>
      <c r="AM46" s="46"/>
      <c r="AN46" s="4"/>
      <c r="AO46" s="4"/>
      <c r="AP46" s="4"/>
      <c r="AQ46" s="4"/>
      <c r="AR46" s="4"/>
      <c r="AS46" s="4"/>
      <c r="AT46" s="4"/>
      <c r="AU46" s="4"/>
      <c r="AV46" s="4"/>
      <c r="AW46" s="4"/>
      <c r="AX46" s="4"/>
      <c r="AY46" s="4"/>
    </row>
    <row r="47" spans="1:51" ht="15" x14ac:dyDescent="0.25">
      <c r="A47" s="125">
        <f>YampaRiverInflow.TotalOutflow!A47</f>
        <v>45901</v>
      </c>
      <c r="B47" s="34">
        <v>25.504999999999999</v>
      </c>
      <c r="C47" s="12">
        <v>25.504999999999999</v>
      </c>
      <c r="D47" s="45">
        <v>25.504999999999999</v>
      </c>
      <c r="E47" s="16">
        <v>60.767949999999999</v>
      </c>
      <c r="F47" s="16">
        <v>44.842580000000005</v>
      </c>
      <c r="G47" s="16">
        <v>21.581499999999998</v>
      </c>
      <c r="H47" s="16">
        <v>40.702069999999999</v>
      </c>
      <c r="I47" s="16">
        <v>105.37634</v>
      </c>
      <c r="J47" s="16">
        <v>66.257890000000003</v>
      </c>
      <c r="K47" s="16">
        <v>1.6861700000000002</v>
      </c>
      <c r="L47" s="16">
        <v>30.615169999999999</v>
      </c>
      <c r="M47" s="16">
        <v>57.502429999999997</v>
      </c>
      <c r="N47" s="16">
        <v>34.311339999999994</v>
      </c>
      <c r="O47" s="16">
        <v>33.011309999999995</v>
      </c>
      <c r="P47" s="16">
        <v>31.35323</v>
      </c>
      <c r="Q47" s="16">
        <v>-3.86361</v>
      </c>
      <c r="R47" s="16">
        <v>15.656870000000001</v>
      </c>
      <c r="S47" s="16">
        <v>22.814970000000002</v>
      </c>
      <c r="T47" s="16">
        <v>11.3721</v>
      </c>
      <c r="U47" s="16">
        <v>27.015340000000002</v>
      </c>
      <c r="V47" s="16">
        <v>19.485970000000002</v>
      </c>
      <c r="W47" s="16">
        <v>51.889110000000002</v>
      </c>
      <c r="X47" s="16">
        <v>69.938880000000012</v>
      </c>
      <c r="Y47" s="16">
        <v>85.735799999999998</v>
      </c>
      <c r="Z47" s="16">
        <v>28.291240000000002</v>
      </c>
      <c r="AA47" s="16">
        <v>43.797341882627904</v>
      </c>
      <c r="AB47" s="16">
        <v>37.812317731203002</v>
      </c>
      <c r="AC47" s="16">
        <v>19.8023040881579</v>
      </c>
      <c r="AD47" s="16">
        <v>19.5395903540301</v>
      </c>
      <c r="AE47" s="16">
        <v>6.5750803459774394</v>
      </c>
      <c r="AF47" s="16">
        <v>66.820329999999998</v>
      </c>
      <c r="AG47" s="16">
        <v>67.131079999999997</v>
      </c>
      <c r="AH47" s="16">
        <v>74.204390000000004</v>
      </c>
      <c r="AI47" s="46"/>
      <c r="AJ47" s="46"/>
      <c r="AK47" s="46"/>
      <c r="AL47" s="46"/>
      <c r="AM47" s="46"/>
      <c r="AN47" s="4"/>
      <c r="AO47" s="4"/>
      <c r="AP47" s="4"/>
      <c r="AQ47" s="4"/>
      <c r="AR47" s="4"/>
      <c r="AS47" s="4"/>
      <c r="AT47" s="4"/>
      <c r="AU47" s="4"/>
      <c r="AV47" s="4"/>
      <c r="AW47" s="4"/>
      <c r="AX47" s="4"/>
      <c r="AY47" s="4"/>
    </row>
    <row r="48" spans="1:51" ht="15" x14ac:dyDescent="0.25">
      <c r="A48" s="125">
        <f>YampaRiverInflow.TotalOutflow!A48</f>
        <v>45931</v>
      </c>
      <c r="B48" s="34">
        <v>12.432</v>
      </c>
      <c r="C48" s="12">
        <v>12.432</v>
      </c>
      <c r="D48" s="45">
        <v>12.432</v>
      </c>
      <c r="E48" s="16">
        <v>30.619790000000002</v>
      </c>
      <c r="F48" s="16">
        <v>17.437549999999998</v>
      </c>
      <c r="G48" s="16">
        <v>-6.8582700000000001</v>
      </c>
      <c r="H48" s="16">
        <v>-5.2950000000000004E-2</v>
      </c>
      <c r="I48" s="16">
        <v>34.554230000000004</v>
      </c>
      <c r="J48" s="16">
        <v>-2.5649999999999999</v>
      </c>
      <c r="K48" s="16">
        <v>14.550549999999999</v>
      </c>
      <c r="L48" s="16">
        <v>-9.9389500000000002</v>
      </c>
      <c r="M48" s="16">
        <v>23.19021</v>
      </c>
      <c r="N48" s="16">
        <v>-14.36961</v>
      </c>
      <c r="O48" s="16">
        <v>71.068789999999993</v>
      </c>
      <c r="P48" s="16">
        <v>6.2742899999999997</v>
      </c>
      <c r="Q48" s="16">
        <v>27.342230000000001</v>
      </c>
      <c r="R48" s="16">
        <v>-0.23946999999999999</v>
      </c>
      <c r="S48" s="16">
        <v>-2.2455599999999998</v>
      </c>
      <c r="T48" s="16">
        <v>-16.214659999999999</v>
      </c>
      <c r="U48" s="16">
        <v>31.133290000000002</v>
      </c>
      <c r="V48" s="16">
        <v>10.062709999999999</v>
      </c>
      <c r="W48" s="16">
        <v>26.87743</v>
      </c>
      <c r="X48" s="16">
        <v>16.168790000000001</v>
      </c>
      <c r="Y48" s="16">
        <v>10.55016</v>
      </c>
      <c r="Z48" s="16">
        <v>53.043779999999998</v>
      </c>
      <c r="AA48" s="16">
        <v>39.960992656520503</v>
      </c>
      <c r="AB48" s="16">
        <v>24.632981871599199</v>
      </c>
      <c r="AC48" s="16">
        <v>11.9550180894154</v>
      </c>
      <c r="AD48" s="16">
        <v>2.41356842460663</v>
      </c>
      <c r="AE48" s="16">
        <v>-16.8015901687995</v>
      </c>
      <c r="AF48" s="16">
        <v>8.4032400000000003</v>
      </c>
      <c r="AG48" s="16">
        <v>58.572089999999996</v>
      </c>
      <c r="AH48" s="16">
        <v>26.536560000000001</v>
      </c>
      <c r="AI48" s="46"/>
      <c r="AJ48" s="46"/>
      <c r="AK48" s="46"/>
      <c r="AL48" s="46"/>
      <c r="AM48" s="46"/>
      <c r="AN48" s="4"/>
      <c r="AO48" s="4"/>
      <c r="AP48" s="4"/>
      <c r="AQ48" s="4"/>
      <c r="AR48" s="4"/>
      <c r="AS48" s="4"/>
      <c r="AT48" s="4"/>
      <c r="AU48" s="4"/>
      <c r="AV48" s="4"/>
      <c r="AW48" s="4"/>
      <c r="AX48" s="4"/>
      <c r="AY48" s="4"/>
    </row>
    <row r="49" spans="1:1005" ht="15" x14ac:dyDescent="0.25">
      <c r="A49" s="125">
        <f>YampaRiverInflow.TotalOutflow!A49</f>
        <v>45962</v>
      </c>
      <c r="B49" s="34">
        <v>43.332999999999998</v>
      </c>
      <c r="C49" s="12">
        <v>43.332999999999998</v>
      </c>
      <c r="D49" s="45">
        <v>43.332999999999998</v>
      </c>
      <c r="E49" s="16">
        <v>4.8053999999999997</v>
      </c>
      <c r="F49" s="16">
        <v>35.269769999999994</v>
      </c>
      <c r="G49" s="16">
        <v>42.339680000000001</v>
      </c>
      <c r="H49" s="16">
        <v>55.028739999999999</v>
      </c>
      <c r="I49" s="16">
        <v>49.55097</v>
      </c>
      <c r="J49" s="16">
        <v>12.85075</v>
      </c>
      <c r="K49" s="16">
        <v>-5.0983599999999996</v>
      </c>
      <c r="L49" s="16">
        <v>3.7396100000000003</v>
      </c>
      <c r="M49" s="16">
        <v>5.9197799999999994</v>
      </c>
      <c r="N49" s="16">
        <v>13.224440000000001</v>
      </c>
      <c r="O49" s="16">
        <v>88.19019999999999</v>
      </c>
      <c r="P49" s="16">
        <v>3.3384200000000002</v>
      </c>
      <c r="Q49" s="16">
        <v>9.6611499999999992</v>
      </c>
      <c r="R49" s="16">
        <v>28.934830000000002</v>
      </c>
      <c r="S49" s="16">
        <v>23.146419999999999</v>
      </c>
      <c r="T49" s="16">
        <v>6.9311699999999998</v>
      </c>
      <c r="U49" s="16">
        <v>-18.565669999999997</v>
      </c>
      <c r="V49" s="16">
        <v>6.0730000000000004</v>
      </c>
      <c r="W49" s="16">
        <v>25.847069999999999</v>
      </c>
      <c r="X49" s="16">
        <v>73.871279999999999</v>
      </c>
      <c r="Y49" s="16">
        <v>16.733310000000003</v>
      </c>
      <c r="Z49" s="16">
        <v>13.000729999999999</v>
      </c>
      <c r="AA49" s="16">
        <v>45.476885385315903</v>
      </c>
      <c r="AB49" s="16">
        <v>26.207131916800201</v>
      </c>
      <c r="AC49" s="16">
        <v>37.823289527871502</v>
      </c>
      <c r="AD49" s="16">
        <v>86.096589749184602</v>
      </c>
      <c r="AE49" s="16">
        <v>21.060904634018399</v>
      </c>
      <c r="AF49" s="16">
        <v>18.457650000000001</v>
      </c>
      <c r="AG49" s="16">
        <v>34.945860000000003</v>
      </c>
      <c r="AH49" s="16">
        <v>47.466260000000005</v>
      </c>
      <c r="AI49" s="46"/>
      <c r="AJ49" s="46"/>
      <c r="AK49" s="46"/>
      <c r="AL49" s="46"/>
      <c r="AM49" s="46"/>
      <c r="AN49" s="4"/>
      <c r="AO49" s="4"/>
      <c r="AP49" s="4"/>
      <c r="AQ49" s="4"/>
      <c r="AR49" s="4"/>
      <c r="AS49" s="4"/>
      <c r="AT49" s="4"/>
      <c r="AU49" s="4"/>
      <c r="AV49" s="4"/>
      <c r="AW49" s="4"/>
      <c r="AX49" s="4"/>
      <c r="AY49" s="4"/>
    </row>
    <row r="50" spans="1:1005" ht="15" x14ac:dyDescent="0.25">
      <c r="A50" s="125">
        <f>YampaRiverInflow.TotalOutflow!A50</f>
        <v>45992</v>
      </c>
      <c r="B50" s="34">
        <v>34.058999999999997</v>
      </c>
      <c r="C50" s="12">
        <v>34.058999999999997</v>
      </c>
      <c r="D50" s="45">
        <v>34.058999999999997</v>
      </c>
      <c r="E50" s="16">
        <v>74.188720000000004</v>
      </c>
      <c r="F50" s="16">
        <v>20.86449</v>
      </c>
      <c r="G50" s="16">
        <v>23.802630000000001</v>
      </c>
      <c r="H50" s="16">
        <v>17.31991</v>
      </c>
      <c r="I50" s="16">
        <v>3.7025900000000003</v>
      </c>
      <c r="J50" s="16">
        <v>4.0086300000000001</v>
      </c>
      <c r="K50" s="16">
        <v>16.006059999999998</v>
      </c>
      <c r="L50" s="16">
        <v>32.989669999999997</v>
      </c>
      <c r="M50" s="16">
        <v>24.059549999999998</v>
      </c>
      <c r="N50" s="16">
        <v>18.055310000000002</v>
      </c>
      <c r="O50" s="16">
        <v>72.941210000000012</v>
      </c>
      <c r="P50" s="16">
        <v>9.4193499999999997</v>
      </c>
      <c r="Q50" s="16">
        <v>-6.6252899999999997</v>
      </c>
      <c r="R50" s="16">
        <v>25.260439999999999</v>
      </c>
      <c r="S50" s="16">
        <v>20.1906</v>
      </c>
      <c r="T50" s="16">
        <v>8.2487399999999997</v>
      </c>
      <c r="U50" s="16">
        <v>198.80347</v>
      </c>
      <c r="V50" s="16">
        <v>47.475259999999999</v>
      </c>
      <c r="W50" s="16">
        <v>29.025639999999999</v>
      </c>
      <c r="X50" s="16">
        <v>23.17662</v>
      </c>
      <c r="Y50" s="16">
        <v>8.44069</v>
      </c>
      <c r="Z50" s="16">
        <v>14.2028</v>
      </c>
      <c r="AA50" s="16">
        <v>13.033432162678</v>
      </c>
      <c r="AB50" s="16">
        <v>23.0953675273411</v>
      </c>
      <c r="AC50" s="16">
        <v>24.330826893066998</v>
      </c>
      <c r="AD50" s="16">
        <v>72.249431566744903</v>
      </c>
      <c r="AE50" s="16">
        <v>37.587746646398102</v>
      </c>
      <c r="AF50" s="16">
        <v>57.803160000000005</v>
      </c>
      <c r="AG50" s="16">
        <v>92.029710000000009</v>
      </c>
      <c r="AH50" s="16">
        <v>54.482939999999999</v>
      </c>
      <c r="AI50" s="46"/>
      <c r="AJ50" s="46"/>
      <c r="AK50" s="46"/>
      <c r="AL50" s="46"/>
      <c r="AM50" s="46"/>
      <c r="AN50" s="4"/>
      <c r="AO50" s="4"/>
      <c r="AP50" s="4"/>
      <c r="AQ50" s="4"/>
      <c r="AR50" s="4"/>
      <c r="AS50" s="4"/>
      <c r="AT50" s="4"/>
      <c r="AU50" s="4"/>
      <c r="AV50" s="4"/>
      <c r="AW50" s="4"/>
      <c r="AX50" s="4"/>
      <c r="AY50" s="4"/>
    </row>
    <row r="51" spans="1:1005" ht="15" x14ac:dyDescent="0.25">
      <c r="A51" s="125">
        <f>YampaRiverInflow.TotalOutflow!A51</f>
        <v>46023</v>
      </c>
      <c r="B51" s="34">
        <v>51.106999999999999</v>
      </c>
      <c r="C51" s="12">
        <v>51.106999999999999</v>
      </c>
      <c r="D51" s="45">
        <v>51.106999999999999</v>
      </c>
      <c r="E51" s="16">
        <v>153.67762999999999</v>
      </c>
      <c r="F51" s="16">
        <v>19.93974</v>
      </c>
      <c r="G51" s="16">
        <v>50.25112</v>
      </c>
      <c r="H51" s="16">
        <v>51.307099999999998</v>
      </c>
      <c r="I51" s="16">
        <v>48.592469999999999</v>
      </c>
      <c r="J51" s="16">
        <v>21.595279999999999</v>
      </c>
      <c r="K51" s="16">
        <v>50.7896</v>
      </c>
      <c r="L51" s="16">
        <v>15.387979999999999</v>
      </c>
      <c r="M51" s="16">
        <v>33.643239999999999</v>
      </c>
      <c r="N51" s="16">
        <v>8.7414400000000008</v>
      </c>
      <c r="O51" s="16">
        <v>308.55319000000003</v>
      </c>
      <c r="P51" s="16">
        <v>17.535499999999999</v>
      </c>
      <c r="Q51" s="16">
        <v>-4.3097500000000002</v>
      </c>
      <c r="R51" s="16">
        <v>33.658019999999993</v>
      </c>
      <c r="S51" s="16">
        <v>9.6820599999999999</v>
      </c>
      <c r="T51" s="16">
        <v>57.667650000000002</v>
      </c>
      <c r="U51" s="16">
        <v>40.798379999999995</v>
      </c>
      <c r="V51" s="16">
        <v>20.18862</v>
      </c>
      <c r="W51" s="16">
        <v>17.98648</v>
      </c>
      <c r="X51" s="16">
        <v>11.416129999999999</v>
      </c>
      <c r="Y51" s="16">
        <v>26.265250000000002</v>
      </c>
      <c r="Z51" s="16">
        <v>45.404477156378</v>
      </c>
      <c r="AA51" s="16">
        <v>63.063900607480498</v>
      </c>
      <c r="AB51" s="16">
        <v>53.7418003109428</v>
      </c>
      <c r="AC51" s="16">
        <v>52.842887293822798</v>
      </c>
      <c r="AD51" s="16">
        <v>40.479980984048701</v>
      </c>
      <c r="AE51" s="16">
        <v>35.41386</v>
      </c>
      <c r="AF51" s="16">
        <v>73.120070000000013</v>
      </c>
      <c r="AG51" s="16">
        <v>216.50864000000001</v>
      </c>
      <c r="AH51" s="16">
        <v>75.599890000000002</v>
      </c>
      <c r="AI51" s="46"/>
      <c r="AJ51" s="46"/>
      <c r="AK51" s="46"/>
      <c r="AL51" s="46"/>
      <c r="AM51" s="46"/>
      <c r="AN51" s="4"/>
      <c r="AO51" s="4"/>
      <c r="AP51" s="4"/>
      <c r="AQ51" s="4"/>
      <c r="AR51" s="4"/>
      <c r="AS51" s="4"/>
      <c r="AT51" s="4"/>
      <c r="AU51" s="4"/>
      <c r="AV51" s="4"/>
      <c r="AW51" s="4"/>
      <c r="AX51" s="4"/>
      <c r="AY51" s="4"/>
    </row>
    <row r="52" spans="1:1005" ht="15" x14ac:dyDescent="0.25">
      <c r="A52" s="125">
        <f>YampaRiverInflow.TotalOutflow!A52</f>
        <v>46054</v>
      </c>
      <c r="B52" s="34">
        <v>38.591999999999999</v>
      </c>
      <c r="C52" s="12">
        <v>38.591999999999999</v>
      </c>
      <c r="D52" s="45">
        <v>38.591999999999999</v>
      </c>
      <c r="E52" s="16">
        <v>95.266850000000005</v>
      </c>
      <c r="F52" s="16">
        <v>30.53435</v>
      </c>
      <c r="G52" s="16">
        <v>0.87429999999999997</v>
      </c>
      <c r="H52" s="16">
        <v>79.516630000000006</v>
      </c>
      <c r="I52" s="16">
        <v>42.740839999999999</v>
      </c>
      <c r="J52" s="16">
        <v>27.866959999999999</v>
      </c>
      <c r="K52" s="16">
        <v>42.402940000000001</v>
      </c>
      <c r="L52" s="16">
        <v>9.2639599999999991</v>
      </c>
      <c r="M52" s="16">
        <v>42.885899999999999</v>
      </c>
      <c r="N52" s="16">
        <v>23.858460000000001</v>
      </c>
      <c r="O52" s="16">
        <v>198.39957999999999</v>
      </c>
      <c r="P52" s="16">
        <v>14.859780000000001</v>
      </c>
      <c r="Q52" s="16">
        <v>22.055709999999998</v>
      </c>
      <c r="R52" s="16">
        <v>46.185139999999997</v>
      </c>
      <c r="S52" s="16">
        <v>33.257949999999994</v>
      </c>
      <c r="T52" s="16">
        <v>61.041400000000003</v>
      </c>
      <c r="U52" s="16">
        <v>40.438339999999997</v>
      </c>
      <c r="V52" s="16">
        <v>24.008119999999998</v>
      </c>
      <c r="W52" s="16">
        <v>33.928449999999998</v>
      </c>
      <c r="X52" s="16">
        <v>39.258580000000002</v>
      </c>
      <c r="Y52" s="16">
        <v>44.198879999999996</v>
      </c>
      <c r="Z52" s="16">
        <v>35.349551400680902</v>
      </c>
      <c r="AA52" s="16">
        <v>77.859741410212891</v>
      </c>
      <c r="AB52" s="16">
        <v>18.291819659966801</v>
      </c>
      <c r="AC52" s="16">
        <v>43.039843716909196</v>
      </c>
      <c r="AD52" s="16">
        <v>18.419189169532498</v>
      </c>
      <c r="AE52" s="16">
        <v>58.670389999999998</v>
      </c>
      <c r="AF52" s="16">
        <v>103.05712</v>
      </c>
      <c r="AG52" s="16">
        <v>217.21960000000001</v>
      </c>
      <c r="AH52" s="16">
        <v>68.652330000000006</v>
      </c>
      <c r="AI52" s="46"/>
      <c r="AJ52" s="46"/>
      <c r="AK52" s="46"/>
      <c r="AL52" s="46"/>
      <c r="AM52" s="46"/>
      <c r="AN52" s="4"/>
      <c r="AO52" s="4"/>
      <c r="AP52" s="4"/>
      <c r="AQ52" s="4"/>
      <c r="AR52" s="4"/>
      <c r="AS52" s="4"/>
      <c r="AT52" s="4"/>
      <c r="AU52" s="4"/>
      <c r="AV52" s="4"/>
      <c r="AW52" s="4"/>
      <c r="AX52" s="4"/>
      <c r="AY52" s="4"/>
    </row>
    <row r="53" spans="1:1005" ht="15" x14ac:dyDescent="0.25">
      <c r="A53" s="125">
        <f>YampaRiverInflow.TotalOutflow!A53</f>
        <v>46082</v>
      </c>
      <c r="B53" s="34">
        <v>30.327000000000002</v>
      </c>
      <c r="C53" s="12">
        <v>30.327000000000002</v>
      </c>
      <c r="D53" s="45">
        <v>30.327000000000002</v>
      </c>
      <c r="E53" s="16">
        <v>184.00505999999999</v>
      </c>
      <c r="F53" s="16">
        <v>-49.657410000000006</v>
      </c>
      <c r="G53" s="16">
        <v>44.784990000000001</v>
      </c>
      <c r="H53" s="16">
        <v>91.549779999999998</v>
      </c>
      <c r="I53" s="16">
        <v>-1.9535199999999999</v>
      </c>
      <c r="J53" s="16">
        <v>-1.3108900000000001</v>
      </c>
      <c r="K53" s="16">
        <v>38.696649999999998</v>
      </c>
      <c r="L53" s="16">
        <v>-25.373279999999998</v>
      </c>
      <c r="M53" s="16">
        <v>13.9216</v>
      </c>
      <c r="N53" s="16">
        <v>0.71389999999999998</v>
      </c>
      <c r="O53" s="16">
        <v>113.0411</v>
      </c>
      <c r="P53" s="16">
        <v>23.902099999999997</v>
      </c>
      <c r="Q53" s="16">
        <v>-3.2670700000000004</v>
      </c>
      <c r="R53" s="16">
        <v>14.70945</v>
      </c>
      <c r="S53" s="16">
        <v>-18.02298</v>
      </c>
      <c r="T53" s="16">
        <v>19.158650000000002</v>
      </c>
      <c r="U53" s="16">
        <v>22.104689999999998</v>
      </c>
      <c r="V53" s="16">
        <v>14.295219999999999</v>
      </c>
      <c r="W53" s="16">
        <v>17.065750000000001</v>
      </c>
      <c r="X53" s="16">
        <v>-8.489469999999999</v>
      </c>
      <c r="Y53" s="16">
        <v>9.3208599999999997</v>
      </c>
      <c r="Z53" s="16">
        <v>-18.663905040371198</v>
      </c>
      <c r="AA53" s="16">
        <v>25.6416749250713</v>
      </c>
      <c r="AB53" s="16">
        <v>8.2656864228800497</v>
      </c>
      <c r="AC53" s="16">
        <v>68.8481217740337</v>
      </c>
      <c r="AD53" s="16">
        <v>67.541981944188905</v>
      </c>
      <c r="AE53" s="16">
        <v>69.191539999999989</v>
      </c>
      <c r="AF53" s="16">
        <v>135.81139999999999</v>
      </c>
      <c r="AG53" s="16">
        <v>231.93197000000001</v>
      </c>
      <c r="AH53" s="16">
        <v>51.73753</v>
      </c>
      <c r="AI53" s="46"/>
      <c r="AJ53" s="46"/>
      <c r="AK53" s="46"/>
      <c r="AL53" s="46"/>
      <c r="AM53" s="46"/>
      <c r="AN53" s="4"/>
      <c r="AO53" s="4"/>
      <c r="AP53" s="4"/>
      <c r="AQ53" s="4"/>
      <c r="AR53" s="4"/>
      <c r="AS53" s="4"/>
      <c r="AT53" s="4"/>
      <c r="AU53" s="4"/>
      <c r="AV53" s="4"/>
      <c r="AW53" s="4"/>
      <c r="AX53" s="4"/>
      <c r="AY53" s="4"/>
    </row>
    <row r="54" spans="1:1005" ht="15" x14ac:dyDescent="0.25">
      <c r="A54" s="125">
        <f>YampaRiverInflow.TotalOutflow!A54</f>
        <v>46113</v>
      </c>
      <c r="B54" s="34">
        <v>26.501999999999999</v>
      </c>
      <c r="C54" s="12">
        <v>26.501999999999999</v>
      </c>
      <c r="D54" s="45">
        <v>26.501999999999999</v>
      </c>
      <c r="E54" s="16">
        <v>85.047899999999998</v>
      </c>
      <c r="F54" s="16">
        <v>90.867329999999995</v>
      </c>
      <c r="G54" s="16">
        <v>42.873559999999998</v>
      </c>
      <c r="H54" s="16">
        <v>92.717320000000001</v>
      </c>
      <c r="I54" s="16">
        <v>-50.942349999999998</v>
      </c>
      <c r="J54" s="16">
        <v>-20.665459999999999</v>
      </c>
      <c r="K54" s="16">
        <v>-6.8614199999999999</v>
      </c>
      <c r="L54" s="16">
        <v>-36.738260000000004</v>
      </c>
      <c r="M54" s="16">
        <v>-5.1315900000000001</v>
      </c>
      <c r="N54" s="16">
        <v>8.6379099999999998</v>
      </c>
      <c r="O54" s="16">
        <v>92.931869999999989</v>
      </c>
      <c r="P54" s="16">
        <v>8.7707999999999995</v>
      </c>
      <c r="Q54" s="16">
        <v>-11.025589999999999</v>
      </c>
      <c r="R54" s="16">
        <v>-2.8896199999999999</v>
      </c>
      <c r="S54" s="16">
        <v>-12.4717</v>
      </c>
      <c r="T54" s="16">
        <v>37.547419999999995</v>
      </c>
      <c r="U54" s="16">
        <v>73.938360000000003</v>
      </c>
      <c r="V54" s="16">
        <v>23.613019999999999</v>
      </c>
      <c r="W54" s="16">
        <v>12.379110000000001</v>
      </c>
      <c r="X54" s="16">
        <v>-15.7683</v>
      </c>
      <c r="Y54" s="16">
        <v>-8.9777900000000006</v>
      </c>
      <c r="Z54" s="16">
        <v>19.947137546719098</v>
      </c>
      <c r="AA54" s="16">
        <v>44.750324173417297</v>
      </c>
      <c r="AB54" s="16">
        <v>-14.0936744107537</v>
      </c>
      <c r="AC54" s="16">
        <v>60.470162649058096</v>
      </c>
      <c r="AD54" s="16">
        <v>21.433885838186601</v>
      </c>
      <c r="AE54" s="16">
        <v>31.657869999999999</v>
      </c>
      <c r="AF54" s="16">
        <v>78.978619999999992</v>
      </c>
      <c r="AG54" s="16">
        <v>163.68356</v>
      </c>
      <c r="AH54" s="16">
        <v>33.634209999999996</v>
      </c>
      <c r="AI54" s="46"/>
      <c r="AJ54" s="46"/>
      <c r="AK54" s="46"/>
      <c r="AL54" s="46"/>
      <c r="AM54" s="46"/>
      <c r="AN54" s="4"/>
      <c r="AO54" s="4"/>
      <c r="AP54" s="4"/>
      <c r="AQ54" s="4"/>
      <c r="AR54" s="4"/>
      <c r="AS54" s="4"/>
      <c r="AT54" s="4"/>
      <c r="AU54" s="4"/>
      <c r="AV54" s="4"/>
      <c r="AW54" s="4"/>
      <c r="AX54" s="4"/>
      <c r="AY54" s="4"/>
    </row>
    <row r="55" spans="1:1005" ht="15" x14ac:dyDescent="0.25">
      <c r="A55" s="125">
        <f>YampaRiverInflow.TotalOutflow!A55</f>
        <v>46143</v>
      </c>
      <c r="B55" s="34">
        <v>3.5939999999999999</v>
      </c>
      <c r="C55" s="12">
        <v>3.5939999999999999</v>
      </c>
      <c r="D55" s="45">
        <v>3.5939999999999999</v>
      </c>
      <c r="E55" s="16">
        <v>143.51311999999999</v>
      </c>
      <c r="F55" s="16">
        <v>14.462389999999999</v>
      </c>
      <c r="G55" s="16">
        <v>25.07938</v>
      </c>
      <c r="H55" s="16">
        <v>110.48378</v>
      </c>
      <c r="I55" s="16">
        <v>4.4198699999999995</v>
      </c>
      <c r="J55" s="16">
        <v>-9.4710400000000003</v>
      </c>
      <c r="K55" s="16">
        <v>-11.55878</v>
      </c>
      <c r="L55" s="16">
        <v>-20.12107</v>
      </c>
      <c r="M55" s="16">
        <v>-6.2686999999999999</v>
      </c>
      <c r="N55" s="16">
        <v>3.8273699999999997</v>
      </c>
      <c r="O55" s="16">
        <v>135.48492000000002</v>
      </c>
      <c r="P55" s="16">
        <v>-18.09918</v>
      </c>
      <c r="Q55" s="16">
        <v>-26.76895</v>
      </c>
      <c r="R55" s="16">
        <v>12.218399999999999</v>
      </c>
      <c r="S55" s="16">
        <v>8.8367199999999997</v>
      </c>
      <c r="T55" s="16">
        <v>40.216769999999997</v>
      </c>
      <c r="U55" s="16">
        <v>62.942929999999997</v>
      </c>
      <c r="V55" s="16">
        <v>-7.97098</v>
      </c>
      <c r="W55" s="16">
        <v>-0.19831000000000001</v>
      </c>
      <c r="X55" s="16">
        <v>-19.161000000000001</v>
      </c>
      <c r="Y55" s="16">
        <v>-13.035030000000001</v>
      </c>
      <c r="Z55" s="16">
        <v>8.2653484379942199</v>
      </c>
      <c r="AA55" s="16">
        <v>4.2873656506078595</v>
      </c>
      <c r="AB55" s="16">
        <v>-29.935719716067098</v>
      </c>
      <c r="AC55" s="16">
        <v>47.827346689029696</v>
      </c>
      <c r="AD55" s="16">
        <v>-12.475156381123799</v>
      </c>
      <c r="AE55" s="16">
        <v>12.60849</v>
      </c>
      <c r="AF55" s="16">
        <v>48.945730000000005</v>
      </c>
      <c r="AG55" s="16">
        <v>120.83439999999999</v>
      </c>
      <c r="AH55" s="16">
        <v>43.791910000000001</v>
      </c>
      <c r="AI55" s="46"/>
      <c r="AJ55" s="46"/>
      <c r="AK55" s="46"/>
      <c r="AL55" s="46"/>
      <c r="AM55" s="46"/>
      <c r="AN55" s="4"/>
      <c r="AO55" s="4"/>
      <c r="AP55" s="4"/>
      <c r="AQ55" s="4"/>
      <c r="AR55" s="4"/>
      <c r="AS55" s="4"/>
      <c r="AT55" s="4"/>
      <c r="AU55" s="4"/>
      <c r="AV55" s="4"/>
      <c r="AW55" s="4"/>
      <c r="AX55" s="4"/>
      <c r="AY55" s="4"/>
    </row>
    <row r="56" spans="1:1005" ht="15" x14ac:dyDescent="0.25">
      <c r="A56" s="125">
        <f>YampaRiverInflow.TotalOutflow!A56</f>
        <v>46174</v>
      </c>
      <c r="B56" s="34">
        <v>-15.656000000000001</v>
      </c>
      <c r="C56" s="12">
        <v>-15.656000000000001</v>
      </c>
      <c r="D56" s="45">
        <v>-15.656000000000001</v>
      </c>
      <c r="E56" s="16">
        <v>44.457190000000004</v>
      </c>
      <c r="F56" s="16">
        <v>6.8165200000000006</v>
      </c>
      <c r="G56" s="16">
        <v>-20.784119999999998</v>
      </c>
      <c r="H56" s="16">
        <v>54.98883</v>
      </c>
      <c r="I56" s="16">
        <v>15.635149999999999</v>
      </c>
      <c r="J56" s="16">
        <v>-4.4930099999999999</v>
      </c>
      <c r="K56" s="16">
        <v>-44.942190000000004</v>
      </c>
      <c r="L56" s="16">
        <v>-28.13184</v>
      </c>
      <c r="M56" s="16">
        <v>-44.289410000000004</v>
      </c>
      <c r="N56" s="16">
        <v>-35.671800000000005</v>
      </c>
      <c r="O56" s="16">
        <v>27.88485</v>
      </c>
      <c r="P56" s="16">
        <v>-19.299349999999997</v>
      </c>
      <c r="Q56" s="16">
        <v>-31.8673</v>
      </c>
      <c r="R56" s="16">
        <v>12.303469999999999</v>
      </c>
      <c r="S56" s="16">
        <v>-30.751990000000003</v>
      </c>
      <c r="T56" s="16">
        <v>-8.8943600000000007</v>
      </c>
      <c r="U56" s="16">
        <v>32.357529999999997</v>
      </c>
      <c r="V56" s="16">
        <v>-19.29664</v>
      </c>
      <c r="W56" s="16">
        <v>-30.338090000000001</v>
      </c>
      <c r="X56" s="16">
        <v>-26.509810000000002</v>
      </c>
      <c r="Y56" s="16">
        <v>-10.61144</v>
      </c>
      <c r="Z56" s="16">
        <v>-21.178334575244097</v>
      </c>
      <c r="AA56" s="16">
        <v>-21.376234696614798</v>
      </c>
      <c r="AB56" s="16">
        <v>-21.243505287278303</v>
      </c>
      <c r="AC56" s="16">
        <v>2.38614452311056</v>
      </c>
      <c r="AD56" s="16">
        <v>-16.867312551955099</v>
      </c>
      <c r="AE56" s="16">
        <v>74.744810000000001</v>
      </c>
      <c r="AF56" s="16">
        <v>-3.0993200000000001</v>
      </c>
      <c r="AG56" s="16">
        <v>7.29115</v>
      </c>
      <c r="AH56" s="16">
        <v>-5.7815200000000004</v>
      </c>
      <c r="AI56" s="46"/>
      <c r="AJ56" s="46"/>
      <c r="AK56" s="46"/>
      <c r="AL56" s="46"/>
      <c r="AM56" s="46"/>
      <c r="AN56" s="4"/>
      <c r="AO56" s="4"/>
      <c r="AP56" s="4"/>
      <c r="AQ56" s="4"/>
      <c r="AR56" s="4"/>
      <c r="AS56" s="4"/>
      <c r="AT56" s="4"/>
      <c r="AU56" s="4"/>
      <c r="AV56" s="4"/>
      <c r="AW56" s="4"/>
      <c r="AX56" s="4"/>
      <c r="AY56" s="4"/>
    </row>
    <row r="57" spans="1:1005" ht="15" x14ac:dyDescent="0.25">
      <c r="A57" s="125">
        <f>YampaRiverInflow.TotalOutflow!A57</f>
        <v>46204</v>
      </c>
      <c r="B57" s="34">
        <v>9.9030000000000005</v>
      </c>
      <c r="C57" s="12">
        <v>9.9030000000000005</v>
      </c>
      <c r="D57" s="45">
        <v>9.9030000000000005</v>
      </c>
      <c r="E57" s="16">
        <v>51.91695</v>
      </c>
      <c r="F57" s="16">
        <v>63.193040000000003</v>
      </c>
      <c r="G57" s="16">
        <v>38.002940000000002</v>
      </c>
      <c r="H57" s="16">
        <v>100.30158999999999</v>
      </c>
      <c r="I57" s="16">
        <v>89.86345</v>
      </c>
      <c r="J57" s="16">
        <v>-26.052589999999999</v>
      </c>
      <c r="K57" s="16">
        <v>-16.813580000000002</v>
      </c>
      <c r="L57" s="16">
        <v>9.49343</v>
      </c>
      <c r="M57" s="16">
        <v>3.8433299999999999</v>
      </c>
      <c r="N57" s="16">
        <v>-10.612440000000001</v>
      </c>
      <c r="O57" s="16">
        <v>41.559800000000003</v>
      </c>
      <c r="P57" s="16">
        <v>2.9969000000000001</v>
      </c>
      <c r="Q57" s="16">
        <v>6.9309099999999999</v>
      </c>
      <c r="R57" s="16">
        <v>11.99058</v>
      </c>
      <c r="S57" s="16">
        <v>-16.260439999999999</v>
      </c>
      <c r="T57" s="16">
        <v>-22.835750000000001</v>
      </c>
      <c r="U57" s="16">
        <v>21.93834</v>
      </c>
      <c r="V57" s="16">
        <v>36.23865</v>
      </c>
      <c r="W57" s="16">
        <v>36.61777</v>
      </c>
      <c r="X57" s="16">
        <v>9.9708400000000008</v>
      </c>
      <c r="Y57" s="16">
        <v>18.92069</v>
      </c>
      <c r="Z57" s="16">
        <v>31.1883431604058</v>
      </c>
      <c r="AA57" s="16">
        <v>31.719793966807</v>
      </c>
      <c r="AB57" s="16">
        <v>39.809958435756805</v>
      </c>
      <c r="AC57" s="16">
        <v>-41.281152951185405</v>
      </c>
      <c r="AD57" s="16">
        <v>-11.922165912292799</v>
      </c>
      <c r="AE57" s="16">
        <v>14.53885</v>
      </c>
      <c r="AF57" s="16">
        <v>48.365290000000002</v>
      </c>
      <c r="AG57" s="16">
        <v>13.52698</v>
      </c>
      <c r="AH57" s="16">
        <v>41.234610000000004</v>
      </c>
      <c r="AI57" s="46"/>
      <c r="AJ57" s="46"/>
      <c r="AK57" s="46"/>
      <c r="AL57" s="46"/>
      <c r="AM57" s="46"/>
      <c r="AN57" s="4"/>
      <c r="AO57" s="4"/>
      <c r="AP57" s="4"/>
      <c r="AQ57" s="4"/>
      <c r="AR57" s="4"/>
      <c r="AS57" s="4"/>
      <c r="AT57" s="4"/>
      <c r="AU57" s="4"/>
      <c r="AV57" s="4"/>
      <c r="AW57" s="4"/>
      <c r="AX57" s="4"/>
      <c r="AY57" s="4"/>
    </row>
    <row r="58" spans="1:1005" ht="15" x14ac:dyDescent="0.25">
      <c r="A58" s="125">
        <f>YampaRiverInflow.TotalOutflow!A58</f>
        <v>46235</v>
      </c>
      <c r="B58" s="34">
        <v>22.715</v>
      </c>
      <c r="C58" s="12">
        <v>22.715</v>
      </c>
      <c r="D58" s="45">
        <v>22.715</v>
      </c>
      <c r="E58" s="16">
        <v>52.7256</v>
      </c>
      <c r="F58" s="16">
        <v>30.167000000000002</v>
      </c>
      <c r="G58" s="16">
        <v>95.579899999999995</v>
      </c>
      <c r="H58" s="16">
        <v>79.560249999999996</v>
      </c>
      <c r="I58" s="16">
        <v>70.709090000000003</v>
      </c>
      <c r="J58" s="16">
        <v>34.237900000000003</v>
      </c>
      <c r="K58" s="16">
        <v>44.544559999999997</v>
      </c>
      <c r="L58" s="16">
        <v>14.0466</v>
      </c>
      <c r="M58" s="16">
        <v>56.732959999999999</v>
      </c>
      <c r="N58" s="16">
        <v>22.905419999999999</v>
      </c>
      <c r="O58" s="16">
        <v>62.430010000000003</v>
      </c>
      <c r="P58" s="16">
        <v>21.733169999999998</v>
      </c>
      <c r="Q58" s="16">
        <v>32.04927</v>
      </c>
      <c r="R58" s="16">
        <v>31.077919999999999</v>
      </c>
      <c r="S58" s="16">
        <v>9.1049699999999998</v>
      </c>
      <c r="T58" s="16">
        <v>11.513950000000001</v>
      </c>
      <c r="U58" s="16">
        <v>35.979999999999997</v>
      </c>
      <c r="V58" s="16">
        <v>89.903379999999999</v>
      </c>
      <c r="W58" s="16">
        <v>51.304139999999997</v>
      </c>
      <c r="X58" s="16">
        <v>54.512869999999999</v>
      </c>
      <c r="Y58" s="16">
        <v>55.313870000000001</v>
      </c>
      <c r="Z58" s="16">
        <v>50.125755384757298</v>
      </c>
      <c r="AA58" s="16">
        <v>24.686926240794097</v>
      </c>
      <c r="AB58" s="16">
        <v>24.172470755354201</v>
      </c>
      <c r="AC58" s="16">
        <v>1.68366715713129</v>
      </c>
      <c r="AD58" s="16">
        <v>12.9039318228622</v>
      </c>
      <c r="AE58" s="16">
        <v>72.455490000000012</v>
      </c>
      <c r="AF58" s="16">
        <v>75.402380000000008</v>
      </c>
      <c r="AG58" s="16">
        <v>106.43533000000001</v>
      </c>
      <c r="AH58" s="16">
        <v>67.57383999999999</v>
      </c>
      <c r="AI58" s="46"/>
      <c r="AJ58" s="46"/>
      <c r="AK58" s="46"/>
      <c r="AL58" s="46"/>
      <c r="AM58" s="46"/>
      <c r="AN58" s="4"/>
      <c r="AO58" s="4"/>
      <c r="AP58" s="4"/>
      <c r="AQ58" s="4"/>
      <c r="AR58" s="4"/>
      <c r="AS58" s="4"/>
      <c r="AT58" s="4"/>
      <c r="AU58" s="4"/>
      <c r="AV58" s="4"/>
      <c r="AW58" s="4"/>
      <c r="AX58" s="4"/>
      <c r="AY58" s="4"/>
    </row>
    <row r="59" spans="1:1005" ht="15" x14ac:dyDescent="0.25">
      <c r="A59" s="125">
        <f>YampaRiverInflow.TotalOutflow!A59</f>
        <v>46266</v>
      </c>
      <c r="B59" s="34">
        <v>25.504999999999999</v>
      </c>
      <c r="C59" s="12">
        <v>25.504999999999999</v>
      </c>
      <c r="D59" s="45">
        <v>25.504999999999999</v>
      </c>
      <c r="E59" s="16">
        <v>44.842580000000005</v>
      </c>
      <c r="F59" s="16">
        <v>21.581499999999998</v>
      </c>
      <c r="G59" s="16">
        <v>40.702069999999999</v>
      </c>
      <c r="H59" s="16">
        <v>105.37634</v>
      </c>
      <c r="I59" s="16">
        <v>66.257890000000003</v>
      </c>
      <c r="J59" s="16">
        <v>1.6861700000000002</v>
      </c>
      <c r="K59" s="16">
        <v>30.615169999999999</v>
      </c>
      <c r="L59" s="16">
        <v>57.502429999999997</v>
      </c>
      <c r="M59" s="16">
        <v>34.311339999999994</v>
      </c>
      <c r="N59" s="16">
        <v>33.011309999999995</v>
      </c>
      <c r="O59" s="16">
        <v>31.35323</v>
      </c>
      <c r="P59" s="16">
        <v>-3.86361</v>
      </c>
      <c r="Q59" s="16">
        <v>15.656870000000001</v>
      </c>
      <c r="R59" s="16">
        <v>22.814970000000002</v>
      </c>
      <c r="S59" s="16">
        <v>11.3721</v>
      </c>
      <c r="T59" s="16">
        <v>27.015340000000002</v>
      </c>
      <c r="U59" s="16">
        <v>19.485970000000002</v>
      </c>
      <c r="V59" s="16">
        <v>51.889110000000002</v>
      </c>
      <c r="W59" s="16">
        <v>69.938880000000012</v>
      </c>
      <c r="X59" s="16">
        <v>85.735799999999998</v>
      </c>
      <c r="Y59" s="16">
        <v>28.291240000000002</v>
      </c>
      <c r="Z59" s="16">
        <v>43.797341882627904</v>
      </c>
      <c r="AA59" s="16">
        <v>37.812317731203002</v>
      </c>
      <c r="AB59" s="16">
        <v>19.8023040881579</v>
      </c>
      <c r="AC59" s="16">
        <v>19.5395903540301</v>
      </c>
      <c r="AD59" s="16">
        <v>6.5750803459774394</v>
      </c>
      <c r="AE59" s="16">
        <v>66.820329999999998</v>
      </c>
      <c r="AF59" s="16">
        <v>67.131079999999997</v>
      </c>
      <c r="AG59" s="16">
        <v>74.204390000000004</v>
      </c>
      <c r="AH59" s="16">
        <v>60.767949999999999</v>
      </c>
      <c r="AI59" s="46"/>
      <c r="AJ59" s="46"/>
      <c r="AK59" s="46"/>
      <c r="AL59" s="46"/>
      <c r="AM59" s="46"/>
      <c r="AN59" s="4"/>
      <c r="AO59" s="4"/>
      <c r="AP59" s="4"/>
      <c r="AQ59" s="4"/>
      <c r="AR59" s="4"/>
      <c r="AS59" s="4"/>
      <c r="AT59" s="4"/>
      <c r="AU59" s="4"/>
      <c r="AV59" s="4"/>
      <c r="AW59" s="4"/>
      <c r="AX59" s="4"/>
      <c r="AY59" s="4"/>
    </row>
    <row r="60" spans="1:1005" ht="15" x14ac:dyDescent="0.25">
      <c r="A60" s="125">
        <f>YampaRiverInflow.TotalOutflow!A60</f>
        <v>46296</v>
      </c>
      <c r="B60" s="34">
        <v>12.432</v>
      </c>
      <c r="C60" s="12">
        <v>12.432</v>
      </c>
      <c r="D60" s="45">
        <v>12.432</v>
      </c>
      <c r="E60" s="16">
        <v>17.437549999999998</v>
      </c>
      <c r="F60" s="16">
        <v>-6.8582700000000001</v>
      </c>
      <c r="G60" s="16">
        <v>-5.2950000000000004E-2</v>
      </c>
      <c r="H60" s="16">
        <v>34.554230000000004</v>
      </c>
      <c r="I60" s="16">
        <v>-2.5649999999999999</v>
      </c>
      <c r="J60" s="16">
        <v>14.550549999999999</v>
      </c>
      <c r="K60" s="16">
        <v>-9.9389500000000002</v>
      </c>
      <c r="L60" s="16">
        <v>23.19021</v>
      </c>
      <c r="M60" s="16">
        <v>-14.36961</v>
      </c>
      <c r="N60" s="16">
        <v>71.068789999999993</v>
      </c>
      <c r="O60" s="16">
        <v>6.2742899999999997</v>
      </c>
      <c r="P60" s="16">
        <v>27.342230000000001</v>
      </c>
      <c r="Q60" s="16">
        <v>-0.23946999999999999</v>
      </c>
      <c r="R60" s="16">
        <v>-2.2455599999999998</v>
      </c>
      <c r="S60" s="16">
        <v>-16.214659999999999</v>
      </c>
      <c r="T60" s="16">
        <v>31.133290000000002</v>
      </c>
      <c r="U60" s="16">
        <v>10.062709999999999</v>
      </c>
      <c r="V60" s="16">
        <v>26.87743</v>
      </c>
      <c r="W60" s="16">
        <v>16.168790000000001</v>
      </c>
      <c r="X60" s="16">
        <v>10.55016</v>
      </c>
      <c r="Y60" s="16">
        <v>53.043779999999998</v>
      </c>
      <c r="Z60" s="16">
        <v>39.960992656520503</v>
      </c>
      <c r="AA60" s="16">
        <v>24.632981871599199</v>
      </c>
      <c r="AB60" s="16">
        <v>11.9550180894154</v>
      </c>
      <c r="AC60" s="16">
        <v>2.41356842460663</v>
      </c>
      <c r="AD60" s="16">
        <v>-16.8015901687995</v>
      </c>
      <c r="AE60" s="16">
        <v>8.4032400000000003</v>
      </c>
      <c r="AF60" s="16">
        <v>58.572089999999996</v>
      </c>
      <c r="AG60" s="16">
        <v>26.536560000000001</v>
      </c>
      <c r="AH60" s="16">
        <v>30.619790000000002</v>
      </c>
      <c r="AI60" s="46"/>
      <c r="AJ60" s="46"/>
      <c r="AK60" s="46"/>
      <c r="AL60" s="46"/>
      <c r="AM60" s="46"/>
      <c r="AN60" s="4"/>
      <c r="AO60" s="4"/>
      <c r="AP60" s="4"/>
      <c r="AQ60" s="4"/>
      <c r="AR60" s="4"/>
      <c r="AS60" s="4"/>
      <c r="AT60" s="4"/>
      <c r="AU60" s="4"/>
      <c r="AV60" s="4"/>
      <c r="AW60" s="4"/>
      <c r="AX60" s="4"/>
      <c r="AY60" s="4"/>
    </row>
    <row r="61" spans="1:1005" ht="15" x14ac:dyDescent="0.25">
      <c r="A61" s="125">
        <f>YampaRiverInflow.TotalOutflow!A61</f>
        <v>46327</v>
      </c>
      <c r="B61" s="34">
        <v>43.332999999999998</v>
      </c>
      <c r="C61" s="12">
        <v>43.332999999999998</v>
      </c>
      <c r="D61" s="45">
        <v>43.332999999999998</v>
      </c>
      <c r="E61" s="16">
        <v>35.269769999999994</v>
      </c>
      <c r="F61" s="16">
        <v>42.339680000000001</v>
      </c>
      <c r="G61" s="16">
        <v>55.028739999999999</v>
      </c>
      <c r="H61" s="16">
        <v>49.55097</v>
      </c>
      <c r="I61" s="16">
        <v>12.85075</v>
      </c>
      <c r="J61" s="16">
        <v>-5.0983599999999996</v>
      </c>
      <c r="K61" s="16">
        <v>3.7396100000000003</v>
      </c>
      <c r="L61" s="16">
        <v>5.9197799999999994</v>
      </c>
      <c r="M61" s="16">
        <v>13.224440000000001</v>
      </c>
      <c r="N61" s="16">
        <v>88.19019999999999</v>
      </c>
      <c r="O61" s="16">
        <v>3.3384200000000002</v>
      </c>
      <c r="P61" s="16">
        <v>9.6611499999999992</v>
      </c>
      <c r="Q61" s="16">
        <v>28.934830000000002</v>
      </c>
      <c r="R61" s="16">
        <v>23.146419999999999</v>
      </c>
      <c r="S61" s="16">
        <v>6.9311699999999998</v>
      </c>
      <c r="T61" s="16">
        <v>-18.565669999999997</v>
      </c>
      <c r="U61" s="16">
        <v>6.0730000000000004</v>
      </c>
      <c r="V61" s="16">
        <v>25.847069999999999</v>
      </c>
      <c r="W61" s="16">
        <v>73.871279999999999</v>
      </c>
      <c r="X61" s="16">
        <v>16.733310000000003</v>
      </c>
      <c r="Y61" s="16">
        <v>13.000729999999999</v>
      </c>
      <c r="Z61" s="16">
        <v>45.476885385315903</v>
      </c>
      <c r="AA61" s="16">
        <v>26.207131916800201</v>
      </c>
      <c r="AB61" s="16">
        <v>37.823289527871502</v>
      </c>
      <c r="AC61" s="16">
        <v>86.096589749184602</v>
      </c>
      <c r="AD61" s="16">
        <v>21.060904634018399</v>
      </c>
      <c r="AE61" s="16">
        <v>18.457650000000001</v>
      </c>
      <c r="AF61" s="16">
        <v>34.945860000000003</v>
      </c>
      <c r="AG61" s="16">
        <v>47.466260000000005</v>
      </c>
      <c r="AH61" s="16">
        <v>4.8053999999999997</v>
      </c>
      <c r="AI61" s="46"/>
      <c r="AJ61" s="46"/>
      <c r="AK61" s="46"/>
      <c r="AL61" s="46"/>
      <c r="AM61" s="46"/>
      <c r="AN61" s="4"/>
      <c r="AO61" s="4"/>
      <c r="AP61" s="4"/>
      <c r="AQ61" s="4"/>
      <c r="AR61" s="4"/>
      <c r="AS61" s="4"/>
      <c r="AT61" s="4"/>
      <c r="AU61" s="4"/>
      <c r="AV61" s="4"/>
      <c r="AW61" s="4"/>
      <c r="AX61" s="4"/>
      <c r="AY61" s="4"/>
    </row>
    <row r="62" spans="1:1005" ht="15" x14ac:dyDescent="0.25">
      <c r="A62" s="125">
        <f>YampaRiverInflow.TotalOutflow!A62</f>
        <v>46357</v>
      </c>
      <c r="B62" s="34">
        <v>34.058999999999997</v>
      </c>
      <c r="C62" s="12">
        <v>34.058999999999997</v>
      </c>
      <c r="D62" s="45">
        <v>34.058999999999997</v>
      </c>
      <c r="E62" s="16">
        <v>20.86449</v>
      </c>
      <c r="F62" s="16">
        <v>23.802630000000001</v>
      </c>
      <c r="G62" s="16">
        <v>17.31991</v>
      </c>
      <c r="H62" s="16">
        <v>3.7025900000000003</v>
      </c>
      <c r="I62" s="16">
        <v>4.0086300000000001</v>
      </c>
      <c r="J62" s="16">
        <v>16.006059999999998</v>
      </c>
      <c r="K62" s="16">
        <v>32.989669999999997</v>
      </c>
      <c r="L62" s="16">
        <v>24.059549999999998</v>
      </c>
      <c r="M62" s="16">
        <v>18.055310000000002</v>
      </c>
      <c r="N62" s="16">
        <v>72.941210000000012</v>
      </c>
      <c r="O62" s="16">
        <v>9.4193499999999997</v>
      </c>
      <c r="P62" s="16">
        <v>-6.6252899999999997</v>
      </c>
      <c r="Q62" s="16">
        <v>25.260439999999999</v>
      </c>
      <c r="R62" s="16">
        <v>20.1906</v>
      </c>
      <c r="S62" s="16">
        <v>8.2487399999999997</v>
      </c>
      <c r="T62" s="16">
        <v>198.80347</v>
      </c>
      <c r="U62" s="16">
        <v>47.475259999999999</v>
      </c>
      <c r="V62" s="16">
        <v>29.025639999999999</v>
      </c>
      <c r="W62" s="16">
        <v>23.17662</v>
      </c>
      <c r="X62" s="16">
        <v>8.44069</v>
      </c>
      <c r="Y62" s="16">
        <v>14.2028</v>
      </c>
      <c r="Z62" s="16">
        <v>13.033432162678</v>
      </c>
      <c r="AA62" s="16">
        <v>23.0953675273411</v>
      </c>
      <c r="AB62" s="16">
        <v>24.330826893066998</v>
      </c>
      <c r="AC62" s="16">
        <v>72.249431566744903</v>
      </c>
      <c r="AD62" s="16">
        <v>37.587746646398102</v>
      </c>
      <c r="AE62" s="16">
        <v>57.803160000000005</v>
      </c>
      <c r="AF62" s="16">
        <v>92.029710000000009</v>
      </c>
      <c r="AG62" s="16">
        <v>54.482939999999999</v>
      </c>
      <c r="AH62" s="16">
        <v>74.188720000000004</v>
      </c>
      <c r="AI62" s="46"/>
      <c r="AJ62" s="46"/>
      <c r="AK62" s="46"/>
      <c r="AL62" s="46"/>
      <c r="AM62" s="46"/>
      <c r="AN62" s="4"/>
      <c r="AO62" s="4"/>
      <c r="AP62" s="4"/>
      <c r="AQ62" s="4"/>
      <c r="AR62" s="4"/>
      <c r="AS62" s="4"/>
      <c r="AT62" s="4"/>
      <c r="AU62" s="4"/>
      <c r="AV62" s="4"/>
      <c r="AW62" s="4"/>
      <c r="AX62" s="4"/>
      <c r="AY62" s="4"/>
    </row>
    <row r="63" spans="1:1005" ht="15" x14ac:dyDescent="0.25">
      <c r="A63" s="125">
        <f>YampaRiverInflow.TotalOutflow!A63</f>
        <v>46388</v>
      </c>
      <c r="B63" s="34">
        <v>51.106999999999999</v>
      </c>
      <c r="C63" s="12">
        <v>51.106999999999999</v>
      </c>
      <c r="D63" s="45">
        <v>51.106999999999999</v>
      </c>
      <c r="E63" s="16">
        <v>19.93974</v>
      </c>
      <c r="F63" s="16">
        <v>50.25112</v>
      </c>
      <c r="G63" s="16">
        <v>51.307099999999998</v>
      </c>
      <c r="H63" s="16">
        <v>48.592469999999999</v>
      </c>
      <c r="I63" s="16">
        <v>21.595279999999999</v>
      </c>
      <c r="J63" s="16">
        <v>50.7896</v>
      </c>
      <c r="K63" s="16">
        <v>15.387979999999999</v>
      </c>
      <c r="L63" s="16">
        <v>33.643239999999999</v>
      </c>
      <c r="M63" s="16">
        <v>8.7414400000000008</v>
      </c>
      <c r="N63" s="16">
        <v>308.55319000000003</v>
      </c>
      <c r="O63" s="16">
        <v>17.535499999999999</v>
      </c>
      <c r="P63" s="16">
        <v>-4.3097500000000002</v>
      </c>
      <c r="Q63" s="16">
        <v>33.658019999999993</v>
      </c>
      <c r="R63" s="16">
        <v>9.6820599999999999</v>
      </c>
      <c r="S63" s="16">
        <v>57.667650000000002</v>
      </c>
      <c r="T63" s="16">
        <v>40.798379999999995</v>
      </c>
      <c r="U63" s="16">
        <v>20.18862</v>
      </c>
      <c r="V63" s="16">
        <v>17.98648</v>
      </c>
      <c r="W63" s="16">
        <v>11.416129999999999</v>
      </c>
      <c r="X63" s="16">
        <v>26.265250000000002</v>
      </c>
      <c r="Y63" s="16">
        <v>45.404477156378</v>
      </c>
      <c r="Z63" s="16">
        <v>63.063900607480498</v>
      </c>
      <c r="AA63" s="16">
        <v>53.7418003109428</v>
      </c>
      <c r="AB63" s="16">
        <v>52.842887293822798</v>
      </c>
      <c r="AC63" s="16">
        <v>40.479980984048701</v>
      </c>
      <c r="AD63" s="16">
        <v>35.41386</v>
      </c>
      <c r="AE63" s="16">
        <v>73.120070000000013</v>
      </c>
      <c r="AF63" s="16">
        <v>216.50864000000001</v>
      </c>
      <c r="AG63" s="16">
        <v>75.599890000000002</v>
      </c>
      <c r="AH63" s="16">
        <v>153.67762999999999</v>
      </c>
      <c r="AI63" s="46"/>
      <c r="AJ63" s="46"/>
      <c r="AK63" s="46"/>
      <c r="AL63" s="46"/>
      <c r="AM63" s="46"/>
      <c r="AN63" s="4"/>
      <c r="AO63" s="4"/>
      <c r="AP63" s="4"/>
      <c r="AQ63" s="4"/>
      <c r="AR63" s="4"/>
      <c r="AS63" s="4"/>
      <c r="AT63" s="4"/>
      <c r="AU63" s="4"/>
      <c r="AV63" s="4"/>
      <c r="AW63" s="4"/>
      <c r="AX63" s="4"/>
      <c r="AY63" s="4"/>
    </row>
    <row r="64" spans="1:1005" ht="15" x14ac:dyDescent="0.25">
      <c r="A64" s="125">
        <f>YampaRiverInflow.TotalOutflow!A64</f>
        <v>46419</v>
      </c>
      <c r="B64" s="34">
        <v>38.591999999999999</v>
      </c>
      <c r="C64" s="12">
        <v>38.591999999999999</v>
      </c>
      <c r="D64" s="45">
        <v>38.591999999999999</v>
      </c>
      <c r="E64" s="16">
        <v>30.53435</v>
      </c>
      <c r="F64" s="16">
        <v>0.87429999999999997</v>
      </c>
      <c r="G64" s="16">
        <v>79.516630000000006</v>
      </c>
      <c r="H64" s="16">
        <v>42.740839999999999</v>
      </c>
      <c r="I64" s="16">
        <v>27.866959999999999</v>
      </c>
      <c r="J64" s="16">
        <v>42.402940000000001</v>
      </c>
      <c r="K64" s="16">
        <v>9.2639599999999991</v>
      </c>
      <c r="L64" s="16">
        <v>42.885899999999999</v>
      </c>
      <c r="M64" s="16">
        <v>23.858460000000001</v>
      </c>
      <c r="N64" s="16">
        <v>198.39957999999999</v>
      </c>
      <c r="O64" s="16">
        <v>14.859780000000001</v>
      </c>
      <c r="P64" s="16">
        <v>22.055709999999998</v>
      </c>
      <c r="Q64" s="16">
        <v>46.185139999999997</v>
      </c>
      <c r="R64" s="16">
        <v>33.257949999999994</v>
      </c>
      <c r="S64" s="16">
        <v>61.041400000000003</v>
      </c>
      <c r="T64" s="16">
        <v>40.438339999999997</v>
      </c>
      <c r="U64" s="16">
        <v>24.008119999999998</v>
      </c>
      <c r="V64" s="16">
        <v>33.928449999999998</v>
      </c>
      <c r="W64" s="16">
        <v>39.258580000000002</v>
      </c>
      <c r="X64" s="16">
        <v>44.198879999999996</v>
      </c>
      <c r="Y64" s="16">
        <v>35.349551400680902</v>
      </c>
      <c r="Z64" s="16">
        <v>77.859741410212891</v>
      </c>
      <c r="AA64" s="16">
        <v>18.291819659966801</v>
      </c>
      <c r="AB64" s="16">
        <v>43.039843716909196</v>
      </c>
      <c r="AC64" s="16">
        <v>18.419189169532498</v>
      </c>
      <c r="AD64" s="16">
        <v>58.670389999999998</v>
      </c>
      <c r="AE64" s="16">
        <v>103.05712</v>
      </c>
      <c r="AF64" s="16">
        <v>217.21960000000001</v>
      </c>
      <c r="AG64" s="16">
        <v>68.652330000000006</v>
      </c>
      <c r="AH64" s="16">
        <v>95.266850000000005</v>
      </c>
      <c r="AI64" s="46"/>
      <c r="AJ64" s="46"/>
      <c r="AK64" s="46"/>
      <c r="AL64" s="46"/>
      <c r="AM64" s="46"/>
      <c r="AN64" s="4"/>
      <c r="AO64" s="4"/>
      <c r="AP64" s="4"/>
      <c r="AQ64" s="4"/>
      <c r="AR64" s="4"/>
      <c r="AS64" s="4"/>
      <c r="AT64" s="4"/>
      <c r="AU64" s="4"/>
      <c r="AV64" s="4"/>
      <c r="AW64" s="4"/>
      <c r="AX64" s="4"/>
      <c r="AY64" s="4"/>
      <c r="ALQ64" t="e">
        <v>#N/A</v>
      </c>
    </row>
    <row r="65" spans="1:1005" ht="15" x14ac:dyDescent="0.25">
      <c r="A65" s="125">
        <f>YampaRiverInflow.TotalOutflow!A65</f>
        <v>46447</v>
      </c>
      <c r="B65" s="34">
        <v>30.327000000000002</v>
      </c>
      <c r="C65" s="12">
        <v>30.327000000000002</v>
      </c>
      <c r="D65" s="45">
        <v>30.327000000000002</v>
      </c>
      <c r="E65" s="16">
        <v>-49.657410000000006</v>
      </c>
      <c r="F65" s="16">
        <v>44.784990000000001</v>
      </c>
      <c r="G65" s="16">
        <v>91.549779999999998</v>
      </c>
      <c r="H65" s="16">
        <v>-1.9535199999999999</v>
      </c>
      <c r="I65" s="16">
        <v>-1.3108900000000001</v>
      </c>
      <c r="J65" s="16">
        <v>38.696649999999998</v>
      </c>
      <c r="K65" s="16">
        <v>-25.373279999999998</v>
      </c>
      <c r="L65" s="16">
        <v>13.9216</v>
      </c>
      <c r="M65" s="16">
        <v>0.71389999999999998</v>
      </c>
      <c r="N65" s="16">
        <v>113.0411</v>
      </c>
      <c r="O65" s="16">
        <v>23.902099999999997</v>
      </c>
      <c r="P65" s="16">
        <v>-3.2670700000000004</v>
      </c>
      <c r="Q65" s="16">
        <v>14.70945</v>
      </c>
      <c r="R65" s="16">
        <v>-18.02298</v>
      </c>
      <c r="S65" s="16">
        <v>19.158650000000002</v>
      </c>
      <c r="T65" s="16">
        <v>22.104689999999998</v>
      </c>
      <c r="U65" s="16">
        <v>14.295219999999999</v>
      </c>
      <c r="V65" s="16">
        <v>17.065750000000001</v>
      </c>
      <c r="W65" s="16">
        <v>-8.489469999999999</v>
      </c>
      <c r="X65" s="16">
        <v>9.3208599999999997</v>
      </c>
      <c r="Y65" s="16">
        <v>-18.663905040371198</v>
      </c>
      <c r="Z65" s="16">
        <v>25.6416749250713</v>
      </c>
      <c r="AA65" s="16">
        <v>8.2656864228800497</v>
      </c>
      <c r="AB65" s="16">
        <v>68.8481217740337</v>
      </c>
      <c r="AC65" s="16">
        <v>67.541981944188905</v>
      </c>
      <c r="AD65" s="16">
        <v>69.191539999999989</v>
      </c>
      <c r="AE65" s="16">
        <v>135.81139999999999</v>
      </c>
      <c r="AF65" s="16">
        <v>231.93197000000001</v>
      </c>
      <c r="AG65" s="16">
        <v>51.73753</v>
      </c>
      <c r="AH65" s="16">
        <v>184.00505999999999</v>
      </c>
      <c r="AI65" s="46"/>
      <c r="AJ65" s="46"/>
      <c r="AK65" s="46"/>
      <c r="AL65" s="46"/>
      <c r="AM65" s="46"/>
      <c r="AN65" s="4"/>
      <c r="AO65" s="4"/>
      <c r="AP65" s="4"/>
      <c r="AQ65" s="4"/>
      <c r="AR65" s="4"/>
      <c r="AS65" s="4"/>
      <c r="AT65" s="4"/>
      <c r="AU65" s="4"/>
      <c r="AV65" s="4"/>
      <c r="AW65" s="4"/>
      <c r="AX65" s="4"/>
      <c r="AY65" s="4"/>
      <c r="ALQ65" t="e">
        <v>#N/A</v>
      </c>
    </row>
    <row r="66" spans="1:1005" ht="15" x14ac:dyDescent="0.25">
      <c r="A66" s="125">
        <f>YampaRiverInflow.TotalOutflow!A66</f>
        <v>46478</v>
      </c>
      <c r="B66" s="34">
        <v>26.501999999999999</v>
      </c>
      <c r="C66" s="12">
        <v>26.501999999999999</v>
      </c>
      <c r="D66" s="45">
        <v>26.501999999999999</v>
      </c>
      <c r="E66" s="16">
        <v>90.867329999999995</v>
      </c>
      <c r="F66" s="16">
        <v>42.873559999999998</v>
      </c>
      <c r="G66" s="16">
        <v>92.717320000000001</v>
      </c>
      <c r="H66" s="16">
        <v>-50.942349999999998</v>
      </c>
      <c r="I66" s="16">
        <v>-20.665459999999999</v>
      </c>
      <c r="J66" s="16">
        <v>-6.8614199999999999</v>
      </c>
      <c r="K66" s="16">
        <v>-36.738260000000004</v>
      </c>
      <c r="L66" s="16">
        <v>-5.1315900000000001</v>
      </c>
      <c r="M66" s="16">
        <v>8.6379099999999998</v>
      </c>
      <c r="N66" s="16">
        <v>92.931869999999989</v>
      </c>
      <c r="O66" s="16">
        <v>8.7707999999999995</v>
      </c>
      <c r="P66" s="16">
        <v>-11.025589999999999</v>
      </c>
      <c r="Q66" s="16">
        <v>-2.8896199999999999</v>
      </c>
      <c r="R66" s="16">
        <v>-12.4717</v>
      </c>
      <c r="S66" s="16">
        <v>37.547419999999995</v>
      </c>
      <c r="T66" s="16">
        <v>73.938360000000003</v>
      </c>
      <c r="U66" s="16">
        <v>23.613019999999999</v>
      </c>
      <c r="V66" s="16">
        <v>12.379110000000001</v>
      </c>
      <c r="W66" s="16">
        <v>-15.7683</v>
      </c>
      <c r="X66" s="16">
        <v>-8.9777900000000006</v>
      </c>
      <c r="Y66" s="16">
        <v>19.947137546719098</v>
      </c>
      <c r="Z66" s="16">
        <v>44.750324173417297</v>
      </c>
      <c r="AA66" s="16">
        <v>-14.0936744107537</v>
      </c>
      <c r="AB66" s="16">
        <v>60.470162649058096</v>
      </c>
      <c r="AC66" s="16">
        <v>21.433885838186601</v>
      </c>
      <c r="AD66" s="16">
        <v>31.657869999999999</v>
      </c>
      <c r="AE66" s="16">
        <v>78.978619999999992</v>
      </c>
      <c r="AF66" s="16">
        <v>163.68356</v>
      </c>
      <c r="AG66" s="16">
        <v>33.634209999999996</v>
      </c>
      <c r="AH66" s="16">
        <v>85.047899999999998</v>
      </c>
      <c r="AI66" s="46"/>
      <c r="AJ66" s="46"/>
      <c r="AK66" s="46"/>
      <c r="AL66" s="46"/>
      <c r="AM66" s="46"/>
      <c r="AN66" s="4"/>
      <c r="AO66" s="4"/>
      <c r="AP66" s="4"/>
      <c r="AQ66" s="4"/>
      <c r="AR66" s="4"/>
      <c r="AS66" s="4"/>
      <c r="AT66" s="4"/>
      <c r="AU66" s="4"/>
      <c r="AV66" s="4"/>
      <c r="AW66" s="4"/>
      <c r="AX66" s="4"/>
      <c r="AY66" s="4"/>
      <c r="ALQ66" t="e">
        <v>#N/A</v>
      </c>
    </row>
    <row r="67" spans="1:1005" ht="15" x14ac:dyDescent="0.25">
      <c r="A67" s="125">
        <f>YampaRiverInflow.TotalOutflow!A67</f>
        <v>46508</v>
      </c>
      <c r="B67" s="34">
        <v>3.5939999999999999</v>
      </c>
      <c r="C67" s="12">
        <v>3.5939999999999999</v>
      </c>
      <c r="D67" s="45">
        <v>3.5939999999999999</v>
      </c>
      <c r="E67" s="16">
        <v>14.462389999999999</v>
      </c>
      <c r="F67" s="16">
        <v>25.07938</v>
      </c>
      <c r="G67" s="16">
        <v>110.48378</v>
      </c>
      <c r="H67" s="16">
        <v>4.4198699999999995</v>
      </c>
      <c r="I67" s="16">
        <v>-9.4710400000000003</v>
      </c>
      <c r="J67" s="16">
        <v>-11.55878</v>
      </c>
      <c r="K67" s="16">
        <v>-20.12107</v>
      </c>
      <c r="L67" s="16">
        <v>-6.2686999999999999</v>
      </c>
      <c r="M67" s="16">
        <v>3.8273699999999997</v>
      </c>
      <c r="N67" s="16">
        <v>135.48492000000002</v>
      </c>
      <c r="O67" s="16">
        <v>-18.09918</v>
      </c>
      <c r="P67" s="16">
        <v>-26.76895</v>
      </c>
      <c r="Q67" s="16">
        <v>12.218399999999999</v>
      </c>
      <c r="R67" s="16">
        <v>8.8367199999999997</v>
      </c>
      <c r="S67" s="16">
        <v>40.216769999999997</v>
      </c>
      <c r="T67" s="16">
        <v>62.942929999999997</v>
      </c>
      <c r="U67" s="16">
        <v>-7.97098</v>
      </c>
      <c r="V67" s="16">
        <v>-0.19831000000000001</v>
      </c>
      <c r="W67" s="16">
        <v>-19.161000000000001</v>
      </c>
      <c r="X67" s="16">
        <v>-13.035030000000001</v>
      </c>
      <c r="Y67" s="16">
        <v>8.2653484379942199</v>
      </c>
      <c r="Z67" s="16">
        <v>4.2873656506078595</v>
      </c>
      <c r="AA67" s="16">
        <v>-29.935719716067098</v>
      </c>
      <c r="AB67" s="16">
        <v>47.827346689029696</v>
      </c>
      <c r="AC67" s="16">
        <v>-12.475156381123799</v>
      </c>
      <c r="AD67" s="16">
        <v>12.60849</v>
      </c>
      <c r="AE67" s="16">
        <v>48.945730000000005</v>
      </c>
      <c r="AF67" s="16">
        <v>120.83439999999999</v>
      </c>
      <c r="AG67" s="16">
        <v>43.791910000000001</v>
      </c>
      <c r="AH67" s="16">
        <v>143.51311999999999</v>
      </c>
      <c r="AI67" s="46"/>
      <c r="AJ67" s="46"/>
      <c r="AK67" s="46"/>
      <c r="AL67" s="46"/>
      <c r="AM67" s="46"/>
      <c r="AN67" s="4"/>
      <c r="AO67" s="4"/>
      <c r="AP67" s="4"/>
      <c r="AQ67" s="4"/>
      <c r="AR67" s="4"/>
      <c r="AS67" s="4"/>
      <c r="AT67" s="4"/>
      <c r="AU67" s="4"/>
      <c r="AV67" s="4"/>
      <c r="AW67" s="4"/>
      <c r="AX67" s="4"/>
      <c r="AY67" s="4"/>
      <c r="ALQ67" t="e">
        <v>#N/A</v>
      </c>
    </row>
    <row r="68" spans="1:1005" ht="15" x14ac:dyDescent="0.25">
      <c r="A68" s="125">
        <f>YampaRiverInflow.TotalOutflow!A68</f>
        <v>46539</v>
      </c>
      <c r="B68" s="34">
        <v>-15.656000000000001</v>
      </c>
      <c r="C68" s="12">
        <v>-15.656000000000001</v>
      </c>
      <c r="D68" s="45">
        <v>-15.656000000000001</v>
      </c>
      <c r="E68" s="16">
        <v>6.8165200000000006</v>
      </c>
      <c r="F68" s="16">
        <v>-20.784119999999998</v>
      </c>
      <c r="G68" s="16">
        <v>54.98883</v>
      </c>
      <c r="H68" s="16">
        <v>15.635149999999999</v>
      </c>
      <c r="I68" s="16">
        <v>-4.4930099999999999</v>
      </c>
      <c r="J68" s="16">
        <v>-44.942190000000004</v>
      </c>
      <c r="K68" s="16">
        <v>-28.13184</v>
      </c>
      <c r="L68" s="16">
        <v>-44.289410000000004</v>
      </c>
      <c r="M68" s="16">
        <v>-35.671800000000005</v>
      </c>
      <c r="N68" s="16">
        <v>27.88485</v>
      </c>
      <c r="O68" s="16">
        <v>-19.299349999999997</v>
      </c>
      <c r="P68" s="16">
        <v>-31.8673</v>
      </c>
      <c r="Q68" s="16">
        <v>12.303469999999999</v>
      </c>
      <c r="R68" s="16">
        <v>-30.751990000000003</v>
      </c>
      <c r="S68" s="16">
        <v>-8.8943600000000007</v>
      </c>
      <c r="T68" s="16">
        <v>32.357529999999997</v>
      </c>
      <c r="U68" s="16">
        <v>-19.29664</v>
      </c>
      <c r="V68" s="16">
        <v>-30.338090000000001</v>
      </c>
      <c r="W68" s="16">
        <v>-26.509810000000002</v>
      </c>
      <c r="X68" s="16">
        <v>-10.61144</v>
      </c>
      <c r="Y68" s="16">
        <v>-21.178334575244097</v>
      </c>
      <c r="Z68" s="16">
        <v>-21.376234696614798</v>
      </c>
      <c r="AA68" s="16">
        <v>-21.243505287278303</v>
      </c>
      <c r="AB68" s="16">
        <v>2.38614452311056</v>
      </c>
      <c r="AC68" s="16">
        <v>-16.867312551955099</v>
      </c>
      <c r="AD68" s="16">
        <v>74.744810000000001</v>
      </c>
      <c r="AE68" s="16">
        <v>-3.0993200000000001</v>
      </c>
      <c r="AF68" s="16">
        <v>7.29115</v>
      </c>
      <c r="AG68" s="16">
        <v>-5.7815200000000004</v>
      </c>
      <c r="AH68" s="16">
        <v>44.457190000000004</v>
      </c>
      <c r="AI68" s="46"/>
      <c r="AJ68" s="46"/>
      <c r="AK68" s="46"/>
      <c r="AL68" s="46"/>
      <c r="AM68" s="46"/>
      <c r="AN68" s="4"/>
      <c r="AO68" s="4"/>
      <c r="AP68" s="4"/>
      <c r="AQ68" s="4"/>
      <c r="AR68" s="4"/>
      <c r="AS68" s="4"/>
      <c r="AT68" s="4"/>
      <c r="AU68" s="4"/>
      <c r="AV68" s="4"/>
      <c r="AW68" s="4"/>
      <c r="AX68" s="4"/>
      <c r="AY68" s="4"/>
      <c r="ALQ68" t="e">
        <v>#N/A</v>
      </c>
    </row>
    <row r="69" spans="1:1005" ht="15" x14ac:dyDescent="0.25">
      <c r="A69" s="125">
        <f>YampaRiverInflow.TotalOutflow!A69</f>
        <v>46569</v>
      </c>
      <c r="B69" s="34">
        <v>9.9030000000000005</v>
      </c>
      <c r="C69" s="12">
        <v>9.9030000000000005</v>
      </c>
      <c r="D69" s="45">
        <v>9.9030000000000005</v>
      </c>
      <c r="E69" s="16">
        <v>63.193040000000003</v>
      </c>
      <c r="F69" s="16">
        <v>38.002940000000002</v>
      </c>
      <c r="G69" s="16">
        <v>100.30158999999999</v>
      </c>
      <c r="H69" s="16">
        <v>89.86345</v>
      </c>
      <c r="I69" s="16">
        <v>-26.052589999999999</v>
      </c>
      <c r="J69" s="16">
        <v>-16.813580000000002</v>
      </c>
      <c r="K69" s="16">
        <v>9.49343</v>
      </c>
      <c r="L69" s="16">
        <v>3.8433299999999999</v>
      </c>
      <c r="M69" s="16">
        <v>-10.612440000000001</v>
      </c>
      <c r="N69" s="16">
        <v>41.559800000000003</v>
      </c>
      <c r="O69" s="16">
        <v>2.9969000000000001</v>
      </c>
      <c r="P69" s="16">
        <v>6.9309099999999999</v>
      </c>
      <c r="Q69" s="16">
        <v>11.99058</v>
      </c>
      <c r="R69" s="16">
        <v>-16.260439999999999</v>
      </c>
      <c r="S69" s="16">
        <v>-22.835750000000001</v>
      </c>
      <c r="T69" s="16">
        <v>21.93834</v>
      </c>
      <c r="U69" s="16">
        <v>36.23865</v>
      </c>
      <c r="V69" s="16">
        <v>36.61777</v>
      </c>
      <c r="W69" s="16">
        <v>9.9708400000000008</v>
      </c>
      <c r="X69" s="16">
        <v>18.92069</v>
      </c>
      <c r="Y69" s="16">
        <v>31.1883431604058</v>
      </c>
      <c r="Z69" s="16">
        <v>31.719793966807</v>
      </c>
      <c r="AA69" s="16">
        <v>39.809958435756805</v>
      </c>
      <c r="AB69" s="16">
        <v>-41.281152951185405</v>
      </c>
      <c r="AC69" s="16">
        <v>-11.922165912292799</v>
      </c>
      <c r="AD69" s="16">
        <v>14.53885</v>
      </c>
      <c r="AE69" s="16">
        <v>48.365290000000002</v>
      </c>
      <c r="AF69" s="16">
        <v>13.52698</v>
      </c>
      <c r="AG69" s="16">
        <v>41.234610000000004</v>
      </c>
      <c r="AH69" s="16">
        <v>51.91695</v>
      </c>
      <c r="AI69" s="46"/>
      <c r="AJ69" s="46"/>
      <c r="AK69" s="46"/>
      <c r="AL69" s="46"/>
      <c r="AM69" s="46"/>
      <c r="AN69" s="4"/>
      <c r="AO69" s="4"/>
      <c r="AP69" s="4"/>
      <c r="AQ69" s="4"/>
      <c r="AR69" s="4"/>
      <c r="AS69" s="4"/>
      <c r="AT69" s="4"/>
      <c r="AU69" s="4"/>
      <c r="AV69" s="4"/>
      <c r="AW69" s="4"/>
      <c r="AX69" s="4"/>
      <c r="AY69" s="4"/>
      <c r="ALQ69" t="e">
        <v>#N/A</v>
      </c>
    </row>
    <row r="70" spans="1:1005" ht="15" x14ac:dyDescent="0.25">
      <c r="A70" s="125">
        <f>YampaRiverInflow.TotalOutflow!A70</f>
        <v>46600</v>
      </c>
      <c r="B70" s="34">
        <v>22.715</v>
      </c>
      <c r="C70" s="12">
        <v>22.715</v>
      </c>
      <c r="D70" s="45">
        <v>22.715</v>
      </c>
      <c r="E70" s="16">
        <v>30.167000000000002</v>
      </c>
      <c r="F70" s="16">
        <v>95.579899999999995</v>
      </c>
      <c r="G70" s="16">
        <v>79.560249999999996</v>
      </c>
      <c r="H70" s="16">
        <v>70.709090000000003</v>
      </c>
      <c r="I70" s="16">
        <v>34.237900000000003</v>
      </c>
      <c r="J70" s="16">
        <v>44.544559999999997</v>
      </c>
      <c r="K70" s="16">
        <v>14.0466</v>
      </c>
      <c r="L70" s="16">
        <v>56.732959999999999</v>
      </c>
      <c r="M70" s="16">
        <v>22.905419999999999</v>
      </c>
      <c r="N70" s="16">
        <v>62.430010000000003</v>
      </c>
      <c r="O70" s="16">
        <v>21.733169999999998</v>
      </c>
      <c r="P70" s="16">
        <v>32.04927</v>
      </c>
      <c r="Q70" s="16">
        <v>31.077919999999999</v>
      </c>
      <c r="R70" s="16">
        <v>9.1049699999999998</v>
      </c>
      <c r="S70" s="16">
        <v>11.513950000000001</v>
      </c>
      <c r="T70" s="16">
        <v>35.979999999999997</v>
      </c>
      <c r="U70" s="16">
        <v>89.903379999999999</v>
      </c>
      <c r="V70" s="16">
        <v>51.304139999999997</v>
      </c>
      <c r="W70" s="16">
        <v>54.512869999999999</v>
      </c>
      <c r="X70" s="16">
        <v>55.313870000000001</v>
      </c>
      <c r="Y70" s="16">
        <v>50.125755384757298</v>
      </c>
      <c r="Z70" s="16">
        <v>24.686926240794097</v>
      </c>
      <c r="AA70" s="16">
        <v>24.172470755354201</v>
      </c>
      <c r="AB70" s="16">
        <v>1.68366715713129</v>
      </c>
      <c r="AC70" s="16">
        <v>12.9039318228622</v>
      </c>
      <c r="AD70" s="16">
        <v>72.455490000000012</v>
      </c>
      <c r="AE70" s="16">
        <v>75.402380000000008</v>
      </c>
      <c r="AF70" s="16">
        <v>106.43533000000001</v>
      </c>
      <c r="AG70" s="16">
        <v>67.57383999999999</v>
      </c>
      <c r="AH70" s="16">
        <v>52.7256</v>
      </c>
      <c r="AI70" s="46"/>
      <c r="AJ70" s="46"/>
      <c r="AK70" s="46"/>
      <c r="AL70" s="46"/>
      <c r="AM70" s="46"/>
      <c r="AN70" s="4"/>
      <c r="AO70" s="4"/>
      <c r="AP70" s="4"/>
      <c r="AQ70" s="4"/>
      <c r="AR70" s="4"/>
      <c r="AS70" s="4"/>
      <c r="AT70" s="4"/>
      <c r="AU70" s="4"/>
      <c r="AV70" s="4"/>
      <c r="AW70" s="4"/>
      <c r="AX70" s="4"/>
      <c r="AY70" s="4"/>
      <c r="ALQ70" t="e">
        <v>#N/A</v>
      </c>
    </row>
    <row r="71" spans="1:1005" ht="15" x14ac:dyDescent="0.25">
      <c r="A71" s="125">
        <f>YampaRiverInflow.TotalOutflow!A71</f>
        <v>46631</v>
      </c>
      <c r="B71" s="34">
        <v>25.504999999999999</v>
      </c>
      <c r="C71" s="12">
        <v>25.504999999999999</v>
      </c>
      <c r="D71" s="45">
        <v>25.504999999999999</v>
      </c>
      <c r="E71" s="16">
        <v>21.581499999999998</v>
      </c>
      <c r="F71" s="16">
        <v>40.702069999999999</v>
      </c>
      <c r="G71" s="16">
        <v>105.37634</v>
      </c>
      <c r="H71" s="16">
        <v>66.257890000000003</v>
      </c>
      <c r="I71" s="16">
        <v>1.6861700000000002</v>
      </c>
      <c r="J71" s="16">
        <v>30.615169999999999</v>
      </c>
      <c r="K71" s="16">
        <v>57.502429999999997</v>
      </c>
      <c r="L71" s="16">
        <v>34.311339999999994</v>
      </c>
      <c r="M71" s="16">
        <v>33.011309999999995</v>
      </c>
      <c r="N71" s="16">
        <v>31.35323</v>
      </c>
      <c r="O71" s="16">
        <v>-3.86361</v>
      </c>
      <c r="P71" s="16">
        <v>15.656870000000001</v>
      </c>
      <c r="Q71" s="16">
        <v>22.814970000000002</v>
      </c>
      <c r="R71" s="16">
        <v>11.3721</v>
      </c>
      <c r="S71" s="16">
        <v>27.015340000000002</v>
      </c>
      <c r="T71" s="16">
        <v>19.485970000000002</v>
      </c>
      <c r="U71" s="16">
        <v>51.889110000000002</v>
      </c>
      <c r="V71" s="16">
        <v>69.938880000000012</v>
      </c>
      <c r="W71" s="16">
        <v>85.735799999999998</v>
      </c>
      <c r="X71" s="16">
        <v>28.291240000000002</v>
      </c>
      <c r="Y71" s="16">
        <v>43.797341882627904</v>
      </c>
      <c r="Z71" s="16">
        <v>37.812317731203002</v>
      </c>
      <c r="AA71" s="16">
        <v>19.8023040881579</v>
      </c>
      <c r="AB71" s="16">
        <v>19.5395903540301</v>
      </c>
      <c r="AC71" s="16">
        <v>6.5750803459774394</v>
      </c>
      <c r="AD71" s="16">
        <v>66.820329999999998</v>
      </c>
      <c r="AE71" s="16">
        <v>67.131079999999997</v>
      </c>
      <c r="AF71" s="16">
        <v>74.204390000000004</v>
      </c>
      <c r="AG71" s="16">
        <v>60.767949999999999</v>
      </c>
      <c r="AH71" s="16">
        <v>44.842580000000005</v>
      </c>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25"/>
      <c r="B72" s="33"/>
      <c r="C72" s="8"/>
      <c r="D72" s="11"/>
      <c r="ALQ72" t="e">
        <v>#N/A</v>
      </c>
    </row>
    <row r="73" spans="1:1005" ht="12.75" customHeight="1" x14ac:dyDescent="0.25">
      <c r="A73" s="125"/>
      <c r="B73" s="33"/>
      <c r="C73" s="8"/>
      <c r="D73" s="11"/>
    </row>
    <row r="74" spans="1:1005" ht="12.75" customHeight="1" x14ac:dyDescent="0.25">
      <c r="A74" s="125"/>
      <c r="B74" s="33"/>
      <c r="C74" s="8"/>
      <c r="D74" s="11"/>
    </row>
    <row r="75" spans="1:1005" ht="12.75" customHeight="1" x14ac:dyDescent="0.25">
      <c r="A75" s="125"/>
      <c r="B75" s="33"/>
      <c r="C75" s="8"/>
      <c r="D75" s="11"/>
    </row>
    <row r="76" spans="1:1005" ht="12.75" customHeight="1" x14ac:dyDescent="0.25">
      <c r="A76" s="125"/>
      <c r="B76" s="33"/>
      <c r="C76" s="8"/>
      <c r="D76" s="11"/>
    </row>
    <row r="77" spans="1:1005" ht="12.75" customHeight="1" x14ac:dyDescent="0.25">
      <c r="A77" s="125"/>
      <c r="B77" s="33"/>
      <c r="C77" s="8"/>
      <c r="D77" s="11"/>
    </row>
    <row r="78" spans="1:1005" ht="12.75" customHeight="1" x14ac:dyDescent="0.25">
      <c r="A78" s="125"/>
      <c r="B78" s="33"/>
      <c r="C78" s="8"/>
      <c r="D78" s="11"/>
    </row>
    <row r="79" spans="1:1005" ht="12.75" customHeight="1" x14ac:dyDescent="0.25">
      <c r="A79" s="125"/>
      <c r="B79" s="33"/>
      <c r="C79" s="8"/>
      <c r="D79" s="11"/>
    </row>
    <row r="80" spans="1:1005" ht="12.75" customHeight="1" x14ac:dyDescent="0.25">
      <c r="A80" s="125"/>
      <c r="B80" s="33"/>
      <c r="C80" s="8"/>
      <c r="D80" s="11"/>
    </row>
    <row r="81" spans="1:4" ht="12.75" customHeight="1" x14ac:dyDescent="0.25">
      <c r="A81" s="125"/>
      <c r="B81" s="33"/>
      <c r="C81" s="8"/>
      <c r="D81" s="11"/>
    </row>
    <row r="82" spans="1:4" ht="12.75" customHeight="1" x14ac:dyDescent="0.25">
      <c r="A82" s="125"/>
      <c r="B82" s="33"/>
      <c r="C82" s="8"/>
      <c r="D82" s="11"/>
    </row>
    <row r="83" spans="1:4" ht="12.75" customHeight="1" x14ac:dyDescent="0.25">
      <c r="A83" s="125"/>
      <c r="B83" s="33"/>
      <c r="C83" s="8"/>
      <c r="D83" s="11"/>
    </row>
    <row r="84" spans="1:4" ht="12.75" customHeight="1" x14ac:dyDescent="0.25">
      <c r="A84" s="125"/>
      <c r="B84" s="33"/>
      <c r="C84" s="8"/>
      <c r="D84" s="11"/>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1292F-A0AC-4107-9CC2-0DD69CDD161C}">
  <sheetPr codeName="Sheet21">
    <tabColor theme="8" tint="0.39997558519241921"/>
  </sheetPr>
  <dimension ref="A1:ALQ84"/>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1" ht="15" x14ac:dyDescent="0.25">
      <c r="A1" s="126"/>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5" x14ac:dyDescent="0.25">
      <c r="A2" s="126"/>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row>
    <row r="3" spans="1:51" ht="15" x14ac:dyDescent="0.25">
      <c r="A3" s="127" t="str">
        <f>$A$1&amp;A2</f>
        <v/>
      </c>
      <c r="B3" s="128" t="s">
        <v>3</v>
      </c>
      <c r="C3" s="128" t="s">
        <v>4</v>
      </c>
      <c r="D3" s="128" t="s">
        <v>5</v>
      </c>
      <c r="E3" s="128" t="s">
        <v>6</v>
      </c>
      <c r="F3" s="128" t="s">
        <v>7</v>
      </c>
      <c r="G3" s="128" t="s">
        <v>8</v>
      </c>
      <c r="H3" s="128" t="s">
        <v>9</v>
      </c>
      <c r="I3" s="128" t="s">
        <v>10</v>
      </c>
      <c r="J3" s="128" t="s">
        <v>11</v>
      </c>
      <c r="K3" s="128" t="s">
        <v>12</v>
      </c>
      <c r="L3" s="128" t="s">
        <v>13</v>
      </c>
      <c r="M3" s="128" t="s">
        <v>14</v>
      </c>
      <c r="N3" s="128" t="s">
        <v>15</v>
      </c>
      <c r="O3" s="128" t="s">
        <v>16</v>
      </c>
      <c r="P3" s="128" t="s">
        <v>17</v>
      </c>
      <c r="Q3" s="128" t="s">
        <v>18</v>
      </c>
      <c r="R3" s="128" t="s">
        <v>19</v>
      </c>
      <c r="S3" s="128" t="s">
        <v>20</v>
      </c>
      <c r="T3" s="128" t="s">
        <v>21</v>
      </c>
      <c r="U3" s="128" t="s">
        <v>22</v>
      </c>
      <c r="V3" s="128" t="s">
        <v>23</v>
      </c>
      <c r="W3" s="128" t="s">
        <v>24</v>
      </c>
      <c r="X3" s="128" t="s">
        <v>25</v>
      </c>
      <c r="Y3" s="128" t="s">
        <v>26</v>
      </c>
      <c r="Z3" s="128" t="s">
        <v>27</v>
      </c>
      <c r="AA3" s="128" t="s">
        <v>28</v>
      </c>
      <c r="AB3" s="128" t="s">
        <v>29</v>
      </c>
      <c r="AC3" s="128" t="s">
        <v>30</v>
      </c>
      <c r="AD3" s="128" t="s">
        <v>31</v>
      </c>
      <c r="AE3" s="128" t="s">
        <v>32</v>
      </c>
      <c r="AF3" s="128" t="s">
        <v>33</v>
      </c>
      <c r="AG3" s="128" t="s">
        <v>34</v>
      </c>
      <c r="AH3" s="128" t="s">
        <v>35</v>
      </c>
      <c r="AI3" s="3"/>
      <c r="AJ3" s="3"/>
      <c r="AK3" s="3"/>
      <c r="AL3" s="3"/>
      <c r="AM3" s="3"/>
      <c r="AN3" s="3"/>
      <c r="AO3" s="3"/>
      <c r="AP3" s="3"/>
      <c r="AQ3" s="3"/>
      <c r="AR3" s="3"/>
    </row>
    <row r="4" spans="1:51" ht="15" x14ac:dyDescent="0.25">
      <c r="A4" s="121">
        <f>YampaRiverInflow.TotalOutflow!A4</f>
        <v>44593</v>
      </c>
      <c r="B4" s="81">
        <v>17.681999999999999</v>
      </c>
      <c r="C4" s="82">
        <v>23.678999999999998</v>
      </c>
      <c r="D4" s="129">
        <v>11.170999999999999</v>
      </c>
      <c r="E4" s="16">
        <v>19.425978000000001</v>
      </c>
      <c r="F4" s="16">
        <v>27.521836</v>
      </c>
      <c r="G4" s="16">
        <v>75.754664000000005</v>
      </c>
      <c r="H4" s="16">
        <v>14.718234000000001</v>
      </c>
      <c r="I4" s="16">
        <v>33.481140000000003</v>
      </c>
      <c r="J4" s="16">
        <v>10.668854</v>
      </c>
      <c r="K4" s="16">
        <v>-2.5262600000000002</v>
      </c>
      <c r="L4" s="16">
        <v>-10.192350000000001</v>
      </c>
      <c r="M4" s="16">
        <v>6.2821099999999994</v>
      </c>
      <c r="N4" s="16">
        <v>3.13246</v>
      </c>
      <c r="O4" s="16">
        <v>4.1601400000000002</v>
      </c>
      <c r="P4" s="16">
        <v>2.8380700000000001</v>
      </c>
      <c r="Q4" s="16">
        <v>9.7490100000000002</v>
      </c>
      <c r="R4" s="16">
        <v>16.001570000000001</v>
      </c>
      <c r="S4" s="16">
        <v>9.5720700000000001</v>
      </c>
      <c r="T4" s="16">
        <v>21.740169999999999</v>
      </c>
      <c r="U4" s="16">
        <v>14.98456</v>
      </c>
      <c r="V4" s="16">
        <v>10.01197</v>
      </c>
      <c r="W4" s="16">
        <v>10.48507</v>
      </c>
      <c r="X4" s="16">
        <v>13.671299999999999</v>
      </c>
      <c r="Y4" s="16">
        <v>11.7835</v>
      </c>
      <c r="Z4" s="16">
        <v>1.5763499999999999</v>
      </c>
      <c r="AA4" s="16">
        <v>-4.5615100000000002</v>
      </c>
      <c r="AB4" s="16">
        <v>4.3772399999999996</v>
      </c>
      <c r="AC4" s="16">
        <v>6.30464</v>
      </c>
      <c r="AD4" s="16">
        <v>4.0539722308107295</v>
      </c>
      <c r="AE4" s="16">
        <v>9.3226595036040596</v>
      </c>
      <c r="AF4" s="16">
        <v>19.796036777389201</v>
      </c>
      <c r="AG4" s="16">
        <v>11.065682646744701</v>
      </c>
      <c r="AH4" s="16">
        <v>11.6148235514056</v>
      </c>
      <c r="AI4" s="16"/>
      <c r="AJ4" s="16"/>
      <c r="AK4" s="16"/>
      <c r="AL4" s="16"/>
      <c r="AM4" s="16"/>
      <c r="AN4" s="4"/>
      <c r="AO4" s="4"/>
      <c r="AP4" s="4"/>
      <c r="AQ4" s="4"/>
      <c r="AR4" s="4"/>
      <c r="AS4" s="4"/>
      <c r="AT4" s="4"/>
      <c r="AU4" s="4"/>
      <c r="AV4" s="4"/>
      <c r="AW4" s="4"/>
      <c r="AX4" s="4"/>
      <c r="AY4" s="4"/>
    </row>
    <row r="5" spans="1:51" ht="15" x14ac:dyDescent="0.25">
      <c r="A5" s="121">
        <f>YampaRiverInflow.TotalOutflow!A5</f>
        <v>44621</v>
      </c>
      <c r="B5" s="34">
        <v>12.973000000000001</v>
      </c>
      <c r="C5" s="12">
        <v>30.802</v>
      </c>
      <c r="D5" s="45">
        <v>16.059000000000001</v>
      </c>
      <c r="E5" s="16">
        <v>26.794340000000005</v>
      </c>
      <c r="F5" s="16">
        <v>39.915998000000002</v>
      </c>
      <c r="G5" s="16">
        <v>66.375816</v>
      </c>
      <c r="H5" s="16">
        <v>17.63081</v>
      </c>
      <c r="I5" s="16">
        <v>62.605969999999999</v>
      </c>
      <c r="J5" s="16">
        <v>-10.494788</v>
      </c>
      <c r="K5" s="16">
        <v>-5.3588699999999996</v>
      </c>
      <c r="L5" s="16">
        <v>-15.49112</v>
      </c>
      <c r="M5" s="16">
        <v>36.322969999999998</v>
      </c>
      <c r="N5" s="16">
        <v>9.210090000000001</v>
      </c>
      <c r="O5" s="16">
        <v>5.7764899999999999</v>
      </c>
      <c r="P5" s="16">
        <v>9.2872199999999996</v>
      </c>
      <c r="Q5" s="16">
        <v>8.1139899999999994</v>
      </c>
      <c r="R5" s="16">
        <v>9.8301200000000009</v>
      </c>
      <c r="S5" s="16">
        <v>14.49926</v>
      </c>
      <c r="T5" s="16">
        <v>12.03308</v>
      </c>
      <c r="U5" s="16">
        <v>4.5342399999999996</v>
      </c>
      <c r="V5" s="16">
        <v>19.332849999999997</v>
      </c>
      <c r="W5" s="16">
        <v>6.37479</v>
      </c>
      <c r="X5" s="16">
        <v>9.2942099999999996</v>
      </c>
      <c r="Y5" s="16">
        <v>12.6425</v>
      </c>
      <c r="Z5" s="16">
        <v>6.9273500000000006</v>
      </c>
      <c r="AA5" s="16">
        <v>-7.20953</v>
      </c>
      <c r="AB5" s="16">
        <v>6.0791599999999999</v>
      </c>
      <c r="AC5" s="16">
        <v>6.5443199999999999</v>
      </c>
      <c r="AD5" s="16">
        <v>12.9016643799678</v>
      </c>
      <c r="AE5" s="16">
        <v>7.2940712366949301</v>
      </c>
      <c r="AF5" s="16">
        <v>35.068694212232302</v>
      </c>
      <c r="AG5" s="16">
        <v>6.2901128095215002</v>
      </c>
      <c r="AH5" s="16">
        <v>18.741606197686799</v>
      </c>
      <c r="AI5" s="46"/>
      <c r="AJ5" s="46"/>
      <c r="AK5" s="46"/>
      <c r="AL5" s="46"/>
      <c r="AM5" s="46"/>
      <c r="AN5" s="4"/>
      <c r="AO5" s="4"/>
      <c r="AP5" s="4"/>
      <c r="AQ5" s="4"/>
      <c r="AR5" s="4"/>
      <c r="AS5" s="4"/>
      <c r="AT5" s="4"/>
      <c r="AU5" s="4"/>
      <c r="AV5" s="4"/>
      <c r="AW5" s="4"/>
      <c r="AX5" s="4"/>
      <c r="AY5" s="4"/>
    </row>
    <row r="6" spans="1:51" ht="15" x14ac:dyDescent="0.25">
      <c r="A6" s="121">
        <f>YampaRiverInflow.TotalOutflow!A6</f>
        <v>44652</v>
      </c>
      <c r="B6" s="34">
        <v>14.737</v>
      </c>
      <c r="C6" s="12">
        <v>18.106000000000002</v>
      </c>
      <c r="D6" s="45">
        <v>18.23</v>
      </c>
      <c r="E6" s="16">
        <v>18.399011999999999</v>
      </c>
      <c r="F6" s="16">
        <v>29.763325999999999</v>
      </c>
      <c r="G6" s="16">
        <v>41.261670000000002</v>
      </c>
      <c r="H6" s="16">
        <v>7.7661820000000006</v>
      </c>
      <c r="I6" s="16">
        <v>14.708754000000001</v>
      </c>
      <c r="J6" s="16">
        <v>23.635946000000001</v>
      </c>
      <c r="K6" s="16">
        <v>6.8406400000000005</v>
      </c>
      <c r="L6" s="16">
        <v>-2.2138499999999999</v>
      </c>
      <c r="M6" s="16">
        <v>19.547470000000001</v>
      </c>
      <c r="N6" s="16">
        <v>11.52768</v>
      </c>
      <c r="O6" s="16">
        <v>17.343669999999999</v>
      </c>
      <c r="P6" s="16">
        <v>13.49269</v>
      </c>
      <c r="Q6" s="16">
        <v>4.6643299999999996</v>
      </c>
      <c r="R6" s="16">
        <v>2.3306399999999998</v>
      </c>
      <c r="S6" s="16">
        <v>9.179590000000001</v>
      </c>
      <c r="T6" s="16">
        <v>14.534559999999999</v>
      </c>
      <c r="U6" s="16">
        <v>4.0880400000000003</v>
      </c>
      <c r="V6" s="16">
        <v>12.77216</v>
      </c>
      <c r="W6" s="16">
        <v>7.4774700000000003</v>
      </c>
      <c r="X6" s="16">
        <v>12.525</v>
      </c>
      <c r="Y6" s="16">
        <v>22.5366</v>
      </c>
      <c r="Z6" s="16">
        <v>5.4246600000000003</v>
      </c>
      <c r="AA6" s="16">
        <v>-1.42597</v>
      </c>
      <c r="AB6" s="16">
        <v>9.8915199999999999</v>
      </c>
      <c r="AC6" s="16">
        <v>9.72743</v>
      </c>
      <c r="AD6" s="16">
        <v>15.713943386447099</v>
      </c>
      <c r="AE6" s="16">
        <v>6.6015394221493597</v>
      </c>
      <c r="AF6" s="16">
        <v>32.830230167934701</v>
      </c>
      <c r="AG6" s="16">
        <v>14.096756611570999</v>
      </c>
      <c r="AH6" s="16">
        <v>21.908179504132999</v>
      </c>
      <c r="AI6" s="46"/>
      <c r="AJ6" s="46"/>
      <c r="AK6" s="46"/>
      <c r="AL6" s="46"/>
      <c r="AM6" s="46"/>
      <c r="AN6" s="4"/>
      <c r="AO6" s="4"/>
      <c r="AP6" s="4"/>
      <c r="AQ6" s="4"/>
      <c r="AR6" s="4"/>
      <c r="AS6" s="4"/>
      <c r="AT6" s="4"/>
      <c r="AU6" s="4"/>
      <c r="AV6" s="4"/>
      <c r="AW6" s="4"/>
      <c r="AX6" s="4"/>
      <c r="AY6" s="4"/>
    </row>
    <row r="7" spans="1:51" ht="15" x14ac:dyDescent="0.25">
      <c r="A7" s="121">
        <f>YampaRiverInflow.TotalOutflow!A7</f>
        <v>44682</v>
      </c>
      <c r="B7" s="34">
        <v>7.3049999999999997</v>
      </c>
      <c r="C7" s="12">
        <v>14.239000000000001</v>
      </c>
      <c r="D7" s="45">
        <v>18.850999999999999</v>
      </c>
      <c r="E7" s="16">
        <v>9.3170699999999993</v>
      </c>
      <c r="F7" s="16">
        <v>17.687328000000001</v>
      </c>
      <c r="G7" s="16">
        <v>30.256135999999998</v>
      </c>
      <c r="H7" s="16">
        <v>9.5716059999999992</v>
      </c>
      <c r="I7" s="16">
        <v>29.325434000000005</v>
      </c>
      <c r="J7" s="16">
        <v>5.5503300000000007</v>
      </c>
      <c r="K7" s="16">
        <v>8.0619300000000003</v>
      </c>
      <c r="L7" s="16">
        <v>-4.66012</v>
      </c>
      <c r="M7" s="16">
        <v>9.683209999999999</v>
      </c>
      <c r="N7" s="16">
        <v>23.337949999999999</v>
      </c>
      <c r="O7" s="16">
        <v>11.09249</v>
      </c>
      <c r="P7" s="16">
        <v>14.89179</v>
      </c>
      <c r="Q7" s="16">
        <v>9.6852700000000009</v>
      </c>
      <c r="R7" s="16">
        <v>5.5847100000000003</v>
      </c>
      <c r="S7" s="16">
        <v>4.1686000000000005</v>
      </c>
      <c r="T7" s="16">
        <v>14.016170000000001</v>
      </c>
      <c r="U7" s="16">
        <v>5.02379</v>
      </c>
      <c r="V7" s="16">
        <v>16.882990000000003</v>
      </c>
      <c r="W7" s="16">
        <v>3.9549799999999999</v>
      </c>
      <c r="X7" s="16">
        <v>10.53945</v>
      </c>
      <c r="Y7" s="16">
        <v>19.5229</v>
      </c>
      <c r="Z7" s="16">
        <v>4.9721899999999994</v>
      </c>
      <c r="AA7" s="16">
        <v>1.2309300000000001</v>
      </c>
      <c r="AB7" s="16">
        <v>4.9847600000000005</v>
      </c>
      <c r="AC7" s="16">
        <v>9.3964200000000009</v>
      </c>
      <c r="AD7" s="16">
        <v>9.2539210713396098</v>
      </c>
      <c r="AE7" s="16">
        <v>5.5819525592733701</v>
      </c>
      <c r="AF7" s="16">
        <v>25.107575702810699</v>
      </c>
      <c r="AG7" s="16">
        <v>32.171070661818902</v>
      </c>
      <c r="AH7" s="16">
        <v>22.140587519075002</v>
      </c>
      <c r="AI7" s="46"/>
      <c r="AJ7" s="46"/>
      <c r="AK7" s="46"/>
      <c r="AL7" s="46"/>
      <c r="AM7" s="46"/>
      <c r="AN7" s="4"/>
      <c r="AO7" s="4"/>
      <c r="AP7" s="4"/>
      <c r="AQ7" s="4"/>
      <c r="AR7" s="4"/>
      <c r="AS7" s="4"/>
      <c r="AT7" s="4"/>
      <c r="AU7" s="4"/>
      <c r="AV7" s="4"/>
      <c r="AW7" s="4"/>
      <c r="AX7" s="4"/>
      <c r="AY7" s="4"/>
    </row>
    <row r="8" spans="1:51" ht="15" x14ac:dyDescent="0.25">
      <c r="A8" s="121">
        <f>YampaRiverInflow.TotalOutflow!A8</f>
        <v>44713</v>
      </c>
      <c r="B8" s="34">
        <v>4.2610000000000001</v>
      </c>
      <c r="C8" s="12">
        <v>8.7240000000000002</v>
      </c>
      <c r="D8" s="45">
        <v>19.471</v>
      </c>
      <c r="E8" s="16">
        <v>19.542680000000001</v>
      </c>
      <c r="F8" s="16">
        <v>1.2684000000000002</v>
      </c>
      <c r="G8" s="16">
        <v>4.9412060000000002</v>
      </c>
      <c r="H8" s="16">
        <v>-1.180104</v>
      </c>
      <c r="I8" s="16">
        <v>16.706314000000003</v>
      </c>
      <c r="J8" s="16">
        <v>1.3633040000000001</v>
      </c>
      <c r="K8" s="16">
        <v>-0.79383999999999999</v>
      </c>
      <c r="L8" s="16">
        <v>-23.251810000000003</v>
      </c>
      <c r="M8" s="16">
        <v>12.69872</v>
      </c>
      <c r="N8" s="16">
        <v>19.039000000000001</v>
      </c>
      <c r="O8" s="16">
        <v>6.8687700000000005</v>
      </c>
      <c r="P8" s="16">
        <v>14.246139999999999</v>
      </c>
      <c r="Q8" s="16">
        <v>18.845080000000003</v>
      </c>
      <c r="R8" s="16">
        <v>7.4909099999999995</v>
      </c>
      <c r="S8" s="16">
        <v>13.8124</v>
      </c>
      <c r="T8" s="16">
        <v>24.775919999999999</v>
      </c>
      <c r="U8" s="16">
        <v>9.7531100000000013</v>
      </c>
      <c r="V8" s="16">
        <v>18.740459999999999</v>
      </c>
      <c r="W8" s="16">
        <v>5.9942099999999998</v>
      </c>
      <c r="X8" s="16">
        <v>10.93661</v>
      </c>
      <c r="Y8" s="16">
        <v>14.07673</v>
      </c>
      <c r="Z8" s="16">
        <v>3.54962</v>
      </c>
      <c r="AA8" s="16">
        <v>6.4226899999999993</v>
      </c>
      <c r="AB8" s="16">
        <v>10.59356</v>
      </c>
      <c r="AC8" s="16">
        <v>1.32226</v>
      </c>
      <c r="AD8" s="16">
        <v>6.9610190102487604</v>
      </c>
      <c r="AE8" s="16">
        <v>13.6235045447941</v>
      </c>
      <c r="AF8" s="16">
        <v>21.1430438016537</v>
      </c>
      <c r="AG8" s="16">
        <v>42.150180575868696</v>
      </c>
      <c r="AH8" s="16">
        <v>13.4754590082651</v>
      </c>
      <c r="AI8" s="46"/>
      <c r="AJ8" s="46"/>
      <c r="AK8" s="46"/>
      <c r="AL8" s="46"/>
      <c r="AM8" s="46"/>
      <c r="AN8" s="4"/>
      <c r="AO8" s="4"/>
      <c r="AP8" s="4"/>
      <c r="AQ8" s="4"/>
      <c r="AR8" s="4"/>
      <c r="AS8" s="4"/>
      <c r="AT8" s="4"/>
      <c r="AU8" s="4"/>
      <c r="AV8" s="4"/>
      <c r="AW8" s="4"/>
      <c r="AX8" s="4"/>
      <c r="AY8" s="4"/>
    </row>
    <row r="9" spans="1:51" ht="15" x14ac:dyDescent="0.25">
      <c r="A9" s="121">
        <f>YampaRiverInflow.TotalOutflow!A9</f>
        <v>44743</v>
      </c>
      <c r="B9" s="34">
        <v>7.2839999999999998</v>
      </c>
      <c r="C9" s="12">
        <v>16.745000000000001</v>
      </c>
      <c r="D9" s="45">
        <v>23.431000000000001</v>
      </c>
      <c r="E9" s="16">
        <v>3.5028120000000005</v>
      </c>
      <c r="F9" s="16">
        <v>15.702810000000001</v>
      </c>
      <c r="G9" s="16">
        <v>2.0310160000000002</v>
      </c>
      <c r="H9" s="16">
        <v>8.0089059999999996</v>
      </c>
      <c r="I9" s="16">
        <v>20.697440000000004</v>
      </c>
      <c r="J9" s="16">
        <v>17.755964000000002</v>
      </c>
      <c r="K9" s="16">
        <v>11.63293</v>
      </c>
      <c r="L9" s="16">
        <v>-12.476629999999998</v>
      </c>
      <c r="M9" s="16">
        <v>23.625509999999998</v>
      </c>
      <c r="N9" s="16">
        <v>20.54889</v>
      </c>
      <c r="O9" s="16">
        <v>8.319090000000001</v>
      </c>
      <c r="P9" s="16">
        <v>20.105460000000001</v>
      </c>
      <c r="Q9" s="16">
        <v>19.50067</v>
      </c>
      <c r="R9" s="16">
        <v>8.3446700000000007</v>
      </c>
      <c r="S9" s="16">
        <v>18.455950000000001</v>
      </c>
      <c r="T9" s="16">
        <v>31.79073</v>
      </c>
      <c r="U9" s="16">
        <v>14.55987</v>
      </c>
      <c r="V9" s="16">
        <v>21.886839999999999</v>
      </c>
      <c r="W9" s="16">
        <v>25.583909999999999</v>
      </c>
      <c r="X9" s="16">
        <v>21.074020000000001</v>
      </c>
      <c r="Y9" s="16">
        <v>18.544400000000003</v>
      </c>
      <c r="Z9" s="16">
        <v>6.5901300000000003</v>
      </c>
      <c r="AA9" s="16">
        <v>14.91146</v>
      </c>
      <c r="AB9" s="16">
        <v>14.38373</v>
      </c>
      <c r="AC9" s="16">
        <v>27.614090000000001</v>
      </c>
      <c r="AD9" s="16">
        <v>12.5574148766291</v>
      </c>
      <c r="AE9" s="16">
        <v>24.781192150480202</v>
      </c>
      <c r="AF9" s="16">
        <v>16.943357023537999</v>
      </c>
      <c r="AG9" s="16">
        <v>39.1588780983151</v>
      </c>
      <c r="AH9" s="16">
        <v>23.713968098447001</v>
      </c>
      <c r="AI9" s="46"/>
      <c r="AJ9" s="46"/>
      <c r="AK9" s="46"/>
      <c r="AL9" s="46"/>
      <c r="AM9" s="46"/>
      <c r="AN9" s="4"/>
      <c r="AO9" s="4"/>
      <c r="AP9" s="4"/>
      <c r="AQ9" s="4"/>
      <c r="AR9" s="4"/>
      <c r="AS9" s="4"/>
      <c r="AT9" s="4"/>
      <c r="AU9" s="4"/>
      <c r="AV9" s="4"/>
      <c r="AW9" s="4"/>
      <c r="AX9" s="4"/>
      <c r="AY9" s="4"/>
    </row>
    <row r="10" spans="1:51" ht="15" x14ac:dyDescent="0.25">
      <c r="A10" s="121">
        <f>YampaRiverInflow.TotalOutflow!A10</f>
        <v>44774</v>
      </c>
      <c r="B10" s="34">
        <v>18.350999999999999</v>
      </c>
      <c r="C10" s="12">
        <v>17.154</v>
      </c>
      <c r="D10" s="45">
        <v>23.875</v>
      </c>
      <c r="E10" s="16">
        <v>21.988620000000001</v>
      </c>
      <c r="F10" s="16">
        <v>28.766426000000003</v>
      </c>
      <c r="G10" s="16">
        <v>19.739957999999998</v>
      </c>
      <c r="H10" s="16">
        <v>11.451958000000001</v>
      </c>
      <c r="I10" s="16">
        <v>20.660824000000002</v>
      </c>
      <c r="J10" s="16">
        <v>13.796706</v>
      </c>
      <c r="K10" s="16">
        <v>9.7706299999999988</v>
      </c>
      <c r="L10" s="16">
        <v>7.4435000000000002</v>
      </c>
      <c r="M10" s="16">
        <v>20.504860000000001</v>
      </c>
      <c r="N10" s="16">
        <v>22.135639999999999</v>
      </c>
      <c r="O10" s="16">
        <v>5.2130799999999997</v>
      </c>
      <c r="P10" s="16">
        <v>14.802440000000001</v>
      </c>
      <c r="Q10" s="16">
        <v>21.94164</v>
      </c>
      <c r="R10" s="16">
        <v>8.4181799999999996</v>
      </c>
      <c r="S10" s="16">
        <v>21.659500000000001</v>
      </c>
      <c r="T10" s="16">
        <v>35.8294</v>
      </c>
      <c r="U10" s="16">
        <v>14.210139999999999</v>
      </c>
      <c r="V10" s="16">
        <v>24.195160000000001</v>
      </c>
      <c r="W10" s="16">
        <v>26.496269999999999</v>
      </c>
      <c r="X10" s="16">
        <v>24.024999999999999</v>
      </c>
      <c r="Y10" s="16">
        <v>22.344560000000001</v>
      </c>
      <c r="Z10" s="16">
        <v>9.8739599999999985</v>
      </c>
      <c r="AA10" s="16">
        <v>13.84548</v>
      </c>
      <c r="AB10" s="16">
        <v>16.93469</v>
      </c>
      <c r="AC10" s="16">
        <v>14.48996</v>
      </c>
      <c r="AD10" s="16">
        <v>14.623601239406</v>
      </c>
      <c r="AE10" s="16">
        <v>29.351938843042298</v>
      </c>
      <c r="AF10" s="16">
        <v>10.6373367791084</v>
      </c>
      <c r="AG10" s="16">
        <v>32.4739838860175</v>
      </c>
      <c r="AH10" s="16">
        <v>32.289258266844001</v>
      </c>
      <c r="AI10" s="46"/>
      <c r="AJ10" s="46"/>
      <c r="AK10" s="46"/>
      <c r="AL10" s="46"/>
      <c r="AM10" s="46"/>
      <c r="AN10" s="4"/>
      <c r="AO10" s="4"/>
      <c r="AP10" s="4"/>
      <c r="AQ10" s="4"/>
      <c r="AR10" s="4"/>
      <c r="AS10" s="4"/>
      <c r="AT10" s="4"/>
      <c r="AU10" s="4"/>
      <c r="AV10" s="4"/>
      <c r="AW10" s="4"/>
      <c r="AX10" s="4"/>
      <c r="AY10" s="4"/>
    </row>
    <row r="11" spans="1:51" ht="15" x14ac:dyDescent="0.25">
      <c r="A11" s="121">
        <f>YampaRiverInflow.TotalOutflow!A11</f>
        <v>44805</v>
      </c>
      <c r="B11" s="34">
        <v>15.913</v>
      </c>
      <c r="C11" s="12">
        <v>14.566000000000001</v>
      </c>
      <c r="D11" s="45">
        <v>16.707999999999998</v>
      </c>
      <c r="E11" s="16">
        <v>21.500264000000001</v>
      </c>
      <c r="F11" s="16">
        <v>26.366382000000002</v>
      </c>
      <c r="G11" s="16">
        <v>15.737406</v>
      </c>
      <c r="H11" s="16">
        <v>14.914582000000003</v>
      </c>
      <c r="I11" s="16">
        <v>14.839589999999999</v>
      </c>
      <c r="J11" s="16">
        <v>10.647540000000001</v>
      </c>
      <c r="K11" s="16">
        <v>-6.0112700000000006</v>
      </c>
      <c r="L11" s="16">
        <v>19.914009999999998</v>
      </c>
      <c r="M11" s="16">
        <v>13.555149999999999</v>
      </c>
      <c r="N11" s="16">
        <v>15.397549999999999</v>
      </c>
      <c r="O11" s="16">
        <v>7.1036899999999994</v>
      </c>
      <c r="P11" s="16">
        <v>8.6973899999999986</v>
      </c>
      <c r="Q11" s="16">
        <v>11.841569999999999</v>
      </c>
      <c r="R11" s="16">
        <v>3.6388400000000001</v>
      </c>
      <c r="S11" s="16">
        <v>18.084299999999999</v>
      </c>
      <c r="T11" s="16">
        <v>24.926950000000001</v>
      </c>
      <c r="U11" s="16">
        <v>13.032249999999999</v>
      </c>
      <c r="V11" s="16">
        <v>14.707469999999999</v>
      </c>
      <c r="W11" s="16">
        <v>15.101129999999999</v>
      </c>
      <c r="X11" s="16">
        <v>9.3519199999999998</v>
      </c>
      <c r="Y11" s="16">
        <v>35.037589999999994</v>
      </c>
      <c r="Z11" s="16">
        <v>-2.8639899999999998</v>
      </c>
      <c r="AA11" s="16">
        <v>6.7481800000000005</v>
      </c>
      <c r="AB11" s="16">
        <v>15.02529</v>
      </c>
      <c r="AC11" s="16">
        <v>11.451879999999999</v>
      </c>
      <c r="AD11" s="16">
        <v>13.1848636376867</v>
      </c>
      <c r="AE11" s="16">
        <v>8.3238249586783297</v>
      </c>
      <c r="AF11" s="16">
        <v>19.8346958697528</v>
      </c>
      <c r="AG11" s="16">
        <v>16.409711323636998</v>
      </c>
      <c r="AH11" s="16">
        <v>25.7866844641329</v>
      </c>
      <c r="AI11" s="46"/>
      <c r="AJ11" s="46"/>
      <c r="AK11" s="46"/>
      <c r="AL11" s="46"/>
      <c r="AM11" s="46"/>
      <c r="AN11" s="4"/>
      <c r="AO11" s="4"/>
      <c r="AP11" s="4"/>
      <c r="AQ11" s="4"/>
      <c r="AR11" s="4"/>
      <c r="AS11" s="4"/>
      <c r="AT11" s="4"/>
      <c r="AU11" s="4"/>
      <c r="AV11" s="4"/>
      <c r="AW11" s="4"/>
      <c r="AX11" s="4"/>
      <c r="AY11" s="4"/>
    </row>
    <row r="12" spans="1:51" ht="15" x14ac:dyDescent="0.25">
      <c r="A12" s="121">
        <f>YampaRiverInflow.TotalOutflow!A12</f>
        <v>44835</v>
      </c>
      <c r="B12" s="34">
        <v>8.77</v>
      </c>
      <c r="C12" s="12">
        <v>13.826000000000001</v>
      </c>
      <c r="D12" s="45">
        <v>12.484999999999999</v>
      </c>
      <c r="E12" s="16">
        <v>8.6108960000000003</v>
      </c>
      <c r="F12" s="16">
        <v>17.934583999999997</v>
      </c>
      <c r="G12" s="16">
        <v>11.836898000000001</v>
      </c>
      <c r="H12" s="16">
        <v>11.503132000000001</v>
      </c>
      <c r="I12" s="16">
        <v>12.135444000000001</v>
      </c>
      <c r="J12" s="16">
        <v>6.3876860000000004</v>
      </c>
      <c r="K12" s="16">
        <v>-7.82599</v>
      </c>
      <c r="L12" s="16">
        <v>24.362849999999998</v>
      </c>
      <c r="M12" s="16">
        <v>10.95425</v>
      </c>
      <c r="N12" s="16">
        <v>11.723360000000001</v>
      </c>
      <c r="O12" s="16">
        <v>4.6145899999999997</v>
      </c>
      <c r="P12" s="16">
        <v>6.6953500000000004</v>
      </c>
      <c r="Q12" s="16">
        <v>9.5123700000000007</v>
      </c>
      <c r="R12" s="16">
        <v>-0.49925999999999998</v>
      </c>
      <c r="S12" s="16">
        <v>18.132660000000001</v>
      </c>
      <c r="T12" s="16">
        <v>19.22006</v>
      </c>
      <c r="U12" s="16">
        <v>10.97871</v>
      </c>
      <c r="V12" s="16">
        <v>13.21185</v>
      </c>
      <c r="W12" s="16">
        <v>14.04824</v>
      </c>
      <c r="X12" s="16">
        <v>6.9533999999999994</v>
      </c>
      <c r="Y12" s="16">
        <v>23.35398</v>
      </c>
      <c r="Z12" s="16">
        <v>-2.8656299999999999</v>
      </c>
      <c r="AA12" s="16">
        <v>2.3012199999999998</v>
      </c>
      <c r="AB12" s="16">
        <v>14.73507</v>
      </c>
      <c r="AC12" s="16">
        <v>8.505370000000001</v>
      </c>
      <c r="AD12" s="16">
        <v>9.0830627261494108</v>
      </c>
      <c r="AE12" s="16">
        <v>-6.2740460311398598</v>
      </c>
      <c r="AF12" s="16">
        <v>25.002335616926402</v>
      </c>
      <c r="AG12" s="16">
        <v>7.7553593381164196</v>
      </c>
      <c r="AH12" s="16">
        <v>26.857120247405899</v>
      </c>
      <c r="AI12" s="46"/>
      <c r="AJ12" s="46"/>
      <c r="AK12" s="46"/>
      <c r="AL12" s="46"/>
      <c r="AM12" s="46"/>
      <c r="AN12" s="4"/>
      <c r="AO12" s="4"/>
      <c r="AP12" s="4"/>
      <c r="AQ12" s="4"/>
      <c r="AR12" s="4"/>
      <c r="AS12" s="4"/>
      <c r="AT12" s="4"/>
      <c r="AU12" s="4"/>
      <c r="AV12" s="4"/>
      <c r="AW12" s="4"/>
      <c r="AX12" s="4"/>
      <c r="AY12" s="4"/>
    </row>
    <row r="13" spans="1:51" ht="15" x14ac:dyDescent="0.25">
      <c r="A13" s="121">
        <f>YampaRiverInflow.TotalOutflow!A13</f>
        <v>44866</v>
      </c>
      <c r="B13" s="34">
        <v>14.022</v>
      </c>
      <c r="C13" s="12">
        <v>13.662000000000001</v>
      </c>
      <c r="D13" s="45">
        <v>2.5750000000000002</v>
      </c>
      <c r="E13" s="16">
        <v>8.991363999999999</v>
      </c>
      <c r="F13" s="16">
        <v>10.960080000000001</v>
      </c>
      <c r="G13" s="16">
        <v>12.147136</v>
      </c>
      <c r="H13" s="16">
        <v>3.6625680000000003</v>
      </c>
      <c r="I13" s="16">
        <v>15.820898000000001</v>
      </c>
      <c r="J13" s="16">
        <v>14.533392000000001</v>
      </c>
      <c r="K13" s="16">
        <v>-12.37326</v>
      </c>
      <c r="L13" s="16">
        <v>14.93168</v>
      </c>
      <c r="M13" s="16">
        <v>-5.1652700000000005</v>
      </c>
      <c r="N13" s="16">
        <v>10.395850000000001</v>
      </c>
      <c r="O13" s="16">
        <v>4.0648400000000002</v>
      </c>
      <c r="P13" s="16">
        <v>3.5380700000000003</v>
      </c>
      <c r="Q13" s="16">
        <v>7.5272700000000006</v>
      </c>
      <c r="R13" s="16">
        <v>13.11669</v>
      </c>
      <c r="S13" s="16">
        <v>15.47784</v>
      </c>
      <c r="T13" s="16">
        <v>21.893450000000001</v>
      </c>
      <c r="U13" s="16">
        <v>12.1463</v>
      </c>
      <c r="V13" s="16">
        <v>8.651209999999999</v>
      </c>
      <c r="W13" s="16">
        <v>9.7618099999999988</v>
      </c>
      <c r="X13" s="16">
        <v>16.488720000000001</v>
      </c>
      <c r="Y13" s="16">
        <v>4.6226700000000003</v>
      </c>
      <c r="Z13" s="16">
        <v>5.9689499999999995</v>
      </c>
      <c r="AA13" s="16">
        <v>-1.0023</v>
      </c>
      <c r="AB13" s="16">
        <v>2.8529</v>
      </c>
      <c r="AC13" s="16">
        <v>5.8924399999999997</v>
      </c>
      <c r="AD13" s="16">
        <v>3.9897065276040999</v>
      </c>
      <c r="AE13" s="16">
        <v>-11.4351155371894</v>
      </c>
      <c r="AF13" s="16">
        <v>6.3263246300834401</v>
      </c>
      <c r="AG13" s="16">
        <v>3.8446132224799099</v>
      </c>
      <c r="AH13" s="16">
        <v>10.148976943471901</v>
      </c>
      <c r="AI13" s="46"/>
      <c r="AJ13" s="46"/>
      <c r="AK13" s="46"/>
      <c r="AL13" s="46"/>
      <c r="AM13" s="46"/>
      <c r="AN13" s="4"/>
      <c r="AO13" s="4"/>
      <c r="AP13" s="4"/>
      <c r="AQ13" s="4"/>
      <c r="AR13" s="4"/>
      <c r="AS13" s="4"/>
      <c r="AT13" s="4"/>
      <c r="AU13" s="4"/>
      <c r="AV13" s="4"/>
      <c r="AW13" s="4"/>
      <c r="AX13" s="4"/>
      <c r="AY13" s="4"/>
    </row>
    <row r="14" spans="1:51" ht="15" x14ac:dyDescent="0.25">
      <c r="A14" s="121">
        <f>YampaRiverInflow.TotalOutflow!A14</f>
        <v>44896</v>
      </c>
      <c r="B14" s="34">
        <v>12.974</v>
      </c>
      <c r="C14" s="12">
        <v>11.318</v>
      </c>
      <c r="D14" s="45">
        <v>3.044</v>
      </c>
      <c r="E14" s="16">
        <v>16.566911999999999</v>
      </c>
      <c r="F14" s="16">
        <v>23.606604000000004</v>
      </c>
      <c r="G14" s="16">
        <v>11.927992</v>
      </c>
      <c r="H14" s="16">
        <v>18.697578</v>
      </c>
      <c r="I14" s="16">
        <v>16.272072000000001</v>
      </c>
      <c r="J14" s="16">
        <v>6.2282960000000003</v>
      </c>
      <c r="K14" s="16">
        <v>-16.238409999999998</v>
      </c>
      <c r="L14" s="16">
        <v>12.00187</v>
      </c>
      <c r="M14" s="16">
        <v>6.5915499999999998</v>
      </c>
      <c r="N14" s="16">
        <v>12.228569999999999</v>
      </c>
      <c r="O14" s="16">
        <v>1.01868</v>
      </c>
      <c r="P14" s="16">
        <v>6.6875100000000005</v>
      </c>
      <c r="Q14" s="16">
        <v>11.483219999999999</v>
      </c>
      <c r="R14" s="16">
        <v>-2.7016499999999999</v>
      </c>
      <c r="S14" s="16">
        <v>25.948370000000001</v>
      </c>
      <c r="T14" s="16">
        <v>22.778939999999999</v>
      </c>
      <c r="U14" s="16">
        <v>11.792920000000001</v>
      </c>
      <c r="V14" s="16">
        <v>17.610810000000001</v>
      </c>
      <c r="W14" s="16">
        <v>24.307770000000001</v>
      </c>
      <c r="X14" s="16">
        <v>18.407709999999998</v>
      </c>
      <c r="Y14" s="16">
        <v>2.61571</v>
      </c>
      <c r="Z14" s="16">
        <v>-1.4079200000000001</v>
      </c>
      <c r="AA14" s="16">
        <v>-6.0315000000000003</v>
      </c>
      <c r="AB14" s="16">
        <v>15.691600000000001</v>
      </c>
      <c r="AC14" s="16">
        <v>6.0872700000000002</v>
      </c>
      <c r="AD14" s="16">
        <v>14.668721902282002</v>
      </c>
      <c r="AE14" s="16">
        <v>-6.0504652876024405</v>
      </c>
      <c r="AF14" s="16">
        <v>3.9440781003643801</v>
      </c>
      <c r="AG14" s="16">
        <v>5.96184380284366</v>
      </c>
      <c r="AH14" s="16">
        <v>-3.3022761146438002</v>
      </c>
      <c r="AI14" s="46"/>
      <c r="AJ14" s="46"/>
      <c r="AK14" s="46"/>
      <c r="AL14" s="46"/>
      <c r="AM14" s="46"/>
      <c r="AN14" s="4"/>
      <c r="AO14" s="4"/>
      <c r="AP14" s="4"/>
      <c r="AQ14" s="4"/>
      <c r="AR14" s="4"/>
      <c r="AS14" s="4"/>
      <c r="AT14" s="4"/>
      <c r="AU14" s="4"/>
      <c r="AV14" s="4"/>
      <c r="AW14" s="4"/>
      <c r="AX14" s="4"/>
      <c r="AY14" s="4"/>
    </row>
    <row r="15" spans="1:51" ht="15" x14ac:dyDescent="0.25">
      <c r="A15" s="121">
        <f>YampaRiverInflow.TotalOutflow!A15</f>
        <v>44927</v>
      </c>
      <c r="B15" s="34">
        <v>19.492999999999999</v>
      </c>
      <c r="C15" s="12">
        <v>18.73</v>
      </c>
      <c r="D15" s="45">
        <v>9.2970000000000006</v>
      </c>
      <c r="E15" s="16">
        <v>18.317238</v>
      </c>
      <c r="F15" s="16">
        <v>101.21908400000001</v>
      </c>
      <c r="G15" s="16">
        <v>14.084605999999999</v>
      </c>
      <c r="H15" s="16">
        <v>35.531559999999999</v>
      </c>
      <c r="I15" s="16">
        <v>11.366462</v>
      </c>
      <c r="J15" s="16">
        <v>12.906422000000001</v>
      </c>
      <c r="K15" s="16">
        <v>-12.26146</v>
      </c>
      <c r="L15" s="16">
        <v>9.9685600000000001</v>
      </c>
      <c r="M15" s="16">
        <v>3.9182399999999999</v>
      </c>
      <c r="N15" s="16">
        <v>5.2524799999999994</v>
      </c>
      <c r="O15" s="16">
        <v>0.65434000000000003</v>
      </c>
      <c r="P15" s="16">
        <v>10.38495</v>
      </c>
      <c r="Q15" s="16">
        <v>14.23559</v>
      </c>
      <c r="R15" s="16">
        <v>9.8203300000000002</v>
      </c>
      <c r="S15" s="16">
        <v>24.700430000000001</v>
      </c>
      <c r="T15" s="16">
        <v>22.069479999999999</v>
      </c>
      <c r="U15" s="16">
        <v>12.57952</v>
      </c>
      <c r="V15" s="16">
        <v>19.210369999999998</v>
      </c>
      <c r="W15" s="16">
        <v>24.414390000000001</v>
      </c>
      <c r="X15" s="16">
        <v>14.356399999999999</v>
      </c>
      <c r="Y15" s="16">
        <v>-5.5168900000000001</v>
      </c>
      <c r="Z15" s="16">
        <v>8.7599999999999997E-2</v>
      </c>
      <c r="AA15" s="16">
        <v>10.52117</v>
      </c>
      <c r="AB15" s="16">
        <v>15.80128</v>
      </c>
      <c r="AC15" s="16">
        <v>7.4489752076703502</v>
      </c>
      <c r="AD15" s="16">
        <v>19.8163140489265</v>
      </c>
      <c r="AE15" s="16">
        <v>0.31217231431502396</v>
      </c>
      <c r="AF15" s="16">
        <v>11.158060331372901</v>
      </c>
      <c r="AG15" s="16">
        <v>7.7495685923312703</v>
      </c>
      <c r="AH15" s="16">
        <v>16.305914000000001</v>
      </c>
      <c r="AI15" s="46"/>
      <c r="AJ15" s="46"/>
      <c r="AK15" s="46"/>
      <c r="AL15" s="46"/>
      <c r="AM15" s="46"/>
      <c r="AN15" s="4"/>
      <c r="AO15" s="4"/>
      <c r="AP15" s="4"/>
      <c r="AQ15" s="4"/>
      <c r="AR15" s="4"/>
      <c r="AS15" s="4"/>
      <c r="AT15" s="4"/>
      <c r="AU15" s="4"/>
      <c r="AV15" s="4"/>
      <c r="AW15" s="4"/>
      <c r="AX15" s="4"/>
      <c r="AY15" s="4"/>
    </row>
    <row r="16" spans="1:51" ht="15" x14ac:dyDescent="0.25">
      <c r="A16" s="121">
        <f>YampaRiverInflow.TotalOutflow!A16</f>
        <v>44958</v>
      </c>
      <c r="B16" s="34">
        <v>17.004999999999999</v>
      </c>
      <c r="C16" s="12">
        <v>22.273</v>
      </c>
      <c r="D16" s="45">
        <v>11.170999999999999</v>
      </c>
      <c r="E16" s="16">
        <v>27.521836</v>
      </c>
      <c r="F16" s="16">
        <v>75.754664000000005</v>
      </c>
      <c r="G16" s="16">
        <v>14.718234000000001</v>
      </c>
      <c r="H16" s="16">
        <v>33.481140000000003</v>
      </c>
      <c r="I16" s="16">
        <v>10.668854</v>
      </c>
      <c r="J16" s="16">
        <v>-2.5262600000000002</v>
      </c>
      <c r="K16" s="16">
        <v>-10.192350000000001</v>
      </c>
      <c r="L16" s="16">
        <v>6.2821099999999994</v>
      </c>
      <c r="M16" s="16">
        <v>3.13246</v>
      </c>
      <c r="N16" s="16">
        <v>4.1601400000000002</v>
      </c>
      <c r="O16" s="16">
        <v>2.8380700000000001</v>
      </c>
      <c r="P16" s="16">
        <v>9.7490100000000002</v>
      </c>
      <c r="Q16" s="16">
        <v>16.001570000000001</v>
      </c>
      <c r="R16" s="16">
        <v>9.5720700000000001</v>
      </c>
      <c r="S16" s="16">
        <v>21.740169999999999</v>
      </c>
      <c r="T16" s="16">
        <v>14.98456</v>
      </c>
      <c r="U16" s="16">
        <v>10.01197</v>
      </c>
      <c r="V16" s="16">
        <v>10.48507</v>
      </c>
      <c r="W16" s="16">
        <v>13.671299999999999</v>
      </c>
      <c r="X16" s="16">
        <v>11.7835</v>
      </c>
      <c r="Y16" s="16">
        <v>1.5763499999999999</v>
      </c>
      <c r="Z16" s="16">
        <v>-4.5615100000000002</v>
      </c>
      <c r="AA16" s="16">
        <v>4.3772399999999996</v>
      </c>
      <c r="AB16" s="16">
        <v>6.30464</v>
      </c>
      <c r="AC16" s="16">
        <v>4.0539722308107295</v>
      </c>
      <c r="AD16" s="16">
        <v>9.3226595036040596</v>
      </c>
      <c r="AE16" s="16">
        <v>19.796036777389201</v>
      </c>
      <c r="AF16" s="16">
        <v>11.065682646744701</v>
      </c>
      <c r="AG16" s="16">
        <v>11.6148235514056</v>
      </c>
      <c r="AH16" s="16">
        <v>19.425978000000001</v>
      </c>
      <c r="AI16" s="46"/>
      <c r="AJ16" s="46"/>
      <c r="AK16" s="46"/>
      <c r="AL16" s="46"/>
      <c r="AM16" s="46"/>
      <c r="AN16" s="4"/>
      <c r="AO16" s="4"/>
      <c r="AP16" s="4"/>
      <c r="AQ16" s="4"/>
      <c r="AR16" s="4"/>
      <c r="AS16" s="4"/>
      <c r="AT16" s="4"/>
      <c r="AU16" s="4"/>
      <c r="AV16" s="4"/>
      <c r="AW16" s="4"/>
      <c r="AX16" s="4"/>
      <c r="AY16" s="4"/>
    </row>
    <row r="17" spans="1:51" ht="15" x14ac:dyDescent="0.25">
      <c r="A17" s="121">
        <f>YampaRiverInflow.TotalOutflow!A17</f>
        <v>44986</v>
      </c>
      <c r="B17" s="34">
        <v>17.504999999999999</v>
      </c>
      <c r="C17" s="12">
        <v>27.605</v>
      </c>
      <c r="D17" s="45">
        <v>16.059000000000001</v>
      </c>
      <c r="E17" s="16">
        <v>39.915998000000002</v>
      </c>
      <c r="F17" s="16">
        <v>66.375816</v>
      </c>
      <c r="G17" s="16">
        <v>17.63081</v>
      </c>
      <c r="H17" s="16">
        <v>62.605969999999999</v>
      </c>
      <c r="I17" s="16">
        <v>-10.494788</v>
      </c>
      <c r="J17" s="16">
        <v>-5.3588699999999996</v>
      </c>
      <c r="K17" s="16">
        <v>-15.49112</v>
      </c>
      <c r="L17" s="16">
        <v>36.322969999999998</v>
      </c>
      <c r="M17" s="16">
        <v>9.210090000000001</v>
      </c>
      <c r="N17" s="16">
        <v>5.7764899999999999</v>
      </c>
      <c r="O17" s="16">
        <v>9.2872199999999996</v>
      </c>
      <c r="P17" s="16">
        <v>8.1139899999999994</v>
      </c>
      <c r="Q17" s="16">
        <v>9.8301200000000009</v>
      </c>
      <c r="R17" s="16">
        <v>14.49926</v>
      </c>
      <c r="S17" s="16">
        <v>12.03308</v>
      </c>
      <c r="T17" s="16">
        <v>4.5342399999999996</v>
      </c>
      <c r="U17" s="16">
        <v>19.332849999999997</v>
      </c>
      <c r="V17" s="16">
        <v>6.37479</v>
      </c>
      <c r="W17" s="16">
        <v>9.2942099999999996</v>
      </c>
      <c r="X17" s="16">
        <v>12.6425</v>
      </c>
      <c r="Y17" s="16">
        <v>6.9273500000000006</v>
      </c>
      <c r="Z17" s="16">
        <v>-7.20953</v>
      </c>
      <c r="AA17" s="16">
        <v>6.0791599999999999</v>
      </c>
      <c r="AB17" s="16">
        <v>6.5443199999999999</v>
      </c>
      <c r="AC17" s="16">
        <v>12.9016643799678</v>
      </c>
      <c r="AD17" s="16">
        <v>7.2940712366949301</v>
      </c>
      <c r="AE17" s="16">
        <v>35.068694212232302</v>
      </c>
      <c r="AF17" s="16">
        <v>6.2901128095215002</v>
      </c>
      <c r="AG17" s="16">
        <v>18.741606197686799</v>
      </c>
      <c r="AH17" s="16">
        <v>26.794340000000005</v>
      </c>
      <c r="AI17" s="46"/>
      <c r="AJ17" s="46"/>
      <c r="AK17" s="46"/>
      <c r="AL17" s="46"/>
      <c r="AM17" s="46"/>
      <c r="AN17" s="4"/>
      <c r="AO17" s="4"/>
      <c r="AP17" s="4"/>
      <c r="AQ17" s="4"/>
      <c r="AR17" s="4"/>
      <c r="AS17" s="4"/>
      <c r="AT17" s="4"/>
      <c r="AU17" s="4"/>
      <c r="AV17" s="4"/>
      <c r="AW17" s="4"/>
      <c r="AX17" s="4"/>
      <c r="AY17" s="4"/>
    </row>
    <row r="18" spans="1:51" ht="15" x14ac:dyDescent="0.25">
      <c r="A18" s="121">
        <f>YampaRiverInflow.TotalOutflow!A18</f>
        <v>45017</v>
      </c>
      <c r="B18" s="34">
        <v>16.923999999999999</v>
      </c>
      <c r="C18" s="12">
        <v>16.178000000000001</v>
      </c>
      <c r="D18" s="45">
        <v>18.23</v>
      </c>
      <c r="E18" s="16">
        <v>29.763325999999999</v>
      </c>
      <c r="F18" s="16">
        <v>41.261670000000002</v>
      </c>
      <c r="G18" s="16">
        <v>7.7661820000000006</v>
      </c>
      <c r="H18" s="16">
        <v>14.708754000000001</v>
      </c>
      <c r="I18" s="16">
        <v>23.635946000000001</v>
      </c>
      <c r="J18" s="16">
        <v>6.8406400000000005</v>
      </c>
      <c r="K18" s="16">
        <v>-2.2138499999999999</v>
      </c>
      <c r="L18" s="16">
        <v>19.547470000000001</v>
      </c>
      <c r="M18" s="16">
        <v>11.52768</v>
      </c>
      <c r="N18" s="16">
        <v>17.343669999999999</v>
      </c>
      <c r="O18" s="16">
        <v>13.49269</v>
      </c>
      <c r="P18" s="16">
        <v>4.6643299999999996</v>
      </c>
      <c r="Q18" s="16">
        <v>2.3306399999999998</v>
      </c>
      <c r="R18" s="16">
        <v>9.179590000000001</v>
      </c>
      <c r="S18" s="16">
        <v>14.534559999999999</v>
      </c>
      <c r="T18" s="16">
        <v>4.0880400000000003</v>
      </c>
      <c r="U18" s="16">
        <v>12.77216</v>
      </c>
      <c r="V18" s="16">
        <v>7.4774700000000003</v>
      </c>
      <c r="W18" s="16">
        <v>12.525</v>
      </c>
      <c r="X18" s="16">
        <v>22.5366</v>
      </c>
      <c r="Y18" s="16">
        <v>5.4246600000000003</v>
      </c>
      <c r="Z18" s="16">
        <v>-1.42597</v>
      </c>
      <c r="AA18" s="16">
        <v>9.8915199999999999</v>
      </c>
      <c r="AB18" s="16">
        <v>9.72743</v>
      </c>
      <c r="AC18" s="16">
        <v>15.713943386447099</v>
      </c>
      <c r="AD18" s="16">
        <v>6.6015394221493597</v>
      </c>
      <c r="AE18" s="16">
        <v>32.830230167934701</v>
      </c>
      <c r="AF18" s="16">
        <v>14.096756611570999</v>
      </c>
      <c r="AG18" s="16">
        <v>21.908179504132999</v>
      </c>
      <c r="AH18" s="16">
        <v>18.399011999999999</v>
      </c>
      <c r="AI18" s="46"/>
      <c r="AJ18" s="46"/>
      <c r="AK18" s="46"/>
      <c r="AL18" s="46"/>
      <c r="AM18" s="46"/>
      <c r="AN18" s="4"/>
      <c r="AO18" s="4"/>
      <c r="AP18" s="4"/>
      <c r="AQ18" s="4"/>
      <c r="AR18" s="4"/>
      <c r="AS18" s="4"/>
      <c r="AT18" s="4"/>
      <c r="AU18" s="4"/>
      <c r="AV18" s="4"/>
      <c r="AW18" s="4"/>
      <c r="AX18" s="4"/>
      <c r="AY18" s="4"/>
    </row>
    <row r="19" spans="1:51" ht="15" x14ac:dyDescent="0.25">
      <c r="A19" s="121">
        <f>YampaRiverInflow.TotalOutflow!A19</f>
        <v>45047</v>
      </c>
      <c r="B19" s="34">
        <v>8.3249999999999993</v>
      </c>
      <c r="C19" s="12">
        <v>8.7690000000000001</v>
      </c>
      <c r="D19" s="45">
        <v>18.850999999999999</v>
      </c>
      <c r="E19" s="16">
        <v>17.687328000000001</v>
      </c>
      <c r="F19" s="16">
        <v>30.256135999999998</v>
      </c>
      <c r="G19" s="16">
        <v>9.5716059999999992</v>
      </c>
      <c r="H19" s="16">
        <v>29.325434000000005</v>
      </c>
      <c r="I19" s="16">
        <v>5.5503300000000007</v>
      </c>
      <c r="J19" s="16">
        <v>8.0619300000000003</v>
      </c>
      <c r="K19" s="16">
        <v>-4.66012</v>
      </c>
      <c r="L19" s="16">
        <v>9.683209999999999</v>
      </c>
      <c r="M19" s="16">
        <v>23.337949999999999</v>
      </c>
      <c r="N19" s="16">
        <v>11.09249</v>
      </c>
      <c r="O19" s="16">
        <v>14.89179</v>
      </c>
      <c r="P19" s="16">
        <v>9.6852700000000009</v>
      </c>
      <c r="Q19" s="16">
        <v>5.5847100000000003</v>
      </c>
      <c r="R19" s="16">
        <v>4.1686000000000005</v>
      </c>
      <c r="S19" s="16">
        <v>14.016170000000001</v>
      </c>
      <c r="T19" s="16">
        <v>5.02379</v>
      </c>
      <c r="U19" s="16">
        <v>16.882990000000003</v>
      </c>
      <c r="V19" s="16">
        <v>3.9549799999999999</v>
      </c>
      <c r="W19" s="16">
        <v>10.53945</v>
      </c>
      <c r="X19" s="16">
        <v>19.5229</v>
      </c>
      <c r="Y19" s="16">
        <v>4.9721899999999994</v>
      </c>
      <c r="Z19" s="16">
        <v>1.2309300000000001</v>
      </c>
      <c r="AA19" s="16">
        <v>4.9847600000000005</v>
      </c>
      <c r="AB19" s="16">
        <v>9.3964200000000009</v>
      </c>
      <c r="AC19" s="16">
        <v>9.2539210713396098</v>
      </c>
      <c r="AD19" s="16">
        <v>5.5819525592733701</v>
      </c>
      <c r="AE19" s="16">
        <v>25.107575702810699</v>
      </c>
      <c r="AF19" s="16">
        <v>32.171070661818902</v>
      </c>
      <c r="AG19" s="16">
        <v>22.140587519075002</v>
      </c>
      <c r="AH19" s="16">
        <v>9.3170699999999993</v>
      </c>
      <c r="AI19" s="46"/>
      <c r="AJ19" s="46"/>
      <c r="AK19" s="46"/>
      <c r="AL19" s="46"/>
      <c r="AM19" s="46"/>
      <c r="AN19" s="4"/>
      <c r="AO19" s="4"/>
      <c r="AP19" s="4"/>
      <c r="AQ19" s="4"/>
      <c r="AR19" s="4"/>
      <c r="AS19" s="4"/>
      <c r="AT19" s="4"/>
      <c r="AU19" s="4"/>
      <c r="AV19" s="4"/>
      <c r="AW19" s="4"/>
      <c r="AX19" s="4"/>
      <c r="AY19" s="4"/>
    </row>
    <row r="20" spans="1:51" ht="15" x14ac:dyDescent="0.25">
      <c r="A20" s="121">
        <f>YampaRiverInflow.TotalOutflow!A20</f>
        <v>45078</v>
      </c>
      <c r="B20" s="34">
        <v>4.1669999999999998</v>
      </c>
      <c r="C20" s="12">
        <v>4.6769999999999996</v>
      </c>
      <c r="D20" s="45">
        <v>19.471</v>
      </c>
      <c r="E20" s="16">
        <v>1.2684000000000002</v>
      </c>
      <c r="F20" s="16">
        <v>4.9412060000000002</v>
      </c>
      <c r="G20" s="16">
        <v>-1.180104</v>
      </c>
      <c r="H20" s="16">
        <v>16.706314000000003</v>
      </c>
      <c r="I20" s="16">
        <v>1.3633040000000001</v>
      </c>
      <c r="J20" s="16">
        <v>-0.79383999999999999</v>
      </c>
      <c r="K20" s="16">
        <v>-23.251810000000003</v>
      </c>
      <c r="L20" s="16">
        <v>12.69872</v>
      </c>
      <c r="M20" s="16">
        <v>19.039000000000001</v>
      </c>
      <c r="N20" s="16">
        <v>6.8687700000000005</v>
      </c>
      <c r="O20" s="16">
        <v>14.246139999999999</v>
      </c>
      <c r="P20" s="16">
        <v>18.845080000000003</v>
      </c>
      <c r="Q20" s="16">
        <v>7.4909099999999995</v>
      </c>
      <c r="R20" s="16">
        <v>13.8124</v>
      </c>
      <c r="S20" s="16">
        <v>24.775919999999999</v>
      </c>
      <c r="T20" s="16">
        <v>9.7531100000000013</v>
      </c>
      <c r="U20" s="16">
        <v>18.740459999999999</v>
      </c>
      <c r="V20" s="16">
        <v>5.9942099999999998</v>
      </c>
      <c r="W20" s="16">
        <v>10.93661</v>
      </c>
      <c r="X20" s="16">
        <v>14.07673</v>
      </c>
      <c r="Y20" s="16">
        <v>3.54962</v>
      </c>
      <c r="Z20" s="16">
        <v>6.4226899999999993</v>
      </c>
      <c r="AA20" s="16">
        <v>10.59356</v>
      </c>
      <c r="AB20" s="16">
        <v>1.32226</v>
      </c>
      <c r="AC20" s="16">
        <v>6.9610190102487604</v>
      </c>
      <c r="AD20" s="16">
        <v>13.6235045447941</v>
      </c>
      <c r="AE20" s="16">
        <v>21.1430438016537</v>
      </c>
      <c r="AF20" s="16">
        <v>42.150180575868696</v>
      </c>
      <c r="AG20" s="16">
        <v>13.4754590082651</v>
      </c>
      <c r="AH20" s="16">
        <v>19.542680000000001</v>
      </c>
      <c r="AI20" s="46"/>
      <c r="AJ20" s="46"/>
      <c r="AK20" s="46"/>
      <c r="AL20" s="46"/>
      <c r="AM20" s="46"/>
      <c r="AN20" s="4"/>
      <c r="AO20" s="4"/>
      <c r="AP20" s="4"/>
      <c r="AQ20" s="4"/>
      <c r="AR20" s="4"/>
      <c r="AS20" s="4"/>
      <c r="AT20" s="4"/>
      <c r="AU20" s="4"/>
      <c r="AV20" s="4"/>
      <c r="AW20" s="4"/>
      <c r="AX20" s="4"/>
      <c r="AY20" s="4"/>
    </row>
    <row r="21" spans="1:51" ht="15" x14ac:dyDescent="0.25">
      <c r="A21" s="121">
        <f>YampaRiverInflow.TotalOutflow!A21</f>
        <v>45108</v>
      </c>
      <c r="B21" s="34">
        <v>8.8620000000000001</v>
      </c>
      <c r="C21" s="12">
        <v>15.654</v>
      </c>
      <c r="D21" s="45">
        <v>23.431000000000001</v>
      </c>
      <c r="E21" s="16">
        <v>15.702810000000001</v>
      </c>
      <c r="F21" s="16">
        <v>2.0310160000000002</v>
      </c>
      <c r="G21" s="16">
        <v>8.0089059999999996</v>
      </c>
      <c r="H21" s="16">
        <v>20.697440000000004</v>
      </c>
      <c r="I21" s="16">
        <v>17.755964000000002</v>
      </c>
      <c r="J21" s="16">
        <v>11.63293</v>
      </c>
      <c r="K21" s="16">
        <v>-12.476629999999998</v>
      </c>
      <c r="L21" s="16">
        <v>23.625509999999998</v>
      </c>
      <c r="M21" s="16">
        <v>20.54889</v>
      </c>
      <c r="N21" s="16">
        <v>8.319090000000001</v>
      </c>
      <c r="O21" s="16">
        <v>20.105460000000001</v>
      </c>
      <c r="P21" s="16">
        <v>19.50067</v>
      </c>
      <c r="Q21" s="16">
        <v>8.3446700000000007</v>
      </c>
      <c r="R21" s="16">
        <v>18.455950000000001</v>
      </c>
      <c r="S21" s="16">
        <v>31.79073</v>
      </c>
      <c r="T21" s="16">
        <v>14.55987</v>
      </c>
      <c r="U21" s="16">
        <v>21.886839999999999</v>
      </c>
      <c r="V21" s="16">
        <v>25.583909999999999</v>
      </c>
      <c r="W21" s="16">
        <v>21.074020000000001</v>
      </c>
      <c r="X21" s="16">
        <v>18.544400000000003</v>
      </c>
      <c r="Y21" s="16">
        <v>6.5901300000000003</v>
      </c>
      <c r="Z21" s="16">
        <v>14.91146</v>
      </c>
      <c r="AA21" s="16">
        <v>14.38373</v>
      </c>
      <c r="AB21" s="16">
        <v>27.614090000000001</v>
      </c>
      <c r="AC21" s="16">
        <v>12.5574148766291</v>
      </c>
      <c r="AD21" s="16">
        <v>24.781192150480202</v>
      </c>
      <c r="AE21" s="16">
        <v>16.943357023537999</v>
      </c>
      <c r="AF21" s="16">
        <v>39.1588780983151</v>
      </c>
      <c r="AG21" s="16">
        <v>23.713968098447001</v>
      </c>
      <c r="AH21" s="16">
        <v>3.5028120000000005</v>
      </c>
      <c r="AI21" s="46"/>
      <c r="AJ21" s="46"/>
      <c r="AK21" s="46"/>
      <c r="AL21" s="46"/>
      <c r="AM21" s="46"/>
      <c r="AN21" s="4"/>
      <c r="AO21" s="4"/>
      <c r="AP21" s="4"/>
      <c r="AQ21" s="4"/>
      <c r="AR21" s="4"/>
      <c r="AS21" s="4"/>
      <c r="AT21" s="4"/>
      <c r="AU21" s="4"/>
      <c r="AV21" s="4"/>
      <c r="AW21" s="4"/>
      <c r="AX21" s="4"/>
      <c r="AY21" s="4"/>
    </row>
    <row r="22" spans="1:51" ht="15" x14ac:dyDescent="0.25">
      <c r="A22" s="121">
        <f>YampaRiverInflow.TotalOutflow!A22</f>
        <v>45139</v>
      </c>
      <c r="B22" s="34">
        <v>17.225000000000001</v>
      </c>
      <c r="C22" s="12">
        <v>16.655999999999999</v>
      </c>
      <c r="D22" s="45">
        <v>23.875</v>
      </c>
      <c r="E22" s="16">
        <v>28.766426000000003</v>
      </c>
      <c r="F22" s="16">
        <v>19.739957999999998</v>
      </c>
      <c r="G22" s="16">
        <v>11.451958000000001</v>
      </c>
      <c r="H22" s="16">
        <v>20.660824000000002</v>
      </c>
      <c r="I22" s="16">
        <v>13.796706</v>
      </c>
      <c r="J22" s="16">
        <v>9.7706299999999988</v>
      </c>
      <c r="K22" s="16">
        <v>7.4435000000000002</v>
      </c>
      <c r="L22" s="16">
        <v>20.504860000000001</v>
      </c>
      <c r="M22" s="16">
        <v>22.135639999999999</v>
      </c>
      <c r="N22" s="16">
        <v>5.2130799999999997</v>
      </c>
      <c r="O22" s="16">
        <v>14.802440000000001</v>
      </c>
      <c r="P22" s="16">
        <v>21.94164</v>
      </c>
      <c r="Q22" s="16">
        <v>8.4181799999999996</v>
      </c>
      <c r="R22" s="16">
        <v>21.659500000000001</v>
      </c>
      <c r="S22" s="16">
        <v>35.8294</v>
      </c>
      <c r="T22" s="16">
        <v>14.210139999999999</v>
      </c>
      <c r="U22" s="16">
        <v>24.195160000000001</v>
      </c>
      <c r="V22" s="16">
        <v>26.496269999999999</v>
      </c>
      <c r="W22" s="16">
        <v>24.024999999999999</v>
      </c>
      <c r="X22" s="16">
        <v>22.344560000000001</v>
      </c>
      <c r="Y22" s="16">
        <v>9.8739599999999985</v>
      </c>
      <c r="Z22" s="16">
        <v>13.84548</v>
      </c>
      <c r="AA22" s="16">
        <v>16.93469</v>
      </c>
      <c r="AB22" s="16">
        <v>14.48996</v>
      </c>
      <c r="AC22" s="16">
        <v>14.623601239406</v>
      </c>
      <c r="AD22" s="16">
        <v>29.351938843042298</v>
      </c>
      <c r="AE22" s="16">
        <v>10.6373367791084</v>
      </c>
      <c r="AF22" s="16">
        <v>32.4739838860175</v>
      </c>
      <c r="AG22" s="16">
        <v>32.289258266844001</v>
      </c>
      <c r="AH22" s="16">
        <v>21.988620000000001</v>
      </c>
      <c r="AI22" s="46"/>
      <c r="AJ22" s="46"/>
      <c r="AK22" s="46"/>
      <c r="AL22" s="46"/>
      <c r="AM22" s="46"/>
      <c r="AN22" s="4"/>
      <c r="AO22" s="4"/>
      <c r="AP22" s="4"/>
      <c r="AQ22" s="4"/>
      <c r="AR22" s="4"/>
      <c r="AS22" s="4"/>
      <c r="AT22" s="4"/>
      <c r="AU22" s="4"/>
      <c r="AV22" s="4"/>
      <c r="AW22" s="4"/>
      <c r="AX22" s="4"/>
      <c r="AY22" s="4"/>
    </row>
    <row r="23" spans="1:51" ht="15" x14ac:dyDescent="0.25">
      <c r="A23" s="121">
        <f>YampaRiverInflow.TotalOutflow!A23</f>
        <v>45170</v>
      </c>
      <c r="B23" s="34">
        <v>14.504</v>
      </c>
      <c r="C23" s="12">
        <v>14.882999999999999</v>
      </c>
      <c r="D23" s="45">
        <v>16.707999999999998</v>
      </c>
      <c r="E23" s="16">
        <v>26.366382000000002</v>
      </c>
      <c r="F23" s="16">
        <v>15.737406</v>
      </c>
      <c r="G23" s="16">
        <v>14.914582000000003</v>
      </c>
      <c r="H23" s="16">
        <v>14.839589999999999</v>
      </c>
      <c r="I23" s="16">
        <v>10.647540000000001</v>
      </c>
      <c r="J23" s="16">
        <v>-6.0112700000000006</v>
      </c>
      <c r="K23" s="16">
        <v>19.914009999999998</v>
      </c>
      <c r="L23" s="16">
        <v>13.555149999999999</v>
      </c>
      <c r="M23" s="16">
        <v>15.397549999999999</v>
      </c>
      <c r="N23" s="16">
        <v>7.1036899999999994</v>
      </c>
      <c r="O23" s="16">
        <v>8.6973899999999986</v>
      </c>
      <c r="P23" s="16">
        <v>11.841569999999999</v>
      </c>
      <c r="Q23" s="16">
        <v>3.6388400000000001</v>
      </c>
      <c r="R23" s="16">
        <v>18.084299999999999</v>
      </c>
      <c r="S23" s="16">
        <v>24.926950000000001</v>
      </c>
      <c r="T23" s="16">
        <v>13.032249999999999</v>
      </c>
      <c r="U23" s="16">
        <v>14.707469999999999</v>
      </c>
      <c r="V23" s="16">
        <v>15.101129999999999</v>
      </c>
      <c r="W23" s="16">
        <v>9.3519199999999998</v>
      </c>
      <c r="X23" s="16">
        <v>35.037589999999994</v>
      </c>
      <c r="Y23" s="16">
        <v>-2.8639899999999998</v>
      </c>
      <c r="Z23" s="16">
        <v>6.7481800000000005</v>
      </c>
      <c r="AA23" s="16">
        <v>15.02529</v>
      </c>
      <c r="AB23" s="16">
        <v>11.451879999999999</v>
      </c>
      <c r="AC23" s="16">
        <v>13.1848636376867</v>
      </c>
      <c r="AD23" s="16">
        <v>8.3238249586783297</v>
      </c>
      <c r="AE23" s="16">
        <v>19.8346958697528</v>
      </c>
      <c r="AF23" s="16">
        <v>16.409711323636998</v>
      </c>
      <c r="AG23" s="16">
        <v>25.7866844641329</v>
      </c>
      <c r="AH23" s="16">
        <v>21.500264000000001</v>
      </c>
      <c r="AI23" s="46"/>
      <c r="AJ23" s="46"/>
      <c r="AK23" s="46"/>
      <c r="AL23" s="46"/>
      <c r="AM23" s="46"/>
      <c r="AN23" s="4"/>
      <c r="AO23" s="4"/>
      <c r="AP23" s="4"/>
      <c r="AQ23" s="4"/>
      <c r="AR23" s="4"/>
      <c r="AS23" s="4"/>
      <c r="AT23" s="4"/>
      <c r="AU23" s="4"/>
      <c r="AV23" s="4"/>
      <c r="AW23" s="4"/>
      <c r="AX23" s="4"/>
      <c r="AY23" s="4"/>
    </row>
    <row r="24" spans="1:51" ht="15" x14ac:dyDescent="0.25">
      <c r="A24" s="121">
        <f>YampaRiverInflow.TotalOutflow!A24</f>
        <v>45200</v>
      </c>
      <c r="B24" s="34">
        <v>12.484999999999999</v>
      </c>
      <c r="C24" s="12">
        <v>12.484999999999999</v>
      </c>
      <c r="D24" s="45">
        <v>12.484999999999999</v>
      </c>
      <c r="E24" s="16">
        <v>17.934583999999997</v>
      </c>
      <c r="F24" s="16">
        <v>11.836898000000001</v>
      </c>
      <c r="G24" s="16">
        <v>11.503132000000001</v>
      </c>
      <c r="H24" s="16">
        <v>12.135444000000001</v>
      </c>
      <c r="I24" s="16">
        <v>6.3876860000000004</v>
      </c>
      <c r="J24" s="16">
        <v>-7.82599</v>
      </c>
      <c r="K24" s="16">
        <v>24.362849999999998</v>
      </c>
      <c r="L24" s="16">
        <v>10.95425</v>
      </c>
      <c r="M24" s="16">
        <v>11.723360000000001</v>
      </c>
      <c r="N24" s="16">
        <v>4.6145899999999997</v>
      </c>
      <c r="O24" s="16">
        <v>6.6953500000000004</v>
      </c>
      <c r="P24" s="16">
        <v>9.5123700000000007</v>
      </c>
      <c r="Q24" s="16">
        <v>-0.49925999999999998</v>
      </c>
      <c r="R24" s="16">
        <v>18.132660000000001</v>
      </c>
      <c r="S24" s="16">
        <v>19.22006</v>
      </c>
      <c r="T24" s="16">
        <v>10.97871</v>
      </c>
      <c r="U24" s="16">
        <v>13.21185</v>
      </c>
      <c r="V24" s="16">
        <v>14.04824</v>
      </c>
      <c r="W24" s="16">
        <v>6.9533999999999994</v>
      </c>
      <c r="X24" s="16">
        <v>23.35398</v>
      </c>
      <c r="Y24" s="16">
        <v>-2.8656299999999999</v>
      </c>
      <c r="Z24" s="16">
        <v>2.3012199999999998</v>
      </c>
      <c r="AA24" s="16">
        <v>14.73507</v>
      </c>
      <c r="AB24" s="16">
        <v>8.505370000000001</v>
      </c>
      <c r="AC24" s="16">
        <v>9.0830627261494108</v>
      </c>
      <c r="AD24" s="16">
        <v>-6.2740460311398598</v>
      </c>
      <c r="AE24" s="16">
        <v>25.002335616926402</v>
      </c>
      <c r="AF24" s="16">
        <v>7.7553593381164196</v>
      </c>
      <c r="AG24" s="16">
        <v>26.857120247405899</v>
      </c>
      <c r="AH24" s="16">
        <v>8.6108960000000003</v>
      </c>
      <c r="AI24" s="46"/>
      <c r="AJ24" s="46"/>
      <c r="AK24" s="46"/>
      <c r="AL24" s="46"/>
      <c r="AM24" s="46"/>
      <c r="AN24" s="4"/>
      <c r="AO24" s="4"/>
      <c r="AP24" s="4"/>
      <c r="AQ24" s="4"/>
      <c r="AR24" s="4"/>
      <c r="AS24" s="4"/>
      <c r="AT24" s="4"/>
      <c r="AU24" s="4"/>
      <c r="AV24" s="4"/>
      <c r="AW24" s="4"/>
      <c r="AX24" s="4"/>
      <c r="AY24" s="4"/>
    </row>
    <row r="25" spans="1:51" ht="15" x14ac:dyDescent="0.25">
      <c r="A25" s="121">
        <f>YampaRiverInflow.TotalOutflow!A25</f>
        <v>45231</v>
      </c>
      <c r="B25" s="34">
        <v>2.5750000000000002</v>
      </c>
      <c r="C25" s="12">
        <v>2.5750000000000002</v>
      </c>
      <c r="D25" s="45">
        <v>2.5750000000000002</v>
      </c>
      <c r="E25" s="16">
        <v>10.960080000000001</v>
      </c>
      <c r="F25" s="16">
        <v>12.147136</v>
      </c>
      <c r="G25" s="16">
        <v>3.6625680000000003</v>
      </c>
      <c r="H25" s="16">
        <v>15.820898000000001</v>
      </c>
      <c r="I25" s="16">
        <v>14.533392000000001</v>
      </c>
      <c r="J25" s="16">
        <v>-12.37326</v>
      </c>
      <c r="K25" s="16">
        <v>14.93168</v>
      </c>
      <c r="L25" s="16">
        <v>-5.1652700000000005</v>
      </c>
      <c r="M25" s="16">
        <v>10.395850000000001</v>
      </c>
      <c r="N25" s="16">
        <v>4.0648400000000002</v>
      </c>
      <c r="O25" s="16">
        <v>3.5380700000000003</v>
      </c>
      <c r="P25" s="16">
        <v>7.5272700000000006</v>
      </c>
      <c r="Q25" s="16">
        <v>13.11669</v>
      </c>
      <c r="R25" s="16">
        <v>15.47784</v>
      </c>
      <c r="S25" s="16">
        <v>21.893450000000001</v>
      </c>
      <c r="T25" s="16">
        <v>12.1463</v>
      </c>
      <c r="U25" s="16">
        <v>8.651209999999999</v>
      </c>
      <c r="V25" s="16">
        <v>9.7618099999999988</v>
      </c>
      <c r="W25" s="16">
        <v>16.488720000000001</v>
      </c>
      <c r="X25" s="16">
        <v>4.6226700000000003</v>
      </c>
      <c r="Y25" s="16">
        <v>5.9689499999999995</v>
      </c>
      <c r="Z25" s="16">
        <v>-1.0023</v>
      </c>
      <c r="AA25" s="16">
        <v>2.8529</v>
      </c>
      <c r="AB25" s="16">
        <v>5.8924399999999997</v>
      </c>
      <c r="AC25" s="16">
        <v>3.9897065276040999</v>
      </c>
      <c r="AD25" s="16">
        <v>-11.4351155371894</v>
      </c>
      <c r="AE25" s="16">
        <v>6.3263246300834401</v>
      </c>
      <c r="AF25" s="16">
        <v>3.8446132224799099</v>
      </c>
      <c r="AG25" s="16">
        <v>10.148976943471901</v>
      </c>
      <c r="AH25" s="16">
        <v>8.991363999999999</v>
      </c>
      <c r="AI25" s="46"/>
      <c r="AJ25" s="46"/>
      <c r="AK25" s="46"/>
      <c r="AL25" s="46"/>
      <c r="AM25" s="46"/>
      <c r="AN25" s="4"/>
      <c r="AO25" s="4"/>
      <c r="AP25" s="4"/>
      <c r="AQ25" s="4"/>
      <c r="AR25" s="4"/>
      <c r="AS25" s="4"/>
      <c r="AT25" s="4"/>
      <c r="AU25" s="4"/>
      <c r="AV25" s="4"/>
      <c r="AW25" s="4"/>
      <c r="AX25" s="4"/>
      <c r="AY25" s="4"/>
    </row>
    <row r="26" spans="1:51" ht="15" x14ac:dyDescent="0.25">
      <c r="A26" s="121">
        <f>YampaRiverInflow.TotalOutflow!A26</f>
        <v>45261</v>
      </c>
      <c r="B26" s="34">
        <v>3.044</v>
      </c>
      <c r="C26" s="12">
        <v>3.044</v>
      </c>
      <c r="D26" s="45">
        <v>3.044</v>
      </c>
      <c r="E26" s="16">
        <v>23.606604000000004</v>
      </c>
      <c r="F26" s="16">
        <v>11.927992</v>
      </c>
      <c r="G26" s="16">
        <v>18.697578</v>
      </c>
      <c r="H26" s="16">
        <v>16.272072000000001</v>
      </c>
      <c r="I26" s="16">
        <v>6.2282960000000003</v>
      </c>
      <c r="J26" s="16">
        <v>-16.238409999999998</v>
      </c>
      <c r="K26" s="16">
        <v>12.00187</v>
      </c>
      <c r="L26" s="16">
        <v>6.5915499999999998</v>
      </c>
      <c r="M26" s="16">
        <v>12.228569999999999</v>
      </c>
      <c r="N26" s="16">
        <v>1.01868</v>
      </c>
      <c r="O26" s="16">
        <v>6.6875100000000005</v>
      </c>
      <c r="P26" s="16">
        <v>11.483219999999999</v>
      </c>
      <c r="Q26" s="16">
        <v>-2.7016499999999999</v>
      </c>
      <c r="R26" s="16">
        <v>25.948370000000001</v>
      </c>
      <c r="S26" s="16">
        <v>22.778939999999999</v>
      </c>
      <c r="T26" s="16">
        <v>11.792920000000001</v>
      </c>
      <c r="U26" s="16">
        <v>17.610810000000001</v>
      </c>
      <c r="V26" s="16">
        <v>24.307770000000001</v>
      </c>
      <c r="W26" s="16">
        <v>18.407709999999998</v>
      </c>
      <c r="X26" s="16">
        <v>2.61571</v>
      </c>
      <c r="Y26" s="16">
        <v>-1.4079200000000001</v>
      </c>
      <c r="Z26" s="16">
        <v>-6.0315000000000003</v>
      </c>
      <c r="AA26" s="16">
        <v>15.691600000000001</v>
      </c>
      <c r="AB26" s="16">
        <v>6.0872700000000002</v>
      </c>
      <c r="AC26" s="16">
        <v>14.668721902282002</v>
      </c>
      <c r="AD26" s="16">
        <v>-6.0504652876024405</v>
      </c>
      <c r="AE26" s="16">
        <v>3.9440781003643801</v>
      </c>
      <c r="AF26" s="16">
        <v>5.96184380284366</v>
      </c>
      <c r="AG26" s="16">
        <v>-3.3022761146438002</v>
      </c>
      <c r="AH26" s="16">
        <v>16.566911999999999</v>
      </c>
      <c r="AI26" s="46"/>
      <c r="AJ26" s="46"/>
      <c r="AK26" s="46"/>
      <c r="AL26" s="46"/>
      <c r="AM26" s="46"/>
      <c r="AN26" s="4"/>
      <c r="AO26" s="4"/>
      <c r="AP26" s="4"/>
      <c r="AQ26" s="4"/>
      <c r="AR26" s="4"/>
      <c r="AS26" s="4"/>
      <c r="AT26" s="4"/>
      <c r="AU26" s="4"/>
      <c r="AV26" s="4"/>
      <c r="AW26" s="4"/>
      <c r="AX26" s="4"/>
      <c r="AY26" s="4"/>
    </row>
    <row r="27" spans="1:51" ht="15" x14ac:dyDescent="0.25">
      <c r="A27" s="121">
        <f>YampaRiverInflow.TotalOutflow!A27</f>
        <v>45292</v>
      </c>
      <c r="B27" s="34">
        <v>9.2970000000000006</v>
      </c>
      <c r="C27" s="12">
        <v>9.2970000000000006</v>
      </c>
      <c r="D27" s="45">
        <v>9.2970000000000006</v>
      </c>
      <c r="E27" s="16">
        <v>101.21908400000001</v>
      </c>
      <c r="F27" s="16">
        <v>14.084605999999999</v>
      </c>
      <c r="G27" s="16">
        <v>35.531559999999999</v>
      </c>
      <c r="H27" s="16">
        <v>11.366462</v>
      </c>
      <c r="I27" s="16">
        <v>12.906422000000001</v>
      </c>
      <c r="J27" s="16">
        <v>-12.26146</v>
      </c>
      <c r="K27" s="16">
        <v>9.9685600000000001</v>
      </c>
      <c r="L27" s="16">
        <v>3.9182399999999999</v>
      </c>
      <c r="M27" s="16">
        <v>5.2524799999999994</v>
      </c>
      <c r="N27" s="16">
        <v>0.65434000000000003</v>
      </c>
      <c r="O27" s="16">
        <v>10.38495</v>
      </c>
      <c r="P27" s="16">
        <v>14.23559</v>
      </c>
      <c r="Q27" s="16">
        <v>9.8203300000000002</v>
      </c>
      <c r="R27" s="16">
        <v>24.700430000000001</v>
      </c>
      <c r="S27" s="16">
        <v>22.069479999999999</v>
      </c>
      <c r="T27" s="16">
        <v>12.57952</v>
      </c>
      <c r="U27" s="16">
        <v>19.210369999999998</v>
      </c>
      <c r="V27" s="16">
        <v>24.414390000000001</v>
      </c>
      <c r="W27" s="16">
        <v>14.356399999999999</v>
      </c>
      <c r="X27" s="16">
        <v>-5.5168900000000001</v>
      </c>
      <c r="Y27" s="16">
        <v>8.7599999999999997E-2</v>
      </c>
      <c r="Z27" s="16">
        <v>10.52117</v>
      </c>
      <c r="AA27" s="16">
        <v>15.80128</v>
      </c>
      <c r="AB27" s="16">
        <v>7.4489752076703502</v>
      </c>
      <c r="AC27" s="16">
        <v>19.8163140489265</v>
      </c>
      <c r="AD27" s="16">
        <v>0.31217231431502396</v>
      </c>
      <c r="AE27" s="16">
        <v>11.158060331372901</v>
      </c>
      <c r="AF27" s="16">
        <v>7.7495685923312703</v>
      </c>
      <c r="AG27" s="16">
        <v>16.305914000000001</v>
      </c>
      <c r="AH27" s="16">
        <v>18.317238</v>
      </c>
      <c r="AI27" s="46"/>
      <c r="AJ27" s="46"/>
      <c r="AK27" s="46"/>
      <c r="AL27" s="46"/>
      <c r="AM27" s="46"/>
      <c r="AN27" s="4"/>
      <c r="AO27" s="4"/>
      <c r="AP27" s="4"/>
      <c r="AQ27" s="4"/>
      <c r="AR27" s="4"/>
      <c r="AS27" s="4"/>
      <c r="AT27" s="4"/>
      <c r="AU27" s="4"/>
      <c r="AV27" s="4"/>
      <c r="AW27" s="4"/>
      <c r="AX27" s="4"/>
      <c r="AY27" s="4"/>
    </row>
    <row r="28" spans="1:51" ht="15" x14ac:dyDescent="0.25">
      <c r="A28" s="121">
        <f>YampaRiverInflow.TotalOutflow!A28</f>
        <v>45323</v>
      </c>
      <c r="B28" s="34">
        <v>11.170999999999999</v>
      </c>
      <c r="C28" s="12">
        <v>11.170999999999999</v>
      </c>
      <c r="D28" s="45">
        <v>11.170999999999999</v>
      </c>
      <c r="E28" s="16">
        <v>75.754664000000005</v>
      </c>
      <c r="F28" s="16">
        <v>14.718234000000001</v>
      </c>
      <c r="G28" s="16">
        <v>33.481140000000003</v>
      </c>
      <c r="H28" s="16">
        <v>10.668854</v>
      </c>
      <c r="I28" s="16">
        <v>-2.5262600000000002</v>
      </c>
      <c r="J28" s="16">
        <v>-10.192350000000001</v>
      </c>
      <c r="K28" s="16">
        <v>6.2821099999999994</v>
      </c>
      <c r="L28" s="16">
        <v>3.13246</v>
      </c>
      <c r="M28" s="16">
        <v>4.1601400000000002</v>
      </c>
      <c r="N28" s="16">
        <v>2.8380700000000001</v>
      </c>
      <c r="O28" s="16">
        <v>9.7490100000000002</v>
      </c>
      <c r="P28" s="16">
        <v>16.001570000000001</v>
      </c>
      <c r="Q28" s="16">
        <v>9.5720700000000001</v>
      </c>
      <c r="R28" s="16">
        <v>21.740169999999999</v>
      </c>
      <c r="S28" s="16">
        <v>14.98456</v>
      </c>
      <c r="T28" s="16">
        <v>10.01197</v>
      </c>
      <c r="U28" s="16">
        <v>10.48507</v>
      </c>
      <c r="V28" s="16">
        <v>13.671299999999999</v>
      </c>
      <c r="W28" s="16">
        <v>11.7835</v>
      </c>
      <c r="X28" s="16">
        <v>1.5763499999999999</v>
      </c>
      <c r="Y28" s="16">
        <v>-4.5615100000000002</v>
      </c>
      <c r="Z28" s="16">
        <v>4.3772399999999996</v>
      </c>
      <c r="AA28" s="16">
        <v>6.30464</v>
      </c>
      <c r="AB28" s="16">
        <v>4.0539722308107295</v>
      </c>
      <c r="AC28" s="16">
        <v>9.3226595036040596</v>
      </c>
      <c r="AD28" s="16">
        <v>19.796036777389201</v>
      </c>
      <c r="AE28" s="16">
        <v>11.065682646744701</v>
      </c>
      <c r="AF28" s="16">
        <v>11.6148235514056</v>
      </c>
      <c r="AG28" s="16">
        <v>19.425978000000001</v>
      </c>
      <c r="AH28" s="16">
        <v>27.521836</v>
      </c>
      <c r="AI28" s="46"/>
      <c r="AJ28" s="46"/>
      <c r="AK28" s="46"/>
      <c r="AL28" s="46"/>
      <c r="AM28" s="46"/>
      <c r="AN28" s="4"/>
      <c r="AO28" s="4"/>
      <c r="AP28" s="4"/>
      <c r="AQ28" s="4"/>
      <c r="AR28" s="4"/>
      <c r="AS28" s="4"/>
      <c r="AT28" s="4"/>
      <c r="AU28" s="4"/>
      <c r="AV28" s="4"/>
      <c r="AW28" s="4"/>
      <c r="AX28" s="4"/>
      <c r="AY28" s="4"/>
    </row>
    <row r="29" spans="1:51" ht="15" x14ac:dyDescent="0.25">
      <c r="A29" s="121">
        <f>YampaRiverInflow.TotalOutflow!A29</f>
        <v>45352</v>
      </c>
      <c r="B29" s="34">
        <v>16.059000000000001</v>
      </c>
      <c r="C29" s="12">
        <v>16.059000000000001</v>
      </c>
      <c r="D29" s="45">
        <v>16.059000000000001</v>
      </c>
      <c r="E29" s="16">
        <v>66.375816</v>
      </c>
      <c r="F29" s="16">
        <v>17.63081</v>
      </c>
      <c r="G29" s="16">
        <v>62.605969999999999</v>
      </c>
      <c r="H29" s="16">
        <v>-10.494788</v>
      </c>
      <c r="I29" s="16">
        <v>-5.3588699999999996</v>
      </c>
      <c r="J29" s="16">
        <v>-15.49112</v>
      </c>
      <c r="K29" s="16">
        <v>36.322969999999998</v>
      </c>
      <c r="L29" s="16">
        <v>9.210090000000001</v>
      </c>
      <c r="M29" s="16">
        <v>5.7764899999999999</v>
      </c>
      <c r="N29" s="16">
        <v>9.2872199999999996</v>
      </c>
      <c r="O29" s="16">
        <v>8.1139899999999994</v>
      </c>
      <c r="P29" s="16">
        <v>9.8301200000000009</v>
      </c>
      <c r="Q29" s="16">
        <v>14.49926</v>
      </c>
      <c r="R29" s="16">
        <v>12.03308</v>
      </c>
      <c r="S29" s="16">
        <v>4.5342399999999996</v>
      </c>
      <c r="T29" s="16">
        <v>19.332849999999997</v>
      </c>
      <c r="U29" s="16">
        <v>6.37479</v>
      </c>
      <c r="V29" s="16">
        <v>9.2942099999999996</v>
      </c>
      <c r="W29" s="16">
        <v>12.6425</v>
      </c>
      <c r="X29" s="16">
        <v>6.9273500000000006</v>
      </c>
      <c r="Y29" s="16">
        <v>-7.20953</v>
      </c>
      <c r="Z29" s="16">
        <v>6.0791599999999999</v>
      </c>
      <c r="AA29" s="16">
        <v>6.5443199999999999</v>
      </c>
      <c r="AB29" s="16">
        <v>12.9016643799678</v>
      </c>
      <c r="AC29" s="16">
        <v>7.2940712366949301</v>
      </c>
      <c r="AD29" s="16">
        <v>35.068694212232302</v>
      </c>
      <c r="AE29" s="16">
        <v>6.2901128095215002</v>
      </c>
      <c r="AF29" s="16">
        <v>18.741606197686799</v>
      </c>
      <c r="AG29" s="16">
        <v>26.794340000000005</v>
      </c>
      <c r="AH29" s="16">
        <v>39.915998000000002</v>
      </c>
      <c r="AI29" s="46"/>
      <c r="AJ29" s="46"/>
      <c r="AK29" s="46"/>
      <c r="AL29" s="46"/>
      <c r="AM29" s="46"/>
      <c r="AN29" s="4"/>
      <c r="AO29" s="4"/>
      <c r="AP29" s="4"/>
      <c r="AQ29" s="4"/>
      <c r="AR29" s="4"/>
      <c r="AS29" s="4"/>
      <c r="AT29" s="4"/>
      <c r="AU29" s="4"/>
      <c r="AV29" s="4"/>
      <c r="AW29" s="4"/>
      <c r="AX29" s="4"/>
      <c r="AY29" s="4"/>
    </row>
    <row r="30" spans="1:51" ht="15" x14ac:dyDescent="0.25">
      <c r="A30" s="121">
        <f>YampaRiverInflow.TotalOutflow!A30</f>
        <v>45383</v>
      </c>
      <c r="B30" s="34">
        <v>18.23</v>
      </c>
      <c r="C30" s="12">
        <v>18.23</v>
      </c>
      <c r="D30" s="45">
        <v>18.23</v>
      </c>
      <c r="E30" s="16">
        <v>41.261670000000002</v>
      </c>
      <c r="F30" s="16">
        <v>7.7661820000000006</v>
      </c>
      <c r="G30" s="16">
        <v>14.708754000000001</v>
      </c>
      <c r="H30" s="16">
        <v>23.635946000000001</v>
      </c>
      <c r="I30" s="16">
        <v>6.8406400000000005</v>
      </c>
      <c r="J30" s="16">
        <v>-2.2138499999999999</v>
      </c>
      <c r="K30" s="16">
        <v>19.547470000000001</v>
      </c>
      <c r="L30" s="16">
        <v>11.52768</v>
      </c>
      <c r="M30" s="16">
        <v>17.343669999999999</v>
      </c>
      <c r="N30" s="16">
        <v>13.49269</v>
      </c>
      <c r="O30" s="16">
        <v>4.6643299999999996</v>
      </c>
      <c r="P30" s="16">
        <v>2.3306399999999998</v>
      </c>
      <c r="Q30" s="16">
        <v>9.179590000000001</v>
      </c>
      <c r="R30" s="16">
        <v>14.534559999999999</v>
      </c>
      <c r="S30" s="16">
        <v>4.0880400000000003</v>
      </c>
      <c r="T30" s="16">
        <v>12.77216</v>
      </c>
      <c r="U30" s="16">
        <v>7.4774700000000003</v>
      </c>
      <c r="V30" s="16">
        <v>12.525</v>
      </c>
      <c r="W30" s="16">
        <v>22.5366</v>
      </c>
      <c r="X30" s="16">
        <v>5.4246600000000003</v>
      </c>
      <c r="Y30" s="16">
        <v>-1.42597</v>
      </c>
      <c r="Z30" s="16">
        <v>9.8915199999999999</v>
      </c>
      <c r="AA30" s="16">
        <v>9.72743</v>
      </c>
      <c r="AB30" s="16">
        <v>15.713943386447099</v>
      </c>
      <c r="AC30" s="16">
        <v>6.6015394221493597</v>
      </c>
      <c r="AD30" s="16">
        <v>32.830230167934701</v>
      </c>
      <c r="AE30" s="16">
        <v>14.096756611570999</v>
      </c>
      <c r="AF30" s="16">
        <v>21.908179504132999</v>
      </c>
      <c r="AG30" s="16">
        <v>18.399011999999999</v>
      </c>
      <c r="AH30" s="16">
        <v>29.763325999999999</v>
      </c>
      <c r="AI30" s="46"/>
      <c r="AJ30" s="46"/>
      <c r="AK30" s="46"/>
      <c r="AL30" s="46"/>
      <c r="AM30" s="46"/>
      <c r="AN30" s="4"/>
      <c r="AO30" s="4"/>
      <c r="AP30" s="4"/>
      <c r="AQ30" s="4"/>
      <c r="AR30" s="4"/>
      <c r="AS30" s="4"/>
      <c r="AT30" s="4"/>
      <c r="AU30" s="4"/>
      <c r="AV30" s="4"/>
      <c r="AW30" s="4"/>
      <c r="AX30" s="4"/>
      <c r="AY30" s="4"/>
    </row>
    <row r="31" spans="1:51" ht="15" x14ac:dyDescent="0.25">
      <c r="A31" s="121">
        <f>YampaRiverInflow.TotalOutflow!A31</f>
        <v>45413</v>
      </c>
      <c r="B31" s="34">
        <v>18.850999999999999</v>
      </c>
      <c r="C31" s="12">
        <v>18.850999999999999</v>
      </c>
      <c r="D31" s="45">
        <v>18.850999999999999</v>
      </c>
      <c r="E31" s="16">
        <v>30.256135999999998</v>
      </c>
      <c r="F31" s="16">
        <v>9.5716059999999992</v>
      </c>
      <c r="G31" s="16">
        <v>29.325434000000005</v>
      </c>
      <c r="H31" s="16">
        <v>5.5503300000000007</v>
      </c>
      <c r="I31" s="16">
        <v>8.0619300000000003</v>
      </c>
      <c r="J31" s="16">
        <v>-4.66012</v>
      </c>
      <c r="K31" s="16">
        <v>9.683209999999999</v>
      </c>
      <c r="L31" s="16">
        <v>23.337949999999999</v>
      </c>
      <c r="M31" s="16">
        <v>11.09249</v>
      </c>
      <c r="N31" s="16">
        <v>14.89179</v>
      </c>
      <c r="O31" s="16">
        <v>9.6852700000000009</v>
      </c>
      <c r="P31" s="16">
        <v>5.5847100000000003</v>
      </c>
      <c r="Q31" s="16">
        <v>4.1686000000000005</v>
      </c>
      <c r="R31" s="16">
        <v>14.016170000000001</v>
      </c>
      <c r="S31" s="16">
        <v>5.02379</v>
      </c>
      <c r="T31" s="16">
        <v>16.882990000000003</v>
      </c>
      <c r="U31" s="16">
        <v>3.9549799999999999</v>
      </c>
      <c r="V31" s="16">
        <v>10.53945</v>
      </c>
      <c r="W31" s="16">
        <v>19.5229</v>
      </c>
      <c r="X31" s="16">
        <v>4.9721899999999994</v>
      </c>
      <c r="Y31" s="16">
        <v>1.2309300000000001</v>
      </c>
      <c r="Z31" s="16">
        <v>4.9847600000000005</v>
      </c>
      <c r="AA31" s="16">
        <v>9.3964200000000009</v>
      </c>
      <c r="AB31" s="16">
        <v>9.2539210713396098</v>
      </c>
      <c r="AC31" s="16">
        <v>5.5819525592733701</v>
      </c>
      <c r="AD31" s="16">
        <v>25.107575702810699</v>
      </c>
      <c r="AE31" s="16">
        <v>32.171070661818902</v>
      </c>
      <c r="AF31" s="16">
        <v>22.140587519075002</v>
      </c>
      <c r="AG31" s="16">
        <v>9.3170699999999993</v>
      </c>
      <c r="AH31" s="16">
        <v>17.687328000000001</v>
      </c>
      <c r="AI31" s="46"/>
      <c r="AJ31" s="46"/>
      <c r="AK31" s="46"/>
      <c r="AL31" s="46"/>
      <c r="AM31" s="46"/>
      <c r="AN31" s="4"/>
      <c r="AO31" s="4"/>
      <c r="AP31" s="4"/>
      <c r="AQ31" s="4"/>
      <c r="AR31" s="4"/>
      <c r="AS31" s="4"/>
      <c r="AT31" s="4"/>
      <c r="AU31" s="4"/>
      <c r="AV31" s="4"/>
      <c r="AW31" s="4"/>
      <c r="AX31" s="4"/>
      <c r="AY31" s="4"/>
    </row>
    <row r="32" spans="1:51" ht="15" x14ac:dyDescent="0.25">
      <c r="A32" s="121">
        <f>YampaRiverInflow.TotalOutflow!A32</f>
        <v>45444</v>
      </c>
      <c r="B32" s="34">
        <v>19.471</v>
      </c>
      <c r="C32" s="12">
        <v>19.471</v>
      </c>
      <c r="D32" s="45">
        <v>19.471</v>
      </c>
      <c r="E32" s="16">
        <v>4.9412060000000002</v>
      </c>
      <c r="F32" s="16">
        <v>-1.180104</v>
      </c>
      <c r="G32" s="16">
        <v>16.706314000000003</v>
      </c>
      <c r="H32" s="16">
        <v>1.3633040000000001</v>
      </c>
      <c r="I32" s="16">
        <v>-0.79383999999999999</v>
      </c>
      <c r="J32" s="16">
        <v>-23.251810000000003</v>
      </c>
      <c r="K32" s="16">
        <v>12.69872</v>
      </c>
      <c r="L32" s="16">
        <v>19.039000000000001</v>
      </c>
      <c r="M32" s="16">
        <v>6.8687700000000005</v>
      </c>
      <c r="N32" s="16">
        <v>14.246139999999999</v>
      </c>
      <c r="O32" s="16">
        <v>18.845080000000003</v>
      </c>
      <c r="P32" s="16">
        <v>7.4909099999999995</v>
      </c>
      <c r="Q32" s="16">
        <v>13.8124</v>
      </c>
      <c r="R32" s="16">
        <v>24.775919999999999</v>
      </c>
      <c r="S32" s="16">
        <v>9.7531100000000013</v>
      </c>
      <c r="T32" s="16">
        <v>18.740459999999999</v>
      </c>
      <c r="U32" s="16">
        <v>5.9942099999999998</v>
      </c>
      <c r="V32" s="16">
        <v>10.93661</v>
      </c>
      <c r="W32" s="16">
        <v>14.07673</v>
      </c>
      <c r="X32" s="16">
        <v>3.54962</v>
      </c>
      <c r="Y32" s="16">
        <v>6.4226899999999993</v>
      </c>
      <c r="Z32" s="16">
        <v>10.59356</v>
      </c>
      <c r="AA32" s="16">
        <v>1.32226</v>
      </c>
      <c r="AB32" s="16">
        <v>6.9610190102487604</v>
      </c>
      <c r="AC32" s="16">
        <v>13.6235045447941</v>
      </c>
      <c r="AD32" s="16">
        <v>21.1430438016537</v>
      </c>
      <c r="AE32" s="16">
        <v>42.150180575868696</v>
      </c>
      <c r="AF32" s="16">
        <v>13.4754590082651</v>
      </c>
      <c r="AG32" s="16">
        <v>19.542680000000001</v>
      </c>
      <c r="AH32" s="16">
        <v>1.2684000000000002</v>
      </c>
      <c r="AI32" s="46"/>
      <c r="AJ32" s="46"/>
      <c r="AK32" s="46"/>
      <c r="AL32" s="46"/>
      <c r="AM32" s="46"/>
      <c r="AN32" s="4"/>
      <c r="AO32" s="4"/>
      <c r="AP32" s="4"/>
      <c r="AQ32" s="4"/>
      <c r="AR32" s="4"/>
      <c r="AS32" s="4"/>
      <c r="AT32" s="4"/>
      <c r="AU32" s="4"/>
      <c r="AV32" s="4"/>
      <c r="AW32" s="4"/>
      <c r="AX32" s="4"/>
      <c r="AY32" s="4"/>
    </row>
    <row r="33" spans="1:51" ht="15" x14ac:dyDescent="0.25">
      <c r="A33" s="121">
        <f>YampaRiverInflow.TotalOutflow!A33</f>
        <v>45474</v>
      </c>
      <c r="B33" s="34">
        <v>23.431000000000001</v>
      </c>
      <c r="C33" s="12">
        <v>23.431000000000001</v>
      </c>
      <c r="D33" s="45">
        <v>23.431000000000001</v>
      </c>
      <c r="E33" s="16">
        <v>2.0310160000000002</v>
      </c>
      <c r="F33" s="16">
        <v>8.0089059999999996</v>
      </c>
      <c r="G33" s="16">
        <v>20.697440000000004</v>
      </c>
      <c r="H33" s="16">
        <v>17.755964000000002</v>
      </c>
      <c r="I33" s="16">
        <v>11.63293</v>
      </c>
      <c r="J33" s="16">
        <v>-12.476629999999998</v>
      </c>
      <c r="K33" s="16">
        <v>23.625509999999998</v>
      </c>
      <c r="L33" s="16">
        <v>20.54889</v>
      </c>
      <c r="M33" s="16">
        <v>8.319090000000001</v>
      </c>
      <c r="N33" s="16">
        <v>20.105460000000001</v>
      </c>
      <c r="O33" s="16">
        <v>19.50067</v>
      </c>
      <c r="P33" s="16">
        <v>8.3446700000000007</v>
      </c>
      <c r="Q33" s="16">
        <v>18.455950000000001</v>
      </c>
      <c r="R33" s="16">
        <v>31.79073</v>
      </c>
      <c r="S33" s="16">
        <v>14.55987</v>
      </c>
      <c r="T33" s="16">
        <v>21.886839999999999</v>
      </c>
      <c r="U33" s="16">
        <v>25.583909999999999</v>
      </c>
      <c r="V33" s="16">
        <v>21.074020000000001</v>
      </c>
      <c r="W33" s="16">
        <v>18.544400000000003</v>
      </c>
      <c r="X33" s="16">
        <v>6.5901300000000003</v>
      </c>
      <c r="Y33" s="16">
        <v>14.91146</v>
      </c>
      <c r="Z33" s="16">
        <v>14.38373</v>
      </c>
      <c r="AA33" s="16">
        <v>27.614090000000001</v>
      </c>
      <c r="AB33" s="16">
        <v>12.5574148766291</v>
      </c>
      <c r="AC33" s="16">
        <v>24.781192150480202</v>
      </c>
      <c r="AD33" s="16">
        <v>16.943357023537999</v>
      </c>
      <c r="AE33" s="16">
        <v>39.1588780983151</v>
      </c>
      <c r="AF33" s="16">
        <v>23.713968098447001</v>
      </c>
      <c r="AG33" s="16">
        <v>3.5028120000000005</v>
      </c>
      <c r="AH33" s="16">
        <v>15.702810000000001</v>
      </c>
      <c r="AI33" s="46"/>
      <c r="AJ33" s="46"/>
      <c r="AK33" s="46"/>
      <c r="AL33" s="46"/>
      <c r="AM33" s="46"/>
      <c r="AN33" s="4"/>
      <c r="AO33" s="4"/>
      <c r="AP33" s="4"/>
      <c r="AQ33" s="4"/>
      <c r="AR33" s="4"/>
      <c r="AS33" s="4"/>
      <c r="AT33" s="4"/>
      <c r="AU33" s="4"/>
      <c r="AV33" s="4"/>
      <c r="AW33" s="4"/>
      <c r="AX33" s="4"/>
      <c r="AY33" s="4"/>
    </row>
    <row r="34" spans="1:51" ht="15" x14ac:dyDescent="0.25">
      <c r="A34" s="121">
        <f>YampaRiverInflow.TotalOutflow!A34</f>
        <v>45505</v>
      </c>
      <c r="B34" s="34">
        <v>23.875</v>
      </c>
      <c r="C34" s="12">
        <v>23.875</v>
      </c>
      <c r="D34" s="45">
        <v>23.875</v>
      </c>
      <c r="E34" s="16">
        <v>19.739957999999998</v>
      </c>
      <c r="F34" s="16">
        <v>11.451958000000001</v>
      </c>
      <c r="G34" s="16">
        <v>20.660824000000002</v>
      </c>
      <c r="H34" s="16">
        <v>13.796706</v>
      </c>
      <c r="I34" s="16">
        <v>9.7706299999999988</v>
      </c>
      <c r="J34" s="16">
        <v>7.4435000000000002</v>
      </c>
      <c r="K34" s="16">
        <v>20.504860000000001</v>
      </c>
      <c r="L34" s="16">
        <v>22.135639999999999</v>
      </c>
      <c r="M34" s="16">
        <v>5.2130799999999997</v>
      </c>
      <c r="N34" s="16">
        <v>14.802440000000001</v>
      </c>
      <c r="O34" s="16">
        <v>21.94164</v>
      </c>
      <c r="P34" s="16">
        <v>8.4181799999999996</v>
      </c>
      <c r="Q34" s="16">
        <v>21.659500000000001</v>
      </c>
      <c r="R34" s="16">
        <v>35.8294</v>
      </c>
      <c r="S34" s="16">
        <v>14.210139999999999</v>
      </c>
      <c r="T34" s="16">
        <v>24.195160000000001</v>
      </c>
      <c r="U34" s="16">
        <v>26.496269999999999</v>
      </c>
      <c r="V34" s="16">
        <v>24.024999999999999</v>
      </c>
      <c r="W34" s="16">
        <v>22.344560000000001</v>
      </c>
      <c r="X34" s="16">
        <v>9.8739599999999985</v>
      </c>
      <c r="Y34" s="16">
        <v>13.84548</v>
      </c>
      <c r="Z34" s="16">
        <v>16.93469</v>
      </c>
      <c r="AA34" s="16">
        <v>14.48996</v>
      </c>
      <c r="AB34" s="16">
        <v>14.623601239406</v>
      </c>
      <c r="AC34" s="16">
        <v>29.351938843042298</v>
      </c>
      <c r="AD34" s="16">
        <v>10.6373367791084</v>
      </c>
      <c r="AE34" s="16">
        <v>32.4739838860175</v>
      </c>
      <c r="AF34" s="16">
        <v>32.289258266844001</v>
      </c>
      <c r="AG34" s="16">
        <v>21.988620000000001</v>
      </c>
      <c r="AH34" s="16">
        <v>28.766426000000003</v>
      </c>
      <c r="AI34" s="46"/>
      <c r="AJ34" s="46"/>
      <c r="AK34" s="46"/>
      <c r="AL34" s="46"/>
      <c r="AM34" s="46"/>
      <c r="AN34" s="4"/>
      <c r="AO34" s="4"/>
      <c r="AP34" s="4"/>
      <c r="AQ34" s="4"/>
      <c r="AR34" s="4"/>
      <c r="AS34" s="4"/>
      <c r="AT34" s="4"/>
      <c r="AU34" s="4"/>
      <c r="AV34" s="4"/>
      <c r="AW34" s="4"/>
      <c r="AX34" s="4"/>
      <c r="AY34" s="4"/>
    </row>
    <row r="35" spans="1:51" ht="15" x14ac:dyDescent="0.25">
      <c r="A35" s="121">
        <f>YampaRiverInflow.TotalOutflow!A35</f>
        <v>45536</v>
      </c>
      <c r="B35" s="34">
        <v>16.707999999999998</v>
      </c>
      <c r="C35" s="12">
        <v>16.707999999999998</v>
      </c>
      <c r="D35" s="45">
        <v>16.707999999999998</v>
      </c>
      <c r="E35" s="16">
        <v>15.737406</v>
      </c>
      <c r="F35" s="16">
        <v>14.914582000000003</v>
      </c>
      <c r="G35" s="16">
        <v>14.839589999999999</v>
      </c>
      <c r="H35" s="16">
        <v>10.647540000000001</v>
      </c>
      <c r="I35" s="16">
        <v>-6.0112700000000006</v>
      </c>
      <c r="J35" s="16">
        <v>19.914009999999998</v>
      </c>
      <c r="K35" s="16">
        <v>13.555149999999999</v>
      </c>
      <c r="L35" s="16">
        <v>15.397549999999999</v>
      </c>
      <c r="M35" s="16">
        <v>7.1036899999999994</v>
      </c>
      <c r="N35" s="16">
        <v>8.6973899999999986</v>
      </c>
      <c r="O35" s="16">
        <v>11.841569999999999</v>
      </c>
      <c r="P35" s="16">
        <v>3.6388400000000001</v>
      </c>
      <c r="Q35" s="16">
        <v>18.084299999999999</v>
      </c>
      <c r="R35" s="16">
        <v>24.926950000000001</v>
      </c>
      <c r="S35" s="16">
        <v>13.032249999999999</v>
      </c>
      <c r="T35" s="16">
        <v>14.707469999999999</v>
      </c>
      <c r="U35" s="16">
        <v>15.101129999999999</v>
      </c>
      <c r="V35" s="16">
        <v>9.3519199999999998</v>
      </c>
      <c r="W35" s="16">
        <v>35.037589999999994</v>
      </c>
      <c r="X35" s="16">
        <v>-2.8639899999999998</v>
      </c>
      <c r="Y35" s="16">
        <v>6.7481800000000005</v>
      </c>
      <c r="Z35" s="16">
        <v>15.02529</v>
      </c>
      <c r="AA35" s="16">
        <v>11.451879999999999</v>
      </c>
      <c r="AB35" s="16">
        <v>13.1848636376867</v>
      </c>
      <c r="AC35" s="16">
        <v>8.3238249586783297</v>
      </c>
      <c r="AD35" s="16">
        <v>19.8346958697528</v>
      </c>
      <c r="AE35" s="16">
        <v>16.409711323636998</v>
      </c>
      <c r="AF35" s="16">
        <v>25.7866844641329</v>
      </c>
      <c r="AG35" s="16">
        <v>21.500264000000001</v>
      </c>
      <c r="AH35" s="16">
        <v>26.366382000000002</v>
      </c>
      <c r="AI35" s="46"/>
      <c r="AJ35" s="46"/>
      <c r="AK35" s="46"/>
      <c r="AL35" s="46"/>
      <c r="AM35" s="46"/>
      <c r="AN35" s="4"/>
      <c r="AO35" s="4"/>
      <c r="AP35" s="4"/>
      <c r="AQ35" s="4"/>
      <c r="AR35" s="4"/>
      <c r="AS35" s="4"/>
      <c r="AT35" s="4"/>
      <c r="AU35" s="4"/>
      <c r="AV35" s="4"/>
      <c r="AW35" s="4"/>
      <c r="AX35" s="4"/>
      <c r="AY35" s="4"/>
    </row>
    <row r="36" spans="1:51" ht="15" x14ac:dyDescent="0.25">
      <c r="A36" s="121">
        <f>YampaRiverInflow.TotalOutflow!A36</f>
        <v>45566</v>
      </c>
      <c r="B36" s="34">
        <v>12.484999999999999</v>
      </c>
      <c r="C36" s="12">
        <v>12.484999999999999</v>
      </c>
      <c r="D36" s="45">
        <v>12.484999999999999</v>
      </c>
      <c r="E36" s="16">
        <v>11.836898000000001</v>
      </c>
      <c r="F36" s="16">
        <v>11.503132000000001</v>
      </c>
      <c r="G36" s="16">
        <v>12.135444000000001</v>
      </c>
      <c r="H36" s="16">
        <v>6.3876860000000004</v>
      </c>
      <c r="I36" s="16">
        <v>-7.82599</v>
      </c>
      <c r="J36" s="16">
        <v>24.362849999999998</v>
      </c>
      <c r="K36" s="16">
        <v>10.95425</v>
      </c>
      <c r="L36" s="16">
        <v>11.723360000000001</v>
      </c>
      <c r="M36" s="16">
        <v>4.6145899999999997</v>
      </c>
      <c r="N36" s="16">
        <v>6.6953500000000004</v>
      </c>
      <c r="O36" s="16">
        <v>9.5123700000000007</v>
      </c>
      <c r="P36" s="16">
        <v>-0.49925999999999998</v>
      </c>
      <c r="Q36" s="16">
        <v>18.132660000000001</v>
      </c>
      <c r="R36" s="16">
        <v>19.22006</v>
      </c>
      <c r="S36" s="16">
        <v>10.97871</v>
      </c>
      <c r="T36" s="16">
        <v>13.21185</v>
      </c>
      <c r="U36" s="16">
        <v>14.04824</v>
      </c>
      <c r="V36" s="16">
        <v>6.9533999999999994</v>
      </c>
      <c r="W36" s="16">
        <v>23.35398</v>
      </c>
      <c r="X36" s="16">
        <v>-2.8656299999999999</v>
      </c>
      <c r="Y36" s="16">
        <v>2.3012199999999998</v>
      </c>
      <c r="Z36" s="16">
        <v>14.73507</v>
      </c>
      <c r="AA36" s="16">
        <v>8.505370000000001</v>
      </c>
      <c r="AB36" s="16">
        <v>9.0830627261494108</v>
      </c>
      <c r="AC36" s="16">
        <v>-6.2740460311398598</v>
      </c>
      <c r="AD36" s="16">
        <v>25.002335616926402</v>
      </c>
      <c r="AE36" s="16">
        <v>7.7553593381164196</v>
      </c>
      <c r="AF36" s="16">
        <v>26.857120247405899</v>
      </c>
      <c r="AG36" s="16">
        <v>8.6108960000000003</v>
      </c>
      <c r="AH36" s="16">
        <v>17.934583999999997</v>
      </c>
      <c r="AI36" s="46"/>
      <c r="AJ36" s="46"/>
      <c r="AK36" s="46"/>
      <c r="AL36" s="46"/>
      <c r="AM36" s="46"/>
      <c r="AN36" s="4"/>
      <c r="AO36" s="4"/>
      <c r="AP36" s="4"/>
      <c r="AQ36" s="4"/>
      <c r="AR36" s="4"/>
      <c r="AS36" s="4"/>
      <c r="AT36" s="4"/>
      <c r="AU36" s="4"/>
      <c r="AV36" s="4"/>
      <c r="AW36" s="4"/>
      <c r="AX36" s="4"/>
      <c r="AY36" s="4"/>
    </row>
    <row r="37" spans="1:51" ht="15" x14ac:dyDescent="0.25">
      <c r="A37" s="121">
        <f>YampaRiverInflow.TotalOutflow!A37</f>
        <v>45597</v>
      </c>
      <c r="B37" s="34">
        <v>2.5750000000000002</v>
      </c>
      <c r="C37" s="12">
        <v>2.5750000000000002</v>
      </c>
      <c r="D37" s="45">
        <v>2.5750000000000002</v>
      </c>
      <c r="E37" s="16">
        <v>12.147136</v>
      </c>
      <c r="F37" s="16">
        <v>3.6625680000000003</v>
      </c>
      <c r="G37" s="16">
        <v>15.820898000000001</v>
      </c>
      <c r="H37" s="16">
        <v>14.533392000000001</v>
      </c>
      <c r="I37" s="16">
        <v>-12.37326</v>
      </c>
      <c r="J37" s="16">
        <v>14.93168</v>
      </c>
      <c r="K37" s="16">
        <v>-5.1652700000000005</v>
      </c>
      <c r="L37" s="16">
        <v>10.395850000000001</v>
      </c>
      <c r="M37" s="16">
        <v>4.0648400000000002</v>
      </c>
      <c r="N37" s="16">
        <v>3.5380700000000003</v>
      </c>
      <c r="O37" s="16">
        <v>7.5272700000000006</v>
      </c>
      <c r="P37" s="16">
        <v>13.11669</v>
      </c>
      <c r="Q37" s="16">
        <v>15.47784</v>
      </c>
      <c r="R37" s="16">
        <v>21.893450000000001</v>
      </c>
      <c r="S37" s="16">
        <v>12.1463</v>
      </c>
      <c r="T37" s="16">
        <v>8.651209999999999</v>
      </c>
      <c r="U37" s="16">
        <v>9.7618099999999988</v>
      </c>
      <c r="V37" s="16">
        <v>16.488720000000001</v>
      </c>
      <c r="W37" s="16">
        <v>4.6226700000000003</v>
      </c>
      <c r="X37" s="16">
        <v>5.9689499999999995</v>
      </c>
      <c r="Y37" s="16">
        <v>-1.0023</v>
      </c>
      <c r="Z37" s="16">
        <v>2.8529</v>
      </c>
      <c r="AA37" s="16">
        <v>5.8924399999999997</v>
      </c>
      <c r="AB37" s="16">
        <v>3.9897065276040999</v>
      </c>
      <c r="AC37" s="16">
        <v>-11.4351155371894</v>
      </c>
      <c r="AD37" s="16">
        <v>6.3263246300834401</v>
      </c>
      <c r="AE37" s="16">
        <v>3.8446132224799099</v>
      </c>
      <c r="AF37" s="16">
        <v>10.148976943471901</v>
      </c>
      <c r="AG37" s="16">
        <v>8.991363999999999</v>
      </c>
      <c r="AH37" s="16">
        <v>10.960080000000001</v>
      </c>
      <c r="AI37" s="46"/>
      <c r="AJ37" s="46"/>
      <c r="AK37" s="46"/>
      <c r="AL37" s="46"/>
      <c r="AM37" s="46"/>
      <c r="AN37" s="4"/>
      <c r="AO37" s="4"/>
      <c r="AP37" s="4"/>
      <c r="AQ37" s="4"/>
      <c r="AR37" s="4"/>
      <c r="AS37" s="4"/>
      <c r="AT37" s="4"/>
      <c r="AU37" s="4"/>
      <c r="AV37" s="4"/>
      <c r="AW37" s="4"/>
      <c r="AX37" s="4"/>
      <c r="AY37" s="4"/>
    </row>
    <row r="38" spans="1:51" ht="15" x14ac:dyDescent="0.25">
      <c r="A38" s="121">
        <f>YampaRiverInflow.TotalOutflow!A38</f>
        <v>45627</v>
      </c>
      <c r="B38" s="34">
        <v>3.044</v>
      </c>
      <c r="C38" s="12">
        <v>3.044</v>
      </c>
      <c r="D38" s="45">
        <v>3.044</v>
      </c>
      <c r="E38" s="16">
        <v>11.927992</v>
      </c>
      <c r="F38" s="16">
        <v>18.697578</v>
      </c>
      <c r="G38" s="16">
        <v>16.272072000000001</v>
      </c>
      <c r="H38" s="16">
        <v>6.2282960000000003</v>
      </c>
      <c r="I38" s="16">
        <v>-16.238409999999998</v>
      </c>
      <c r="J38" s="16">
        <v>12.00187</v>
      </c>
      <c r="K38" s="16">
        <v>6.5915499999999998</v>
      </c>
      <c r="L38" s="16">
        <v>12.228569999999999</v>
      </c>
      <c r="M38" s="16">
        <v>1.01868</v>
      </c>
      <c r="N38" s="16">
        <v>6.6875100000000005</v>
      </c>
      <c r="O38" s="16">
        <v>11.483219999999999</v>
      </c>
      <c r="P38" s="16">
        <v>-2.7016499999999999</v>
      </c>
      <c r="Q38" s="16">
        <v>25.948370000000001</v>
      </c>
      <c r="R38" s="16">
        <v>22.778939999999999</v>
      </c>
      <c r="S38" s="16">
        <v>11.792920000000001</v>
      </c>
      <c r="T38" s="16">
        <v>17.610810000000001</v>
      </c>
      <c r="U38" s="16">
        <v>24.307770000000001</v>
      </c>
      <c r="V38" s="16">
        <v>18.407709999999998</v>
      </c>
      <c r="W38" s="16">
        <v>2.61571</v>
      </c>
      <c r="X38" s="16">
        <v>-1.4079200000000001</v>
      </c>
      <c r="Y38" s="16">
        <v>-6.0315000000000003</v>
      </c>
      <c r="Z38" s="16">
        <v>15.691600000000001</v>
      </c>
      <c r="AA38" s="16">
        <v>6.0872700000000002</v>
      </c>
      <c r="AB38" s="16">
        <v>14.668721902282002</v>
      </c>
      <c r="AC38" s="16">
        <v>-6.0504652876024405</v>
      </c>
      <c r="AD38" s="16">
        <v>3.9440781003643801</v>
      </c>
      <c r="AE38" s="16">
        <v>5.96184380284366</v>
      </c>
      <c r="AF38" s="16">
        <v>-3.3022761146438002</v>
      </c>
      <c r="AG38" s="16">
        <v>16.566911999999999</v>
      </c>
      <c r="AH38" s="16">
        <v>23.606604000000004</v>
      </c>
      <c r="AI38" s="46"/>
      <c r="AJ38" s="46"/>
      <c r="AK38" s="46"/>
      <c r="AL38" s="46"/>
      <c r="AM38" s="46"/>
      <c r="AN38" s="4"/>
      <c r="AO38" s="4"/>
      <c r="AP38" s="4"/>
      <c r="AQ38" s="4"/>
      <c r="AR38" s="4"/>
      <c r="AS38" s="4"/>
      <c r="AT38" s="4"/>
      <c r="AU38" s="4"/>
      <c r="AV38" s="4"/>
      <c r="AW38" s="4"/>
      <c r="AX38" s="4"/>
      <c r="AY38" s="4"/>
    </row>
    <row r="39" spans="1:51" ht="15" x14ac:dyDescent="0.25">
      <c r="A39" s="121">
        <f>YampaRiverInflow.TotalOutflow!A39</f>
        <v>45658</v>
      </c>
      <c r="B39" s="34">
        <v>9.2970000000000006</v>
      </c>
      <c r="C39" s="12">
        <v>9.2970000000000006</v>
      </c>
      <c r="D39" s="45">
        <v>9.2970000000000006</v>
      </c>
      <c r="E39" s="16">
        <v>14.084605999999999</v>
      </c>
      <c r="F39" s="16">
        <v>35.531559999999999</v>
      </c>
      <c r="G39" s="16">
        <v>11.366462</v>
      </c>
      <c r="H39" s="16">
        <v>12.906422000000001</v>
      </c>
      <c r="I39" s="16">
        <v>-12.26146</v>
      </c>
      <c r="J39" s="16">
        <v>9.9685600000000001</v>
      </c>
      <c r="K39" s="16">
        <v>3.9182399999999999</v>
      </c>
      <c r="L39" s="16">
        <v>5.2524799999999994</v>
      </c>
      <c r="M39" s="16">
        <v>0.65434000000000003</v>
      </c>
      <c r="N39" s="16">
        <v>10.38495</v>
      </c>
      <c r="O39" s="16">
        <v>14.23559</v>
      </c>
      <c r="P39" s="16">
        <v>9.8203300000000002</v>
      </c>
      <c r="Q39" s="16">
        <v>24.700430000000001</v>
      </c>
      <c r="R39" s="16">
        <v>22.069479999999999</v>
      </c>
      <c r="S39" s="16">
        <v>12.57952</v>
      </c>
      <c r="T39" s="16">
        <v>19.210369999999998</v>
      </c>
      <c r="U39" s="16">
        <v>24.414390000000001</v>
      </c>
      <c r="V39" s="16">
        <v>14.356399999999999</v>
      </c>
      <c r="W39" s="16">
        <v>-5.5168900000000001</v>
      </c>
      <c r="X39" s="16">
        <v>8.7599999999999997E-2</v>
      </c>
      <c r="Y39" s="16">
        <v>10.52117</v>
      </c>
      <c r="Z39" s="16">
        <v>15.80128</v>
      </c>
      <c r="AA39" s="16">
        <v>7.4489752076703502</v>
      </c>
      <c r="AB39" s="16">
        <v>19.8163140489265</v>
      </c>
      <c r="AC39" s="16">
        <v>0.31217231431502396</v>
      </c>
      <c r="AD39" s="16">
        <v>11.158060331372901</v>
      </c>
      <c r="AE39" s="16">
        <v>7.7495685923312703</v>
      </c>
      <c r="AF39" s="16">
        <v>16.305914000000001</v>
      </c>
      <c r="AG39" s="16">
        <v>18.317238</v>
      </c>
      <c r="AH39" s="16">
        <v>101.21908400000001</v>
      </c>
      <c r="AI39" s="46"/>
      <c r="AJ39" s="46"/>
      <c r="AK39" s="46"/>
      <c r="AL39" s="46"/>
      <c r="AM39" s="46"/>
      <c r="AN39" s="4"/>
      <c r="AO39" s="4"/>
      <c r="AP39" s="4"/>
      <c r="AQ39" s="4"/>
      <c r="AR39" s="4"/>
      <c r="AS39" s="4"/>
      <c r="AT39" s="4"/>
      <c r="AU39" s="4"/>
      <c r="AV39" s="4"/>
      <c r="AW39" s="4"/>
      <c r="AX39" s="4"/>
      <c r="AY39" s="4"/>
    </row>
    <row r="40" spans="1:51" ht="15" x14ac:dyDescent="0.25">
      <c r="A40" s="121">
        <f>YampaRiverInflow.TotalOutflow!A40</f>
        <v>45689</v>
      </c>
      <c r="B40" s="34">
        <v>11.170999999999999</v>
      </c>
      <c r="C40" s="12">
        <v>11.170999999999999</v>
      </c>
      <c r="D40" s="45">
        <v>11.170999999999999</v>
      </c>
      <c r="E40" s="16">
        <v>14.718234000000001</v>
      </c>
      <c r="F40" s="16">
        <v>33.481140000000003</v>
      </c>
      <c r="G40" s="16">
        <v>10.668854</v>
      </c>
      <c r="H40" s="16">
        <v>-2.5262600000000002</v>
      </c>
      <c r="I40" s="16">
        <v>-10.192350000000001</v>
      </c>
      <c r="J40" s="16">
        <v>6.2821099999999994</v>
      </c>
      <c r="K40" s="16">
        <v>3.13246</v>
      </c>
      <c r="L40" s="16">
        <v>4.1601400000000002</v>
      </c>
      <c r="M40" s="16">
        <v>2.8380700000000001</v>
      </c>
      <c r="N40" s="16">
        <v>9.7490100000000002</v>
      </c>
      <c r="O40" s="16">
        <v>16.001570000000001</v>
      </c>
      <c r="P40" s="16">
        <v>9.5720700000000001</v>
      </c>
      <c r="Q40" s="16">
        <v>21.740169999999999</v>
      </c>
      <c r="R40" s="16">
        <v>14.98456</v>
      </c>
      <c r="S40" s="16">
        <v>10.01197</v>
      </c>
      <c r="T40" s="16">
        <v>10.48507</v>
      </c>
      <c r="U40" s="16">
        <v>13.671299999999999</v>
      </c>
      <c r="V40" s="16">
        <v>11.7835</v>
      </c>
      <c r="W40" s="16">
        <v>1.5763499999999999</v>
      </c>
      <c r="X40" s="16">
        <v>-4.5615100000000002</v>
      </c>
      <c r="Y40" s="16">
        <v>4.3772399999999996</v>
      </c>
      <c r="Z40" s="16">
        <v>6.30464</v>
      </c>
      <c r="AA40" s="16">
        <v>4.0539722308107295</v>
      </c>
      <c r="AB40" s="16">
        <v>9.3226595036040596</v>
      </c>
      <c r="AC40" s="16">
        <v>19.796036777389201</v>
      </c>
      <c r="AD40" s="16">
        <v>11.065682646744701</v>
      </c>
      <c r="AE40" s="16">
        <v>11.6148235514056</v>
      </c>
      <c r="AF40" s="16">
        <v>19.425978000000001</v>
      </c>
      <c r="AG40" s="16">
        <v>27.521836</v>
      </c>
      <c r="AH40" s="16">
        <v>75.754664000000005</v>
      </c>
      <c r="AI40" s="46"/>
      <c r="AJ40" s="46"/>
      <c r="AK40" s="46"/>
      <c r="AL40" s="46"/>
      <c r="AM40" s="46"/>
      <c r="AN40" s="4"/>
      <c r="AO40" s="4"/>
      <c r="AP40" s="4"/>
      <c r="AQ40" s="4"/>
      <c r="AR40" s="4"/>
      <c r="AS40" s="4"/>
      <c r="AT40" s="4"/>
      <c r="AU40" s="4"/>
      <c r="AV40" s="4"/>
      <c r="AW40" s="4"/>
      <c r="AX40" s="4"/>
      <c r="AY40" s="4"/>
    </row>
    <row r="41" spans="1:51" ht="15" x14ac:dyDescent="0.25">
      <c r="A41" s="121">
        <f>YampaRiverInflow.TotalOutflow!A41</f>
        <v>45717</v>
      </c>
      <c r="B41" s="34">
        <v>16.059000000000001</v>
      </c>
      <c r="C41" s="12">
        <v>16.059000000000001</v>
      </c>
      <c r="D41" s="45">
        <v>16.059000000000001</v>
      </c>
      <c r="E41" s="16">
        <v>17.63081</v>
      </c>
      <c r="F41" s="16">
        <v>62.605969999999999</v>
      </c>
      <c r="G41" s="16">
        <v>-10.494788</v>
      </c>
      <c r="H41" s="16">
        <v>-5.3588699999999996</v>
      </c>
      <c r="I41" s="16">
        <v>-15.49112</v>
      </c>
      <c r="J41" s="16">
        <v>36.322969999999998</v>
      </c>
      <c r="K41" s="16">
        <v>9.210090000000001</v>
      </c>
      <c r="L41" s="16">
        <v>5.7764899999999999</v>
      </c>
      <c r="M41" s="16">
        <v>9.2872199999999996</v>
      </c>
      <c r="N41" s="16">
        <v>8.1139899999999994</v>
      </c>
      <c r="O41" s="16">
        <v>9.8301200000000009</v>
      </c>
      <c r="P41" s="16">
        <v>14.49926</v>
      </c>
      <c r="Q41" s="16">
        <v>12.03308</v>
      </c>
      <c r="R41" s="16">
        <v>4.5342399999999996</v>
      </c>
      <c r="S41" s="16">
        <v>19.332849999999997</v>
      </c>
      <c r="T41" s="16">
        <v>6.37479</v>
      </c>
      <c r="U41" s="16">
        <v>9.2942099999999996</v>
      </c>
      <c r="V41" s="16">
        <v>12.6425</v>
      </c>
      <c r="W41" s="16">
        <v>6.9273500000000006</v>
      </c>
      <c r="X41" s="16">
        <v>-7.20953</v>
      </c>
      <c r="Y41" s="16">
        <v>6.0791599999999999</v>
      </c>
      <c r="Z41" s="16">
        <v>6.5443199999999999</v>
      </c>
      <c r="AA41" s="16">
        <v>12.9016643799678</v>
      </c>
      <c r="AB41" s="16">
        <v>7.2940712366949301</v>
      </c>
      <c r="AC41" s="16">
        <v>35.068694212232302</v>
      </c>
      <c r="AD41" s="16">
        <v>6.2901128095215002</v>
      </c>
      <c r="AE41" s="16">
        <v>18.741606197686799</v>
      </c>
      <c r="AF41" s="16">
        <v>26.794340000000005</v>
      </c>
      <c r="AG41" s="16">
        <v>39.915998000000002</v>
      </c>
      <c r="AH41" s="16">
        <v>66.375816</v>
      </c>
      <c r="AI41" s="46"/>
      <c r="AJ41" s="46"/>
      <c r="AK41" s="46"/>
      <c r="AL41" s="46"/>
      <c r="AM41" s="46"/>
      <c r="AN41" s="4"/>
      <c r="AO41" s="4"/>
      <c r="AP41" s="4"/>
      <c r="AQ41" s="4"/>
      <c r="AR41" s="4"/>
      <c r="AS41" s="4"/>
      <c r="AT41" s="4"/>
      <c r="AU41" s="4"/>
      <c r="AV41" s="4"/>
      <c r="AW41" s="4"/>
      <c r="AX41" s="4"/>
      <c r="AY41" s="4"/>
    </row>
    <row r="42" spans="1:51" ht="15" x14ac:dyDescent="0.25">
      <c r="A42" s="121">
        <f>YampaRiverInflow.TotalOutflow!A42</f>
        <v>45748</v>
      </c>
      <c r="B42" s="34">
        <v>18.23</v>
      </c>
      <c r="C42" s="12">
        <v>18.23</v>
      </c>
      <c r="D42" s="45">
        <v>18.23</v>
      </c>
      <c r="E42" s="16">
        <v>7.7661820000000006</v>
      </c>
      <c r="F42" s="16">
        <v>14.708754000000001</v>
      </c>
      <c r="G42" s="16">
        <v>23.635946000000001</v>
      </c>
      <c r="H42" s="16">
        <v>6.8406400000000005</v>
      </c>
      <c r="I42" s="16">
        <v>-2.2138499999999999</v>
      </c>
      <c r="J42" s="16">
        <v>19.547470000000001</v>
      </c>
      <c r="K42" s="16">
        <v>11.52768</v>
      </c>
      <c r="L42" s="16">
        <v>17.343669999999999</v>
      </c>
      <c r="M42" s="16">
        <v>13.49269</v>
      </c>
      <c r="N42" s="16">
        <v>4.6643299999999996</v>
      </c>
      <c r="O42" s="16">
        <v>2.3306399999999998</v>
      </c>
      <c r="P42" s="16">
        <v>9.179590000000001</v>
      </c>
      <c r="Q42" s="16">
        <v>14.534559999999999</v>
      </c>
      <c r="R42" s="16">
        <v>4.0880400000000003</v>
      </c>
      <c r="S42" s="16">
        <v>12.77216</v>
      </c>
      <c r="T42" s="16">
        <v>7.4774700000000003</v>
      </c>
      <c r="U42" s="16">
        <v>12.525</v>
      </c>
      <c r="V42" s="16">
        <v>22.5366</v>
      </c>
      <c r="W42" s="16">
        <v>5.4246600000000003</v>
      </c>
      <c r="X42" s="16">
        <v>-1.42597</v>
      </c>
      <c r="Y42" s="16">
        <v>9.8915199999999999</v>
      </c>
      <c r="Z42" s="16">
        <v>9.72743</v>
      </c>
      <c r="AA42" s="16">
        <v>15.713943386447099</v>
      </c>
      <c r="AB42" s="16">
        <v>6.6015394221493597</v>
      </c>
      <c r="AC42" s="16">
        <v>32.830230167934701</v>
      </c>
      <c r="AD42" s="16">
        <v>14.096756611570999</v>
      </c>
      <c r="AE42" s="16">
        <v>21.908179504132999</v>
      </c>
      <c r="AF42" s="16">
        <v>18.399011999999999</v>
      </c>
      <c r="AG42" s="16">
        <v>29.763325999999999</v>
      </c>
      <c r="AH42" s="16">
        <v>41.261670000000002</v>
      </c>
      <c r="AI42" s="46"/>
      <c r="AJ42" s="46"/>
      <c r="AK42" s="46"/>
      <c r="AL42" s="46"/>
      <c r="AM42" s="46"/>
      <c r="AN42" s="4"/>
      <c r="AO42" s="4"/>
      <c r="AP42" s="4"/>
      <c r="AQ42" s="4"/>
      <c r="AR42" s="4"/>
      <c r="AS42" s="4"/>
      <c r="AT42" s="4"/>
      <c r="AU42" s="4"/>
      <c r="AV42" s="4"/>
      <c r="AW42" s="4"/>
      <c r="AX42" s="4"/>
      <c r="AY42" s="4"/>
    </row>
    <row r="43" spans="1:51" ht="15" x14ac:dyDescent="0.25">
      <c r="A43" s="121">
        <f>YampaRiverInflow.TotalOutflow!A43</f>
        <v>45778</v>
      </c>
      <c r="B43" s="34">
        <v>18.850999999999999</v>
      </c>
      <c r="C43" s="12">
        <v>18.850999999999999</v>
      </c>
      <c r="D43" s="45">
        <v>18.850999999999999</v>
      </c>
      <c r="E43" s="16">
        <v>9.5716059999999992</v>
      </c>
      <c r="F43" s="16">
        <v>29.325434000000005</v>
      </c>
      <c r="G43" s="16">
        <v>5.5503300000000007</v>
      </c>
      <c r="H43" s="16">
        <v>8.0619300000000003</v>
      </c>
      <c r="I43" s="16">
        <v>-4.66012</v>
      </c>
      <c r="J43" s="16">
        <v>9.683209999999999</v>
      </c>
      <c r="K43" s="16">
        <v>23.337949999999999</v>
      </c>
      <c r="L43" s="16">
        <v>11.09249</v>
      </c>
      <c r="M43" s="16">
        <v>14.89179</v>
      </c>
      <c r="N43" s="16">
        <v>9.6852700000000009</v>
      </c>
      <c r="O43" s="16">
        <v>5.5847100000000003</v>
      </c>
      <c r="P43" s="16">
        <v>4.1686000000000005</v>
      </c>
      <c r="Q43" s="16">
        <v>14.016170000000001</v>
      </c>
      <c r="R43" s="16">
        <v>5.02379</v>
      </c>
      <c r="S43" s="16">
        <v>16.882990000000003</v>
      </c>
      <c r="T43" s="16">
        <v>3.9549799999999999</v>
      </c>
      <c r="U43" s="16">
        <v>10.53945</v>
      </c>
      <c r="V43" s="16">
        <v>19.5229</v>
      </c>
      <c r="W43" s="16">
        <v>4.9721899999999994</v>
      </c>
      <c r="X43" s="16">
        <v>1.2309300000000001</v>
      </c>
      <c r="Y43" s="16">
        <v>4.9847600000000005</v>
      </c>
      <c r="Z43" s="16">
        <v>9.3964200000000009</v>
      </c>
      <c r="AA43" s="16">
        <v>9.2539210713396098</v>
      </c>
      <c r="AB43" s="16">
        <v>5.5819525592733701</v>
      </c>
      <c r="AC43" s="16">
        <v>25.107575702810699</v>
      </c>
      <c r="AD43" s="16">
        <v>32.171070661818902</v>
      </c>
      <c r="AE43" s="16">
        <v>22.140587519075002</v>
      </c>
      <c r="AF43" s="16">
        <v>9.3170699999999993</v>
      </c>
      <c r="AG43" s="16">
        <v>17.687328000000001</v>
      </c>
      <c r="AH43" s="16">
        <v>30.256135999999998</v>
      </c>
      <c r="AI43" s="46"/>
      <c r="AJ43" s="46"/>
      <c r="AK43" s="46"/>
      <c r="AL43" s="46"/>
      <c r="AM43" s="46"/>
      <c r="AN43" s="4"/>
      <c r="AO43" s="4"/>
      <c r="AP43" s="4"/>
      <c r="AQ43" s="4"/>
      <c r="AR43" s="4"/>
      <c r="AS43" s="4"/>
      <c r="AT43" s="4"/>
      <c r="AU43" s="4"/>
      <c r="AV43" s="4"/>
      <c r="AW43" s="4"/>
      <c r="AX43" s="4"/>
      <c r="AY43" s="4"/>
    </row>
    <row r="44" spans="1:51" ht="15" x14ac:dyDescent="0.25">
      <c r="A44" s="121">
        <f>YampaRiverInflow.TotalOutflow!A44</f>
        <v>45809</v>
      </c>
      <c r="B44" s="34">
        <v>19.471</v>
      </c>
      <c r="C44" s="12">
        <v>19.471</v>
      </c>
      <c r="D44" s="45">
        <v>19.471</v>
      </c>
      <c r="E44" s="16">
        <v>-1.180104</v>
      </c>
      <c r="F44" s="16">
        <v>16.706314000000003</v>
      </c>
      <c r="G44" s="16">
        <v>1.3633040000000001</v>
      </c>
      <c r="H44" s="16">
        <v>-0.79383999999999999</v>
      </c>
      <c r="I44" s="16">
        <v>-23.251810000000003</v>
      </c>
      <c r="J44" s="16">
        <v>12.69872</v>
      </c>
      <c r="K44" s="16">
        <v>19.039000000000001</v>
      </c>
      <c r="L44" s="16">
        <v>6.8687700000000005</v>
      </c>
      <c r="M44" s="16">
        <v>14.246139999999999</v>
      </c>
      <c r="N44" s="16">
        <v>18.845080000000003</v>
      </c>
      <c r="O44" s="16">
        <v>7.4909099999999995</v>
      </c>
      <c r="P44" s="16">
        <v>13.8124</v>
      </c>
      <c r="Q44" s="16">
        <v>24.775919999999999</v>
      </c>
      <c r="R44" s="16">
        <v>9.7531100000000013</v>
      </c>
      <c r="S44" s="16">
        <v>18.740459999999999</v>
      </c>
      <c r="T44" s="16">
        <v>5.9942099999999998</v>
      </c>
      <c r="U44" s="16">
        <v>10.93661</v>
      </c>
      <c r="V44" s="16">
        <v>14.07673</v>
      </c>
      <c r="W44" s="16">
        <v>3.54962</v>
      </c>
      <c r="X44" s="16">
        <v>6.4226899999999993</v>
      </c>
      <c r="Y44" s="16">
        <v>10.59356</v>
      </c>
      <c r="Z44" s="16">
        <v>1.32226</v>
      </c>
      <c r="AA44" s="16">
        <v>6.9610190102487604</v>
      </c>
      <c r="AB44" s="16">
        <v>13.6235045447941</v>
      </c>
      <c r="AC44" s="16">
        <v>21.1430438016537</v>
      </c>
      <c r="AD44" s="16">
        <v>42.150180575868696</v>
      </c>
      <c r="AE44" s="16">
        <v>13.4754590082651</v>
      </c>
      <c r="AF44" s="16">
        <v>19.542680000000001</v>
      </c>
      <c r="AG44" s="16">
        <v>1.2684000000000002</v>
      </c>
      <c r="AH44" s="16">
        <v>4.9412060000000002</v>
      </c>
      <c r="AI44" s="46"/>
      <c r="AJ44" s="46"/>
      <c r="AK44" s="46"/>
      <c r="AL44" s="46"/>
      <c r="AM44" s="46"/>
      <c r="AN44" s="4"/>
      <c r="AO44" s="4"/>
      <c r="AP44" s="4"/>
      <c r="AQ44" s="4"/>
      <c r="AR44" s="4"/>
      <c r="AS44" s="4"/>
      <c r="AT44" s="4"/>
      <c r="AU44" s="4"/>
      <c r="AV44" s="4"/>
      <c r="AW44" s="4"/>
      <c r="AX44" s="4"/>
      <c r="AY44" s="4"/>
    </row>
    <row r="45" spans="1:51" ht="15" x14ac:dyDescent="0.25">
      <c r="A45" s="121">
        <f>YampaRiverInflow.TotalOutflow!A45</f>
        <v>45839</v>
      </c>
      <c r="B45" s="34">
        <v>23.431000000000001</v>
      </c>
      <c r="C45" s="12">
        <v>23.431000000000001</v>
      </c>
      <c r="D45" s="45">
        <v>23.431000000000001</v>
      </c>
      <c r="E45" s="16">
        <v>8.0089059999999996</v>
      </c>
      <c r="F45" s="16">
        <v>20.697440000000004</v>
      </c>
      <c r="G45" s="16">
        <v>17.755964000000002</v>
      </c>
      <c r="H45" s="16">
        <v>11.63293</v>
      </c>
      <c r="I45" s="16">
        <v>-12.476629999999998</v>
      </c>
      <c r="J45" s="16">
        <v>23.625509999999998</v>
      </c>
      <c r="K45" s="16">
        <v>20.54889</v>
      </c>
      <c r="L45" s="16">
        <v>8.319090000000001</v>
      </c>
      <c r="M45" s="16">
        <v>20.105460000000001</v>
      </c>
      <c r="N45" s="16">
        <v>19.50067</v>
      </c>
      <c r="O45" s="16">
        <v>8.3446700000000007</v>
      </c>
      <c r="P45" s="16">
        <v>18.455950000000001</v>
      </c>
      <c r="Q45" s="16">
        <v>31.79073</v>
      </c>
      <c r="R45" s="16">
        <v>14.55987</v>
      </c>
      <c r="S45" s="16">
        <v>21.886839999999999</v>
      </c>
      <c r="T45" s="16">
        <v>25.583909999999999</v>
      </c>
      <c r="U45" s="16">
        <v>21.074020000000001</v>
      </c>
      <c r="V45" s="16">
        <v>18.544400000000003</v>
      </c>
      <c r="W45" s="16">
        <v>6.5901300000000003</v>
      </c>
      <c r="X45" s="16">
        <v>14.91146</v>
      </c>
      <c r="Y45" s="16">
        <v>14.38373</v>
      </c>
      <c r="Z45" s="16">
        <v>27.614090000000001</v>
      </c>
      <c r="AA45" s="16">
        <v>12.5574148766291</v>
      </c>
      <c r="AB45" s="16">
        <v>24.781192150480202</v>
      </c>
      <c r="AC45" s="16">
        <v>16.943357023537999</v>
      </c>
      <c r="AD45" s="16">
        <v>39.1588780983151</v>
      </c>
      <c r="AE45" s="16">
        <v>23.713968098447001</v>
      </c>
      <c r="AF45" s="16">
        <v>3.5028120000000005</v>
      </c>
      <c r="AG45" s="16">
        <v>15.702810000000001</v>
      </c>
      <c r="AH45" s="16">
        <v>2.0310160000000002</v>
      </c>
      <c r="AI45" s="46"/>
      <c r="AJ45" s="46"/>
      <c r="AK45" s="46"/>
      <c r="AL45" s="46"/>
      <c r="AM45" s="46"/>
      <c r="AN45" s="4"/>
      <c r="AO45" s="4"/>
      <c r="AP45" s="4"/>
      <c r="AQ45" s="4"/>
      <c r="AR45" s="4"/>
      <c r="AS45" s="4"/>
      <c r="AT45" s="4"/>
      <c r="AU45" s="4"/>
      <c r="AV45" s="4"/>
      <c r="AW45" s="4"/>
      <c r="AX45" s="4"/>
      <c r="AY45" s="4"/>
    </row>
    <row r="46" spans="1:51" ht="15" x14ac:dyDescent="0.25">
      <c r="A46" s="121">
        <f>YampaRiverInflow.TotalOutflow!A46</f>
        <v>45870</v>
      </c>
      <c r="B46" s="34">
        <v>23.875</v>
      </c>
      <c r="C46" s="12">
        <v>23.875</v>
      </c>
      <c r="D46" s="45">
        <v>23.875</v>
      </c>
      <c r="E46" s="16">
        <v>11.451958000000001</v>
      </c>
      <c r="F46" s="16">
        <v>20.660824000000002</v>
      </c>
      <c r="G46" s="16">
        <v>13.796706</v>
      </c>
      <c r="H46" s="16">
        <v>9.7706299999999988</v>
      </c>
      <c r="I46" s="16">
        <v>7.4435000000000002</v>
      </c>
      <c r="J46" s="16">
        <v>20.504860000000001</v>
      </c>
      <c r="K46" s="16">
        <v>22.135639999999999</v>
      </c>
      <c r="L46" s="16">
        <v>5.2130799999999997</v>
      </c>
      <c r="M46" s="16">
        <v>14.802440000000001</v>
      </c>
      <c r="N46" s="16">
        <v>21.94164</v>
      </c>
      <c r="O46" s="16">
        <v>8.4181799999999996</v>
      </c>
      <c r="P46" s="16">
        <v>21.659500000000001</v>
      </c>
      <c r="Q46" s="16">
        <v>35.8294</v>
      </c>
      <c r="R46" s="16">
        <v>14.210139999999999</v>
      </c>
      <c r="S46" s="16">
        <v>24.195160000000001</v>
      </c>
      <c r="T46" s="16">
        <v>26.496269999999999</v>
      </c>
      <c r="U46" s="16">
        <v>24.024999999999999</v>
      </c>
      <c r="V46" s="16">
        <v>22.344560000000001</v>
      </c>
      <c r="W46" s="16">
        <v>9.8739599999999985</v>
      </c>
      <c r="X46" s="16">
        <v>13.84548</v>
      </c>
      <c r="Y46" s="16">
        <v>16.93469</v>
      </c>
      <c r="Z46" s="16">
        <v>14.48996</v>
      </c>
      <c r="AA46" s="16">
        <v>14.623601239406</v>
      </c>
      <c r="AB46" s="16">
        <v>29.351938843042298</v>
      </c>
      <c r="AC46" s="16">
        <v>10.6373367791084</v>
      </c>
      <c r="AD46" s="16">
        <v>32.4739838860175</v>
      </c>
      <c r="AE46" s="16">
        <v>32.289258266844001</v>
      </c>
      <c r="AF46" s="16">
        <v>21.988620000000001</v>
      </c>
      <c r="AG46" s="16">
        <v>28.766426000000003</v>
      </c>
      <c r="AH46" s="16">
        <v>19.739957999999998</v>
      </c>
      <c r="AI46" s="46"/>
      <c r="AJ46" s="46"/>
      <c r="AK46" s="46"/>
      <c r="AL46" s="46"/>
      <c r="AM46" s="46"/>
      <c r="AN46" s="4"/>
      <c r="AO46" s="4"/>
      <c r="AP46" s="4"/>
      <c r="AQ46" s="4"/>
      <c r="AR46" s="4"/>
      <c r="AS46" s="4"/>
      <c r="AT46" s="4"/>
      <c r="AU46" s="4"/>
      <c r="AV46" s="4"/>
      <c r="AW46" s="4"/>
      <c r="AX46" s="4"/>
      <c r="AY46" s="4"/>
    </row>
    <row r="47" spans="1:51" ht="15" x14ac:dyDescent="0.25">
      <c r="A47" s="121">
        <f>YampaRiverInflow.TotalOutflow!A47</f>
        <v>45901</v>
      </c>
      <c r="B47" s="34">
        <v>16.707999999999998</v>
      </c>
      <c r="C47" s="12">
        <v>16.707999999999998</v>
      </c>
      <c r="D47" s="45">
        <v>16.707999999999998</v>
      </c>
      <c r="E47" s="16">
        <v>14.914582000000003</v>
      </c>
      <c r="F47" s="16">
        <v>14.839589999999999</v>
      </c>
      <c r="G47" s="16">
        <v>10.647540000000001</v>
      </c>
      <c r="H47" s="16">
        <v>-6.0112700000000006</v>
      </c>
      <c r="I47" s="16">
        <v>19.914009999999998</v>
      </c>
      <c r="J47" s="16">
        <v>13.555149999999999</v>
      </c>
      <c r="K47" s="16">
        <v>15.397549999999999</v>
      </c>
      <c r="L47" s="16">
        <v>7.1036899999999994</v>
      </c>
      <c r="M47" s="16">
        <v>8.6973899999999986</v>
      </c>
      <c r="N47" s="16">
        <v>11.841569999999999</v>
      </c>
      <c r="O47" s="16">
        <v>3.6388400000000001</v>
      </c>
      <c r="P47" s="16">
        <v>18.084299999999999</v>
      </c>
      <c r="Q47" s="16">
        <v>24.926950000000001</v>
      </c>
      <c r="R47" s="16">
        <v>13.032249999999999</v>
      </c>
      <c r="S47" s="16">
        <v>14.707469999999999</v>
      </c>
      <c r="T47" s="16">
        <v>15.101129999999999</v>
      </c>
      <c r="U47" s="16">
        <v>9.3519199999999998</v>
      </c>
      <c r="V47" s="16">
        <v>35.037589999999994</v>
      </c>
      <c r="W47" s="16">
        <v>-2.8639899999999998</v>
      </c>
      <c r="X47" s="16">
        <v>6.7481800000000005</v>
      </c>
      <c r="Y47" s="16">
        <v>15.02529</v>
      </c>
      <c r="Z47" s="16">
        <v>11.451879999999999</v>
      </c>
      <c r="AA47" s="16">
        <v>13.1848636376867</v>
      </c>
      <c r="AB47" s="16">
        <v>8.3238249586783297</v>
      </c>
      <c r="AC47" s="16">
        <v>19.8346958697528</v>
      </c>
      <c r="AD47" s="16">
        <v>16.409711323636998</v>
      </c>
      <c r="AE47" s="16">
        <v>25.7866844641329</v>
      </c>
      <c r="AF47" s="16">
        <v>21.500264000000001</v>
      </c>
      <c r="AG47" s="16">
        <v>26.366382000000002</v>
      </c>
      <c r="AH47" s="16">
        <v>15.737406</v>
      </c>
      <c r="AI47" s="46"/>
      <c r="AJ47" s="46"/>
      <c r="AK47" s="46"/>
      <c r="AL47" s="46"/>
      <c r="AM47" s="46"/>
      <c r="AN47" s="4"/>
      <c r="AO47" s="4"/>
      <c r="AP47" s="4"/>
      <c r="AQ47" s="4"/>
      <c r="AR47" s="4"/>
      <c r="AS47" s="4"/>
      <c r="AT47" s="4"/>
      <c r="AU47" s="4"/>
      <c r="AV47" s="4"/>
      <c r="AW47" s="4"/>
      <c r="AX47" s="4"/>
      <c r="AY47" s="4"/>
    </row>
    <row r="48" spans="1:51" ht="15" x14ac:dyDescent="0.25">
      <c r="A48" s="121">
        <f>YampaRiverInflow.TotalOutflow!A48</f>
        <v>45931</v>
      </c>
      <c r="B48" s="34">
        <v>12.484999999999999</v>
      </c>
      <c r="C48" s="12">
        <v>12.484999999999999</v>
      </c>
      <c r="D48" s="45">
        <v>12.484999999999999</v>
      </c>
      <c r="E48" s="16">
        <v>11.503132000000001</v>
      </c>
      <c r="F48" s="16">
        <v>12.135444000000001</v>
      </c>
      <c r="G48" s="16">
        <v>6.3876860000000004</v>
      </c>
      <c r="H48" s="16">
        <v>-7.82599</v>
      </c>
      <c r="I48" s="16">
        <v>24.362849999999998</v>
      </c>
      <c r="J48" s="16">
        <v>10.95425</v>
      </c>
      <c r="K48" s="16">
        <v>11.723360000000001</v>
      </c>
      <c r="L48" s="16">
        <v>4.6145899999999997</v>
      </c>
      <c r="M48" s="16">
        <v>6.6953500000000004</v>
      </c>
      <c r="N48" s="16">
        <v>9.5123700000000007</v>
      </c>
      <c r="O48" s="16">
        <v>-0.49925999999999998</v>
      </c>
      <c r="P48" s="16">
        <v>18.132660000000001</v>
      </c>
      <c r="Q48" s="16">
        <v>19.22006</v>
      </c>
      <c r="R48" s="16">
        <v>10.97871</v>
      </c>
      <c r="S48" s="16">
        <v>13.21185</v>
      </c>
      <c r="T48" s="16">
        <v>14.04824</v>
      </c>
      <c r="U48" s="16">
        <v>6.9533999999999994</v>
      </c>
      <c r="V48" s="16">
        <v>23.35398</v>
      </c>
      <c r="W48" s="16">
        <v>-2.8656299999999999</v>
      </c>
      <c r="X48" s="16">
        <v>2.3012199999999998</v>
      </c>
      <c r="Y48" s="16">
        <v>14.73507</v>
      </c>
      <c r="Z48" s="16">
        <v>8.505370000000001</v>
      </c>
      <c r="AA48" s="16">
        <v>9.0830627261494108</v>
      </c>
      <c r="AB48" s="16">
        <v>-6.2740460311398598</v>
      </c>
      <c r="AC48" s="16">
        <v>25.002335616926402</v>
      </c>
      <c r="AD48" s="16">
        <v>7.7553593381164196</v>
      </c>
      <c r="AE48" s="16">
        <v>26.857120247405899</v>
      </c>
      <c r="AF48" s="16">
        <v>8.6108960000000003</v>
      </c>
      <c r="AG48" s="16">
        <v>17.934583999999997</v>
      </c>
      <c r="AH48" s="16">
        <v>11.836898000000001</v>
      </c>
      <c r="AI48" s="46"/>
      <c r="AJ48" s="46"/>
      <c r="AK48" s="46"/>
      <c r="AL48" s="46"/>
      <c r="AM48" s="46"/>
      <c r="AN48" s="4"/>
      <c r="AO48" s="4"/>
      <c r="AP48" s="4"/>
      <c r="AQ48" s="4"/>
      <c r="AR48" s="4"/>
      <c r="AS48" s="4"/>
      <c r="AT48" s="4"/>
      <c r="AU48" s="4"/>
      <c r="AV48" s="4"/>
      <c r="AW48" s="4"/>
      <c r="AX48" s="4"/>
      <c r="AY48" s="4"/>
    </row>
    <row r="49" spans="1:1005" ht="15" x14ac:dyDescent="0.25">
      <c r="A49" s="121">
        <f>YampaRiverInflow.TotalOutflow!A49</f>
        <v>45962</v>
      </c>
      <c r="B49" s="34">
        <v>2.5750000000000002</v>
      </c>
      <c r="C49" s="12">
        <v>2.5750000000000002</v>
      </c>
      <c r="D49" s="45">
        <v>2.5750000000000002</v>
      </c>
      <c r="E49" s="16">
        <v>3.6625680000000003</v>
      </c>
      <c r="F49" s="16">
        <v>15.820898000000001</v>
      </c>
      <c r="G49" s="16">
        <v>14.533392000000001</v>
      </c>
      <c r="H49" s="16">
        <v>-12.37326</v>
      </c>
      <c r="I49" s="16">
        <v>14.93168</v>
      </c>
      <c r="J49" s="16">
        <v>-5.1652700000000005</v>
      </c>
      <c r="K49" s="16">
        <v>10.395850000000001</v>
      </c>
      <c r="L49" s="16">
        <v>4.0648400000000002</v>
      </c>
      <c r="M49" s="16">
        <v>3.5380700000000003</v>
      </c>
      <c r="N49" s="16">
        <v>7.5272700000000006</v>
      </c>
      <c r="O49" s="16">
        <v>13.11669</v>
      </c>
      <c r="P49" s="16">
        <v>15.47784</v>
      </c>
      <c r="Q49" s="16">
        <v>21.893450000000001</v>
      </c>
      <c r="R49" s="16">
        <v>12.1463</v>
      </c>
      <c r="S49" s="16">
        <v>8.651209999999999</v>
      </c>
      <c r="T49" s="16">
        <v>9.7618099999999988</v>
      </c>
      <c r="U49" s="16">
        <v>16.488720000000001</v>
      </c>
      <c r="V49" s="16">
        <v>4.6226700000000003</v>
      </c>
      <c r="W49" s="16">
        <v>5.9689499999999995</v>
      </c>
      <c r="X49" s="16">
        <v>-1.0023</v>
      </c>
      <c r="Y49" s="16">
        <v>2.8529</v>
      </c>
      <c r="Z49" s="16">
        <v>5.8924399999999997</v>
      </c>
      <c r="AA49" s="16">
        <v>3.9897065276040999</v>
      </c>
      <c r="AB49" s="16">
        <v>-11.4351155371894</v>
      </c>
      <c r="AC49" s="16">
        <v>6.3263246300834401</v>
      </c>
      <c r="AD49" s="16">
        <v>3.8446132224799099</v>
      </c>
      <c r="AE49" s="16">
        <v>10.148976943471901</v>
      </c>
      <c r="AF49" s="16">
        <v>8.991363999999999</v>
      </c>
      <c r="AG49" s="16">
        <v>10.960080000000001</v>
      </c>
      <c r="AH49" s="16">
        <v>12.147136</v>
      </c>
      <c r="AI49" s="46"/>
      <c r="AJ49" s="46"/>
      <c r="AK49" s="46"/>
      <c r="AL49" s="46"/>
      <c r="AM49" s="46"/>
      <c r="AN49" s="4"/>
      <c r="AO49" s="4"/>
      <c r="AP49" s="4"/>
      <c r="AQ49" s="4"/>
      <c r="AR49" s="4"/>
      <c r="AS49" s="4"/>
      <c r="AT49" s="4"/>
      <c r="AU49" s="4"/>
      <c r="AV49" s="4"/>
      <c r="AW49" s="4"/>
      <c r="AX49" s="4"/>
      <c r="AY49" s="4"/>
    </row>
    <row r="50" spans="1:1005" ht="15" x14ac:dyDescent="0.25">
      <c r="A50" s="121">
        <f>YampaRiverInflow.TotalOutflow!A50</f>
        <v>45992</v>
      </c>
      <c r="B50" s="34">
        <v>3.044</v>
      </c>
      <c r="C50" s="12">
        <v>3.044</v>
      </c>
      <c r="D50" s="45">
        <v>3.044</v>
      </c>
      <c r="E50" s="16">
        <v>18.697578</v>
      </c>
      <c r="F50" s="16">
        <v>16.272072000000001</v>
      </c>
      <c r="G50" s="16">
        <v>6.2282960000000003</v>
      </c>
      <c r="H50" s="16">
        <v>-16.238409999999998</v>
      </c>
      <c r="I50" s="16">
        <v>12.00187</v>
      </c>
      <c r="J50" s="16">
        <v>6.5915499999999998</v>
      </c>
      <c r="K50" s="16">
        <v>12.228569999999999</v>
      </c>
      <c r="L50" s="16">
        <v>1.01868</v>
      </c>
      <c r="M50" s="16">
        <v>6.6875100000000005</v>
      </c>
      <c r="N50" s="16">
        <v>11.483219999999999</v>
      </c>
      <c r="O50" s="16">
        <v>-2.7016499999999999</v>
      </c>
      <c r="P50" s="16">
        <v>25.948370000000001</v>
      </c>
      <c r="Q50" s="16">
        <v>22.778939999999999</v>
      </c>
      <c r="R50" s="16">
        <v>11.792920000000001</v>
      </c>
      <c r="S50" s="16">
        <v>17.610810000000001</v>
      </c>
      <c r="T50" s="16">
        <v>24.307770000000001</v>
      </c>
      <c r="U50" s="16">
        <v>18.407709999999998</v>
      </c>
      <c r="V50" s="16">
        <v>2.61571</v>
      </c>
      <c r="W50" s="16">
        <v>-1.4079200000000001</v>
      </c>
      <c r="X50" s="16">
        <v>-6.0315000000000003</v>
      </c>
      <c r="Y50" s="16">
        <v>15.691600000000001</v>
      </c>
      <c r="Z50" s="16">
        <v>6.0872700000000002</v>
      </c>
      <c r="AA50" s="16">
        <v>14.668721902282002</v>
      </c>
      <c r="AB50" s="16">
        <v>-6.0504652876024405</v>
      </c>
      <c r="AC50" s="16">
        <v>3.9440781003643801</v>
      </c>
      <c r="AD50" s="16">
        <v>5.96184380284366</v>
      </c>
      <c r="AE50" s="16">
        <v>-3.3022761146438002</v>
      </c>
      <c r="AF50" s="16">
        <v>16.566911999999999</v>
      </c>
      <c r="AG50" s="16">
        <v>23.606604000000004</v>
      </c>
      <c r="AH50" s="16">
        <v>11.927992</v>
      </c>
      <c r="AI50" s="46"/>
      <c r="AJ50" s="46"/>
      <c r="AK50" s="46"/>
      <c r="AL50" s="46"/>
      <c r="AM50" s="46"/>
      <c r="AN50" s="4"/>
      <c r="AO50" s="4"/>
      <c r="AP50" s="4"/>
      <c r="AQ50" s="4"/>
      <c r="AR50" s="4"/>
      <c r="AS50" s="4"/>
      <c r="AT50" s="4"/>
      <c r="AU50" s="4"/>
      <c r="AV50" s="4"/>
      <c r="AW50" s="4"/>
      <c r="AX50" s="4"/>
      <c r="AY50" s="4"/>
    </row>
    <row r="51" spans="1:1005" ht="15" x14ac:dyDescent="0.25">
      <c r="A51" s="121">
        <f>YampaRiverInflow.TotalOutflow!A51</f>
        <v>46023</v>
      </c>
      <c r="B51" s="34">
        <v>9.2970000000000006</v>
      </c>
      <c r="C51" s="12">
        <v>9.2970000000000006</v>
      </c>
      <c r="D51" s="45">
        <v>9.2970000000000006</v>
      </c>
      <c r="E51" s="16">
        <v>35.531559999999999</v>
      </c>
      <c r="F51" s="16">
        <v>11.366462</v>
      </c>
      <c r="G51" s="16">
        <v>12.906422000000001</v>
      </c>
      <c r="H51" s="16">
        <v>-12.26146</v>
      </c>
      <c r="I51" s="16">
        <v>9.9685600000000001</v>
      </c>
      <c r="J51" s="16">
        <v>3.9182399999999999</v>
      </c>
      <c r="K51" s="16">
        <v>5.2524799999999994</v>
      </c>
      <c r="L51" s="16">
        <v>0.65434000000000003</v>
      </c>
      <c r="M51" s="16">
        <v>10.38495</v>
      </c>
      <c r="N51" s="16">
        <v>14.23559</v>
      </c>
      <c r="O51" s="16">
        <v>9.8203300000000002</v>
      </c>
      <c r="P51" s="16">
        <v>24.700430000000001</v>
      </c>
      <c r="Q51" s="16">
        <v>22.069479999999999</v>
      </c>
      <c r="R51" s="16">
        <v>12.57952</v>
      </c>
      <c r="S51" s="16">
        <v>19.210369999999998</v>
      </c>
      <c r="T51" s="16">
        <v>24.414390000000001</v>
      </c>
      <c r="U51" s="16">
        <v>14.356399999999999</v>
      </c>
      <c r="V51" s="16">
        <v>-5.5168900000000001</v>
      </c>
      <c r="W51" s="16">
        <v>8.7599999999999997E-2</v>
      </c>
      <c r="X51" s="16">
        <v>10.52117</v>
      </c>
      <c r="Y51" s="16">
        <v>15.80128</v>
      </c>
      <c r="Z51" s="16">
        <v>7.4489752076703502</v>
      </c>
      <c r="AA51" s="16">
        <v>19.8163140489265</v>
      </c>
      <c r="AB51" s="16">
        <v>0.31217231431502396</v>
      </c>
      <c r="AC51" s="16">
        <v>11.158060331372901</v>
      </c>
      <c r="AD51" s="16">
        <v>7.7495685923312703</v>
      </c>
      <c r="AE51" s="16">
        <v>16.305914000000001</v>
      </c>
      <c r="AF51" s="16">
        <v>18.317238</v>
      </c>
      <c r="AG51" s="16">
        <v>101.21908400000001</v>
      </c>
      <c r="AH51" s="16">
        <v>14.084605999999999</v>
      </c>
      <c r="AI51" s="46"/>
      <c r="AJ51" s="46"/>
      <c r="AK51" s="46"/>
      <c r="AL51" s="46"/>
      <c r="AM51" s="46"/>
      <c r="AN51" s="4"/>
      <c r="AO51" s="4"/>
      <c r="AP51" s="4"/>
      <c r="AQ51" s="4"/>
      <c r="AR51" s="4"/>
      <c r="AS51" s="4"/>
      <c r="AT51" s="4"/>
      <c r="AU51" s="4"/>
      <c r="AV51" s="4"/>
      <c r="AW51" s="4"/>
      <c r="AX51" s="4"/>
      <c r="AY51" s="4"/>
    </row>
    <row r="52" spans="1:1005" ht="15" x14ac:dyDescent="0.25">
      <c r="A52" s="121">
        <f>YampaRiverInflow.TotalOutflow!A52</f>
        <v>46054</v>
      </c>
      <c r="B52" s="34">
        <v>11.170999999999999</v>
      </c>
      <c r="C52" s="12">
        <v>11.170999999999999</v>
      </c>
      <c r="D52" s="45">
        <v>11.170999999999999</v>
      </c>
      <c r="E52" s="16">
        <v>33.481140000000003</v>
      </c>
      <c r="F52" s="16">
        <v>10.668854</v>
      </c>
      <c r="G52" s="16">
        <v>-2.5262600000000002</v>
      </c>
      <c r="H52" s="16">
        <v>-10.192350000000001</v>
      </c>
      <c r="I52" s="16">
        <v>6.2821099999999994</v>
      </c>
      <c r="J52" s="16">
        <v>3.13246</v>
      </c>
      <c r="K52" s="16">
        <v>4.1601400000000002</v>
      </c>
      <c r="L52" s="16">
        <v>2.8380700000000001</v>
      </c>
      <c r="M52" s="16">
        <v>9.7490100000000002</v>
      </c>
      <c r="N52" s="16">
        <v>16.001570000000001</v>
      </c>
      <c r="O52" s="16">
        <v>9.5720700000000001</v>
      </c>
      <c r="P52" s="16">
        <v>21.740169999999999</v>
      </c>
      <c r="Q52" s="16">
        <v>14.98456</v>
      </c>
      <c r="R52" s="16">
        <v>10.01197</v>
      </c>
      <c r="S52" s="16">
        <v>10.48507</v>
      </c>
      <c r="T52" s="16">
        <v>13.671299999999999</v>
      </c>
      <c r="U52" s="16">
        <v>11.7835</v>
      </c>
      <c r="V52" s="16">
        <v>1.5763499999999999</v>
      </c>
      <c r="W52" s="16">
        <v>-4.5615100000000002</v>
      </c>
      <c r="X52" s="16">
        <v>4.3772399999999996</v>
      </c>
      <c r="Y52" s="16">
        <v>6.30464</v>
      </c>
      <c r="Z52" s="16">
        <v>4.0539722308107295</v>
      </c>
      <c r="AA52" s="16">
        <v>9.3226595036040596</v>
      </c>
      <c r="AB52" s="16">
        <v>19.796036777389201</v>
      </c>
      <c r="AC52" s="16">
        <v>11.065682646744701</v>
      </c>
      <c r="AD52" s="16">
        <v>11.6148235514056</v>
      </c>
      <c r="AE52" s="16">
        <v>19.425978000000001</v>
      </c>
      <c r="AF52" s="16">
        <v>27.521836</v>
      </c>
      <c r="AG52" s="16">
        <v>75.754664000000005</v>
      </c>
      <c r="AH52" s="16">
        <v>14.718234000000001</v>
      </c>
      <c r="AI52" s="46"/>
      <c r="AJ52" s="46"/>
      <c r="AK52" s="46"/>
      <c r="AL52" s="46"/>
      <c r="AM52" s="46"/>
      <c r="AN52" s="4"/>
      <c r="AO52" s="4"/>
      <c r="AP52" s="4"/>
      <c r="AQ52" s="4"/>
      <c r="AR52" s="4"/>
      <c r="AS52" s="4"/>
      <c r="AT52" s="4"/>
      <c r="AU52" s="4"/>
      <c r="AV52" s="4"/>
      <c r="AW52" s="4"/>
      <c r="AX52" s="4"/>
      <c r="AY52" s="4"/>
    </row>
    <row r="53" spans="1:1005" ht="15" x14ac:dyDescent="0.25">
      <c r="A53" s="121">
        <f>YampaRiverInflow.TotalOutflow!A53</f>
        <v>46082</v>
      </c>
      <c r="B53" s="34">
        <v>16.059000000000001</v>
      </c>
      <c r="C53" s="12">
        <v>16.059000000000001</v>
      </c>
      <c r="D53" s="45">
        <v>16.059000000000001</v>
      </c>
      <c r="E53" s="16">
        <v>62.605969999999999</v>
      </c>
      <c r="F53" s="16">
        <v>-10.494788</v>
      </c>
      <c r="G53" s="16">
        <v>-5.3588699999999996</v>
      </c>
      <c r="H53" s="16">
        <v>-15.49112</v>
      </c>
      <c r="I53" s="16">
        <v>36.322969999999998</v>
      </c>
      <c r="J53" s="16">
        <v>9.210090000000001</v>
      </c>
      <c r="K53" s="16">
        <v>5.7764899999999999</v>
      </c>
      <c r="L53" s="16">
        <v>9.2872199999999996</v>
      </c>
      <c r="M53" s="16">
        <v>8.1139899999999994</v>
      </c>
      <c r="N53" s="16">
        <v>9.8301200000000009</v>
      </c>
      <c r="O53" s="16">
        <v>14.49926</v>
      </c>
      <c r="P53" s="16">
        <v>12.03308</v>
      </c>
      <c r="Q53" s="16">
        <v>4.5342399999999996</v>
      </c>
      <c r="R53" s="16">
        <v>19.332849999999997</v>
      </c>
      <c r="S53" s="16">
        <v>6.37479</v>
      </c>
      <c r="T53" s="16">
        <v>9.2942099999999996</v>
      </c>
      <c r="U53" s="16">
        <v>12.6425</v>
      </c>
      <c r="V53" s="16">
        <v>6.9273500000000006</v>
      </c>
      <c r="W53" s="16">
        <v>-7.20953</v>
      </c>
      <c r="X53" s="16">
        <v>6.0791599999999999</v>
      </c>
      <c r="Y53" s="16">
        <v>6.5443199999999999</v>
      </c>
      <c r="Z53" s="16">
        <v>12.9016643799678</v>
      </c>
      <c r="AA53" s="16">
        <v>7.2940712366949301</v>
      </c>
      <c r="AB53" s="16">
        <v>35.068694212232302</v>
      </c>
      <c r="AC53" s="16">
        <v>6.2901128095215002</v>
      </c>
      <c r="AD53" s="16">
        <v>18.741606197686799</v>
      </c>
      <c r="AE53" s="16">
        <v>26.794340000000005</v>
      </c>
      <c r="AF53" s="16">
        <v>39.915998000000002</v>
      </c>
      <c r="AG53" s="16">
        <v>66.375816</v>
      </c>
      <c r="AH53" s="16">
        <v>17.63081</v>
      </c>
      <c r="AI53" s="46"/>
      <c r="AJ53" s="46"/>
      <c r="AK53" s="46"/>
      <c r="AL53" s="46"/>
      <c r="AM53" s="46"/>
      <c r="AN53" s="4"/>
      <c r="AO53" s="4"/>
      <c r="AP53" s="4"/>
      <c r="AQ53" s="4"/>
      <c r="AR53" s="4"/>
      <c r="AS53" s="4"/>
      <c r="AT53" s="4"/>
      <c r="AU53" s="4"/>
      <c r="AV53" s="4"/>
      <c r="AW53" s="4"/>
      <c r="AX53" s="4"/>
      <c r="AY53" s="4"/>
    </row>
    <row r="54" spans="1:1005" ht="15" x14ac:dyDescent="0.25">
      <c r="A54" s="121">
        <f>YampaRiverInflow.TotalOutflow!A54</f>
        <v>46113</v>
      </c>
      <c r="B54" s="34">
        <v>18.23</v>
      </c>
      <c r="C54" s="12">
        <v>18.23</v>
      </c>
      <c r="D54" s="45">
        <v>18.23</v>
      </c>
      <c r="E54" s="16">
        <v>14.708754000000001</v>
      </c>
      <c r="F54" s="16">
        <v>23.635946000000001</v>
      </c>
      <c r="G54" s="16">
        <v>6.8406400000000005</v>
      </c>
      <c r="H54" s="16">
        <v>-2.2138499999999999</v>
      </c>
      <c r="I54" s="16">
        <v>19.547470000000001</v>
      </c>
      <c r="J54" s="16">
        <v>11.52768</v>
      </c>
      <c r="K54" s="16">
        <v>17.343669999999999</v>
      </c>
      <c r="L54" s="16">
        <v>13.49269</v>
      </c>
      <c r="M54" s="16">
        <v>4.6643299999999996</v>
      </c>
      <c r="N54" s="16">
        <v>2.3306399999999998</v>
      </c>
      <c r="O54" s="16">
        <v>9.179590000000001</v>
      </c>
      <c r="P54" s="16">
        <v>14.534559999999999</v>
      </c>
      <c r="Q54" s="16">
        <v>4.0880400000000003</v>
      </c>
      <c r="R54" s="16">
        <v>12.77216</v>
      </c>
      <c r="S54" s="16">
        <v>7.4774700000000003</v>
      </c>
      <c r="T54" s="16">
        <v>12.525</v>
      </c>
      <c r="U54" s="16">
        <v>22.5366</v>
      </c>
      <c r="V54" s="16">
        <v>5.4246600000000003</v>
      </c>
      <c r="W54" s="16">
        <v>-1.42597</v>
      </c>
      <c r="X54" s="16">
        <v>9.8915199999999999</v>
      </c>
      <c r="Y54" s="16">
        <v>9.72743</v>
      </c>
      <c r="Z54" s="16">
        <v>15.713943386447099</v>
      </c>
      <c r="AA54" s="16">
        <v>6.6015394221493597</v>
      </c>
      <c r="AB54" s="16">
        <v>32.830230167934701</v>
      </c>
      <c r="AC54" s="16">
        <v>14.096756611570999</v>
      </c>
      <c r="AD54" s="16">
        <v>21.908179504132999</v>
      </c>
      <c r="AE54" s="16">
        <v>18.399011999999999</v>
      </c>
      <c r="AF54" s="16">
        <v>29.763325999999999</v>
      </c>
      <c r="AG54" s="16">
        <v>41.261670000000002</v>
      </c>
      <c r="AH54" s="16">
        <v>7.7661820000000006</v>
      </c>
      <c r="AI54" s="46"/>
      <c r="AJ54" s="46"/>
      <c r="AK54" s="46"/>
      <c r="AL54" s="46"/>
      <c r="AM54" s="46"/>
      <c r="AN54" s="4"/>
      <c r="AO54" s="4"/>
      <c r="AP54" s="4"/>
      <c r="AQ54" s="4"/>
      <c r="AR54" s="4"/>
      <c r="AS54" s="4"/>
      <c r="AT54" s="4"/>
      <c r="AU54" s="4"/>
      <c r="AV54" s="4"/>
      <c r="AW54" s="4"/>
      <c r="AX54" s="4"/>
      <c r="AY54" s="4"/>
    </row>
    <row r="55" spans="1:1005" ht="15" x14ac:dyDescent="0.25">
      <c r="A55" s="121">
        <f>YampaRiverInflow.TotalOutflow!A55</f>
        <v>46143</v>
      </c>
      <c r="B55" s="34">
        <v>18.850999999999999</v>
      </c>
      <c r="C55" s="12">
        <v>18.850999999999999</v>
      </c>
      <c r="D55" s="45">
        <v>18.850999999999999</v>
      </c>
      <c r="E55" s="16">
        <v>29.325434000000005</v>
      </c>
      <c r="F55" s="16">
        <v>5.5503300000000007</v>
      </c>
      <c r="G55" s="16">
        <v>8.0619300000000003</v>
      </c>
      <c r="H55" s="16">
        <v>-4.66012</v>
      </c>
      <c r="I55" s="16">
        <v>9.683209999999999</v>
      </c>
      <c r="J55" s="16">
        <v>23.337949999999999</v>
      </c>
      <c r="K55" s="16">
        <v>11.09249</v>
      </c>
      <c r="L55" s="16">
        <v>14.89179</v>
      </c>
      <c r="M55" s="16">
        <v>9.6852700000000009</v>
      </c>
      <c r="N55" s="16">
        <v>5.5847100000000003</v>
      </c>
      <c r="O55" s="16">
        <v>4.1686000000000005</v>
      </c>
      <c r="P55" s="16">
        <v>14.016170000000001</v>
      </c>
      <c r="Q55" s="16">
        <v>5.02379</v>
      </c>
      <c r="R55" s="16">
        <v>16.882990000000003</v>
      </c>
      <c r="S55" s="16">
        <v>3.9549799999999999</v>
      </c>
      <c r="T55" s="16">
        <v>10.53945</v>
      </c>
      <c r="U55" s="16">
        <v>19.5229</v>
      </c>
      <c r="V55" s="16">
        <v>4.9721899999999994</v>
      </c>
      <c r="W55" s="16">
        <v>1.2309300000000001</v>
      </c>
      <c r="X55" s="16">
        <v>4.9847600000000005</v>
      </c>
      <c r="Y55" s="16">
        <v>9.3964200000000009</v>
      </c>
      <c r="Z55" s="16">
        <v>9.2539210713396098</v>
      </c>
      <c r="AA55" s="16">
        <v>5.5819525592733701</v>
      </c>
      <c r="AB55" s="16">
        <v>25.107575702810699</v>
      </c>
      <c r="AC55" s="16">
        <v>32.171070661818902</v>
      </c>
      <c r="AD55" s="16">
        <v>22.140587519075002</v>
      </c>
      <c r="AE55" s="16">
        <v>9.3170699999999993</v>
      </c>
      <c r="AF55" s="16">
        <v>17.687328000000001</v>
      </c>
      <c r="AG55" s="16">
        <v>30.256135999999998</v>
      </c>
      <c r="AH55" s="16">
        <v>9.5716059999999992</v>
      </c>
      <c r="AI55" s="46"/>
      <c r="AJ55" s="46"/>
      <c r="AK55" s="46"/>
      <c r="AL55" s="46"/>
      <c r="AM55" s="46"/>
      <c r="AN55" s="4"/>
      <c r="AO55" s="4"/>
      <c r="AP55" s="4"/>
      <c r="AQ55" s="4"/>
      <c r="AR55" s="4"/>
      <c r="AS55" s="4"/>
      <c r="AT55" s="4"/>
      <c r="AU55" s="4"/>
      <c r="AV55" s="4"/>
      <c r="AW55" s="4"/>
      <c r="AX55" s="4"/>
      <c r="AY55" s="4"/>
    </row>
    <row r="56" spans="1:1005" ht="15" x14ac:dyDescent="0.25">
      <c r="A56" s="121">
        <f>YampaRiverInflow.TotalOutflow!A56</f>
        <v>46174</v>
      </c>
      <c r="B56" s="34">
        <v>19.471</v>
      </c>
      <c r="C56" s="12">
        <v>19.471</v>
      </c>
      <c r="D56" s="45">
        <v>19.471</v>
      </c>
      <c r="E56" s="16">
        <v>16.706314000000003</v>
      </c>
      <c r="F56" s="16">
        <v>1.3633040000000001</v>
      </c>
      <c r="G56" s="16">
        <v>-0.79383999999999999</v>
      </c>
      <c r="H56" s="16">
        <v>-23.251810000000003</v>
      </c>
      <c r="I56" s="16">
        <v>12.69872</v>
      </c>
      <c r="J56" s="16">
        <v>19.039000000000001</v>
      </c>
      <c r="K56" s="16">
        <v>6.8687700000000005</v>
      </c>
      <c r="L56" s="16">
        <v>14.246139999999999</v>
      </c>
      <c r="M56" s="16">
        <v>18.845080000000003</v>
      </c>
      <c r="N56" s="16">
        <v>7.4909099999999995</v>
      </c>
      <c r="O56" s="16">
        <v>13.8124</v>
      </c>
      <c r="P56" s="16">
        <v>24.775919999999999</v>
      </c>
      <c r="Q56" s="16">
        <v>9.7531100000000013</v>
      </c>
      <c r="R56" s="16">
        <v>18.740459999999999</v>
      </c>
      <c r="S56" s="16">
        <v>5.9942099999999998</v>
      </c>
      <c r="T56" s="16">
        <v>10.93661</v>
      </c>
      <c r="U56" s="16">
        <v>14.07673</v>
      </c>
      <c r="V56" s="16">
        <v>3.54962</v>
      </c>
      <c r="W56" s="16">
        <v>6.4226899999999993</v>
      </c>
      <c r="X56" s="16">
        <v>10.59356</v>
      </c>
      <c r="Y56" s="16">
        <v>1.32226</v>
      </c>
      <c r="Z56" s="16">
        <v>6.9610190102487604</v>
      </c>
      <c r="AA56" s="16">
        <v>13.6235045447941</v>
      </c>
      <c r="AB56" s="16">
        <v>21.1430438016537</v>
      </c>
      <c r="AC56" s="16">
        <v>42.150180575868696</v>
      </c>
      <c r="AD56" s="16">
        <v>13.4754590082651</v>
      </c>
      <c r="AE56" s="16">
        <v>19.542680000000001</v>
      </c>
      <c r="AF56" s="16">
        <v>1.2684000000000002</v>
      </c>
      <c r="AG56" s="16">
        <v>4.9412060000000002</v>
      </c>
      <c r="AH56" s="16">
        <v>-1.180104</v>
      </c>
      <c r="AI56" s="46"/>
      <c r="AJ56" s="46"/>
      <c r="AK56" s="46"/>
      <c r="AL56" s="46"/>
      <c r="AM56" s="46"/>
      <c r="AN56" s="4"/>
      <c r="AO56" s="4"/>
      <c r="AP56" s="4"/>
      <c r="AQ56" s="4"/>
      <c r="AR56" s="4"/>
      <c r="AS56" s="4"/>
      <c r="AT56" s="4"/>
      <c r="AU56" s="4"/>
      <c r="AV56" s="4"/>
      <c r="AW56" s="4"/>
      <c r="AX56" s="4"/>
      <c r="AY56" s="4"/>
    </row>
    <row r="57" spans="1:1005" ht="15" x14ac:dyDescent="0.25">
      <c r="A57" s="121">
        <f>YampaRiverInflow.TotalOutflow!A57</f>
        <v>46204</v>
      </c>
      <c r="B57" s="34">
        <v>23.431000000000001</v>
      </c>
      <c r="C57" s="12">
        <v>23.431000000000001</v>
      </c>
      <c r="D57" s="45">
        <v>23.431000000000001</v>
      </c>
      <c r="E57" s="16">
        <v>20.697440000000004</v>
      </c>
      <c r="F57" s="16">
        <v>17.755964000000002</v>
      </c>
      <c r="G57" s="16">
        <v>11.63293</v>
      </c>
      <c r="H57" s="16">
        <v>-12.476629999999998</v>
      </c>
      <c r="I57" s="16">
        <v>23.625509999999998</v>
      </c>
      <c r="J57" s="16">
        <v>20.54889</v>
      </c>
      <c r="K57" s="16">
        <v>8.319090000000001</v>
      </c>
      <c r="L57" s="16">
        <v>20.105460000000001</v>
      </c>
      <c r="M57" s="16">
        <v>19.50067</v>
      </c>
      <c r="N57" s="16">
        <v>8.3446700000000007</v>
      </c>
      <c r="O57" s="16">
        <v>18.455950000000001</v>
      </c>
      <c r="P57" s="16">
        <v>31.79073</v>
      </c>
      <c r="Q57" s="16">
        <v>14.55987</v>
      </c>
      <c r="R57" s="16">
        <v>21.886839999999999</v>
      </c>
      <c r="S57" s="16">
        <v>25.583909999999999</v>
      </c>
      <c r="T57" s="16">
        <v>21.074020000000001</v>
      </c>
      <c r="U57" s="16">
        <v>18.544400000000003</v>
      </c>
      <c r="V57" s="16">
        <v>6.5901300000000003</v>
      </c>
      <c r="W57" s="16">
        <v>14.91146</v>
      </c>
      <c r="X57" s="16">
        <v>14.38373</v>
      </c>
      <c r="Y57" s="16">
        <v>27.614090000000001</v>
      </c>
      <c r="Z57" s="16">
        <v>12.5574148766291</v>
      </c>
      <c r="AA57" s="16">
        <v>24.781192150480202</v>
      </c>
      <c r="AB57" s="16">
        <v>16.943357023537999</v>
      </c>
      <c r="AC57" s="16">
        <v>39.1588780983151</v>
      </c>
      <c r="AD57" s="16">
        <v>23.713968098447001</v>
      </c>
      <c r="AE57" s="16">
        <v>3.5028120000000005</v>
      </c>
      <c r="AF57" s="16">
        <v>15.702810000000001</v>
      </c>
      <c r="AG57" s="16">
        <v>2.0310160000000002</v>
      </c>
      <c r="AH57" s="16">
        <v>8.0089059999999996</v>
      </c>
      <c r="AI57" s="46"/>
      <c r="AJ57" s="46"/>
      <c r="AK57" s="46"/>
      <c r="AL57" s="46"/>
      <c r="AM57" s="46"/>
      <c r="AN57" s="4"/>
      <c r="AO57" s="4"/>
      <c r="AP57" s="4"/>
      <c r="AQ57" s="4"/>
      <c r="AR57" s="4"/>
      <c r="AS57" s="4"/>
      <c r="AT57" s="4"/>
      <c r="AU57" s="4"/>
      <c r="AV57" s="4"/>
      <c r="AW57" s="4"/>
      <c r="AX57" s="4"/>
      <c r="AY57" s="4"/>
    </row>
    <row r="58" spans="1:1005" ht="15" x14ac:dyDescent="0.25">
      <c r="A58" s="121">
        <f>YampaRiverInflow.TotalOutflow!A58</f>
        <v>46235</v>
      </c>
      <c r="B58" s="34">
        <v>23.875</v>
      </c>
      <c r="C58" s="12">
        <v>23.875</v>
      </c>
      <c r="D58" s="45">
        <v>23.875</v>
      </c>
      <c r="E58" s="16">
        <v>20.660824000000002</v>
      </c>
      <c r="F58" s="16">
        <v>13.796706</v>
      </c>
      <c r="G58" s="16">
        <v>9.7706299999999988</v>
      </c>
      <c r="H58" s="16">
        <v>7.4435000000000002</v>
      </c>
      <c r="I58" s="16">
        <v>20.504860000000001</v>
      </c>
      <c r="J58" s="16">
        <v>22.135639999999999</v>
      </c>
      <c r="K58" s="16">
        <v>5.2130799999999997</v>
      </c>
      <c r="L58" s="16">
        <v>14.802440000000001</v>
      </c>
      <c r="M58" s="16">
        <v>21.94164</v>
      </c>
      <c r="N58" s="16">
        <v>8.4181799999999996</v>
      </c>
      <c r="O58" s="16">
        <v>21.659500000000001</v>
      </c>
      <c r="P58" s="16">
        <v>35.8294</v>
      </c>
      <c r="Q58" s="16">
        <v>14.210139999999999</v>
      </c>
      <c r="R58" s="16">
        <v>24.195160000000001</v>
      </c>
      <c r="S58" s="16">
        <v>26.496269999999999</v>
      </c>
      <c r="T58" s="16">
        <v>24.024999999999999</v>
      </c>
      <c r="U58" s="16">
        <v>22.344560000000001</v>
      </c>
      <c r="V58" s="16">
        <v>9.8739599999999985</v>
      </c>
      <c r="W58" s="16">
        <v>13.84548</v>
      </c>
      <c r="X58" s="16">
        <v>16.93469</v>
      </c>
      <c r="Y58" s="16">
        <v>14.48996</v>
      </c>
      <c r="Z58" s="16">
        <v>14.623601239406</v>
      </c>
      <c r="AA58" s="16">
        <v>29.351938843042298</v>
      </c>
      <c r="AB58" s="16">
        <v>10.6373367791084</v>
      </c>
      <c r="AC58" s="16">
        <v>32.4739838860175</v>
      </c>
      <c r="AD58" s="16">
        <v>32.289258266844001</v>
      </c>
      <c r="AE58" s="16">
        <v>21.988620000000001</v>
      </c>
      <c r="AF58" s="16">
        <v>28.766426000000003</v>
      </c>
      <c r="AG58" s="16">
        <v>19.739957999999998</v>
      </c>
      <c r="AH58" s="16">
        <v>11.451958000000001</v>
      </c>
      <c r="AI58" s="46"/>
      <c r="AJ58" s="46"/>
      <c r="AK58" s="46"/>
      <c r="AL58" s="46"/>
      <c r="AM58" s="46"/>
      <c r="AN58" s="4"/>
      <c r="AO58" s="4"/>
      <c r="AP58" s="4"/>
      <c r="AQ58" s="4"/>
      <c r="AR58" s="4"/>
      <c r="AS58" s="4"/>
      <c r="AT58" s="4"/>
      <c r="AU58" s="4"/>
      <c r="AV58" s="4"/>
      <c r="AW58" s="4"/>
      <c r="AX58" s="4"/>
      <c r="AY58" s="4"/>
    </row>
    <row r="59" spans="1:1005" ht="15" x14ac:dyDescent="0.25">
      <c r="A59" s="121">
        <f>YampaRiverInflow.TotalOutflow!A59</f>
        <v>46266</v>
      </c>
      <c r="B59" s="34">
        <v>16.707999999999998</v>
      </c>
      <c r="C59" s="12">
        <v>16.707999999999998</v>
      </c>
      <c r="D59" s="45">
        <v>16.707999999999998</v>
      </c>
      <c r="E59" s="16">
        <v>14.839589999999999</v>
      </c>
      <c r="F59" s="16">
        <v>10.647540000000001</v>
      </c>
      <c r="G59" s="16">
        <v>-6.0112700000000006</v>
      </c>
      <c r="H59" s="16">
        <v>19.914009999999998</v>
      </c>
      <c r="I59" s="16">
        <v>13.555149999999999</v>
      </c>
      <c r="J59" s="16">
        <v>15.397549999999999</v>
      </c>
      <c r="K59" s="16">
        <v>7.1036899999999994</v>
      </c>
      <c r="L59" s="16">
        <v>8.6973899999999986</v>
      </c>
      <c r="M59" s="16">
        <v>11.841569999999999</v>
      </c>
      <c r="N59" s="16">
        <v>3.6388400000000001</v>
      </c>
      <c r="O59" s="16">
        <v>18.084299999999999</v>
      </c>
      <c r="P59" s="16">
        <v>24.926950000000001</v>
      </c>
      <c r="Q59" s="16">
        <v>13.032249999999999</v>
      </c>
      <c r="R59" s="16">
        <v>14.707469999999999</v>
      </c>
      <c r="S59" s="16">
        <v>15.101129999999999</v>
      </c>
      <c r="T59" s="16">
        <v>9.3519199999999998</v>
      </c>
      <c r="U59" s="16">
        <v>35.037589999999994</v>
      </c>
      <c r="V59" s="16">
        <v>-2.8639899999999998</v>
      </c>
      <c r="W59" s="16">
        <v>6.7481800000000005</v>
      </c>
      <c r="X59" s="16">
        <v>15.02529</v>
      </c>
      <c r="Y59" s="16">
        <v>11.451879999999999</v>
      </c>
      <c r="Z59" s="16">
        <v>13.1848636376867</v>
      </c>
      <c r="AA59" s="16">
        <v>8.3238249586783297</v>
      </c>
      <c r="AB59" s="16">
        <v>19.8346958697528</v>
      </c>
      <c r="AC59" s="16">
        <v>16.409711323636998</v>
      </c>
      <c r="AD59" s="16">
        <v>25.7866844641329</v>
      </c>
      <c r="AE59" s="16">
        <v>21.500264000000001</v>
      </c>
      <c r="AF59" s="16">
        <v>26.366382000000002</v>
      </c>
      <c r="AG59" s="16">
        <v>15.737406</v>
      </c>
      <c r="AH59" s="16">
        <v>14.914582000000003</v>
      </c>
      <c r="AI59" s="46"/>
      <c r="AJ59" s="46"/>
      <c r="AK59" s="46"/>
      <c r="AL59" s="46"/>
      <c r="AM59" s="46"/>
      <c r="AN59" s="4"/>
      <c r="AO59" s="4"/>
      <c r="AP59" s="4"/>
      <c r="AQ59" s="4"/>
      <c r="AR59" s="4"/>
      <c r="AS59" s="4"/>
      <c r="AT59" s="4"/>
      <c r="AU59" s="4"/>
      <c r="AV59" s="4"/>
      <c r="AW59" s="4"/>
      <c r="AX59" s="4"/>
      <c r="AY59" s="4"/>
    </row>
    <row r="60" spans="1:1005" ht="15" x14ac:dyDescent="0.25">
      <c r="A60" s="121">
        <f>YampaRiverInflow.TotalOutflow!A60</f>
        <v>46296</v>
      </c>
      <c r="B60" s="34">
        <v>12.484999999999999</v>
      </c>
      <c r="C60" s="12">
        <v>12.484999999999999</v>
      </c>
      <c r="D60" s="45">
        <v>12.484999999999999</v>
      </c>
      <c r="E60" s="16">
        <v>12.135444000000001</v>
      </c>
      <c r="F60" s="16">
        <v>6.3876860000000004</v>
      </c>
      <c r="G60" s="16">
        <v>-7.82599</v>
      </c>
      <c r="H60" s="16">
        <v>24.362849999999998</v>
      </c>
      <c r="I60" s="16">
        <v>10.95425</v>
      </c>
      <c r="J60" s="16">
        <v>11.723360000000001</v>
      </c>
      <c r="K60" s="16">
        <v>4.6145899999999997</v>
      </c>
      <c r="L60" s="16">
        <v>6.6953500000000004</v>
      </c>
      <c r="M60" s="16">
        <v>9.5123700000000007</v>
      </c>
      <c r="N60" s="16">
        <v>-0.49925999999999998</v>
      </c>
      <c r="O60" s="16">
        <v>18.132660000000001</v>
      </c>
      <c r="P60" s="16">
        <v>19.22006</v>
      </c>
      <c r="Q60" s="16">
        <v>10.97871</v>
      </c>
      <c r="R60" s="16">
        <v>13.21185</v>
      </c>
      <c r="S60" s="16">
        <v>14.04824</v>
      </c>
      <c r="T60" s="16">
        <v>6.9533999999999994</v>
      </c>
      <c r="U60" s="16">
        <v>23.35398</v>
      </c>
      <c r="V60" s="16">
        <v>-2.8656299999999999</v>
      </c>
      <c r="W60" s="16">
        <v>2.3012199999999998</v>
      </c>
      <c r="X60" s="16">
        <v>14.73507</v>
      </c>
      <c r="Y60" s="16">
        <v>8.505370000000001</v>
      </c>
      <c r="Z60" s="16">
        <v>9.0830627261494108</v>
      </c>
      <c r="AA60" s="16">
        <v>-6.2740460311398598</v>
      </c>
      <c r="AB60" s="16">
        <v>25.002335616926402</v>
      </c>
      <c r="AC60" s="16">
        <v>7.7553593381164196</v>
      </c>
      <c r="AD60" s="16">
        <v>26.857120247405899</v>
      </c>
      <c r="AE60" s="16">
        <v>8.6108960000000003</v>
      </c>
      <c r="AF60" s="16">
        <v>17.934583999999997</v>
      </c>
      <c r="AG60" s="16">
        <v>11.836898000000001</v>
      </c>
      <c r="AH60" s="16">
        <v>11.503132000000001</v>
      </c>
      <c r="AI60" s="46"/>
      <c r="AJ60" s="46"/>
      <c r="AK60" s="46"/>
      <c r="AL60" s="46"/>
      <c r="AM60" s="46"/>
      <c r="AN60" s="4"/>
      <c r="AO60" s="4"/>
      <c r="AP60" s="4"/>
      <c r="AQ60" s="4"/>
      <c r="AR60" s="4"/>
      <c r="AS60" s="4"/>
      <c r="AT60" s="4"/>
      <c r="AU60" s="4"/>
      <c r="AV60" s="4"/>
      <c r="AW60" s="4"/>
      <c r="AX60" s="4"/>
      <c r="AY60" s="4"/>
    </row>
    <row r="61" spans="1:1005" ht="15" x14ac:dyDescent="0.25">
      <c r="A61" s="121">
        <f>YampaRiverInflow.TotalOutflow!A61</f>
        <v>46327</v>
      </c>
      <c r="B61" s="34">
        <v>2.5750000000000002</v>
      </c>
      <c r="C61" s="12">
        <v>2.5750000000000002</v>
      </c>
      <c r="D61" s="45">
        <v>2.5750000000000002</v>
      </c>
      <c r="E61" s="16">
        <v>15.820898000000001</v>
      </c>
      <c r="F61" s="16">
        <v>14.533392000000001</v>
      </c>
      <c r="G61" s="16">
        <v>-12.37326</v>
      </c>
      <c r="H61" s="16">
        <v>14.93168</v>
      </c>
      <c r="I61" s="16">
        <v>-5.1652700000000005</v>
      </c>
      <c r="J61" s="16">
        <v>10.395850000000001</v>
      </c>
      <c r="K61" s="16">
        <v>4.0648400000000002</v>
      </c>
      <c r="L61" s="16">
        <v>3.5380700000000003</v>
      </c>
      <c r="M61" s="16">
        <v>7.5272700000000006</v>
      </c>
      <c r="N61" s="16">
        <v>13.11669</v>
      </c>
      <c r="O61" s="16">
        <v>15.47784</v>
      </c>
      <c r="P61" s="16">
        <v>21.893450000000001</v>
      </c>
      <c r="Q61" s="16">
        <v>12.1463</v>
      </c>
      <c r="R61" s="16">
        <v>8.651209999999999</v>
      </c>
      <c r="S61" s="16">
        <v>9.7618099999999988</v>
      </c>
      <c r="T61" s="16">
        <v>16.488720000000001</v>
      </c>
      <c r="U61" s="16">
        <v>4.6226700000000003</v>
      </c>
      <c r="V61" s="16">
        <v>5.9689499999999995</v>
      </c>
      <c r="W61" s="16">
        <v>-1.0023</v>
      </c>
      <c r="X61" s="16">
        <v>2.8529</v>
      </c>
      <c r="Y61" s="16">
        <v>5.8924399999999997</v>
      </c>
      <c r="Z61" s="16">
        <v>3.9897065276040999</v>
      </c>
      <c r="AA61" s="16">
        <v>-11.4351155371894</v>
      </c>
      <c r="AB61" s="16">
        <v>6.3263246300834401</v>
      </c>
      <c r="AC61" s="16">
        <v>3.8446132224799099</v>
      </c>
      <c r="AD61" s="16">
        <v>10.148976943471901</v>
      </c>
      <c r="AE61" s="16">
        <v>8.991363999999999</v>
      </c>
      <c r="AF61" s="16">
        <v>10.960080000000001</v>
      </c>
      <c r="AG61" s="16">
        <v>12.147136</v>
      </c>
      <c r="AH61" s="16">
        <v>3.6625680000000003</v>
      </c>
      <c r="AI61" s="46"/>
      <c r="AJ61" s="46"/>
      <c r="AK61" s="46"/>
      <c r="AL61" s="46"/>
      <c r="AM61" s="46"/>
      <c r="AN61" s="4"/>
      <c r="AO61" s="4"/>
      <c r="AP61" s="4"/>
      <c r="AQ61" s="4"/>
      <c r="AR61" s="4"/>
      <c r="AS61" s="4"/>
      <c r="AT61" s="4"/>
      <c r="AU61" s="4"/>
      <c r="AV61" s="4"/>
      <c r="AW61" s="4"/>
      <c r="AX61" s="4"/>
      <c r="AY61" s="4"/>
    </row>
    <row r="62" spans="1:1005" ht="15" x14ac:dyDescent="0.25">
      <c r="A62" s="121">
        <f>YampaRiverInflow.TotalOutflow!A62</f>
        <v>46357</v>
      </c>
      <c r="B62" s="34">
        <v>3.044</v>
      </c>
      <c r="C62" s="12">
        <v>3.044</v>
      </c>
      <c r="D62" s="45">
        <v>3.044</v>
      </c>
      <c r="E62" s="16">
        <v>16.272072000000001</v>
      </c>
      <c r="F62" s="16">
        <v>6.2282960000000003</v>
      </c>
      <c r="G62" s="16">
        <v>-16.238409999999998</v>
      </c>
      <c r="H62" s="16">
        <v>12.00187</v>
      </c>
      <c r="I62" s="16">
        <v>6.5915499999999998</v>
      </c>
      <c r="J62" s="16">
        <v>12.228569999999999</v>
      </c>
      <c r="K62" s="16">
        <v>1.01868</v>
      </c>
      <c r="L62" s="16">
        <v>6.6875100000000005</v>
      </c>
      <c r="M62" s="16">
        <v>11.483219999999999</v>
      </c>
      <c r="N62" s="16">
        <v>-2.7016499999999999</v>
      </c>
      <c r="O62" s="16">
        <v>25.948370000000001</v>
      </c>
      <c r="P62" s="16">
        <v>22.778939999999999</v>
      </c>
      <c r="Q62" s="16">
        <v>11.792920000000001</v>
      </c>
      <c r="R62" s="16">
        <v>17.610810000000001</v>
      </c>
      <c r="S62" s="16">
        <v>24.307770000000001</v>
      </c>
      <c r="T62" s="16">
        <v>18.407709999999998</v>
      </c>
      <c r="U62" s="16">
        <v>2.61571</v>
      </c>
      <c r="V62" s="16">
        <v>-1.4079200000000001</v>
      </c>
      <c r="W62" s="16">
        <v>-6.0315000000000003</v>
      </c>
      <c r="X62" s="16">
        <v>15.691600000000001</v>
      </c>
      <c r="Y62" s="16">
        <v>6.0872700000000002</v>
      </c>
      <c r="Z62" s="16">
        <v>14.668721902282002</v>
      </c>
      <c r="AA62" s="16">
        <v>-6.0504652876024405</v>
      </c>
      <c r="AB62" s="16">
        <v>3.9440781003643801</v>
      </c>
      <c r="AC62" s="16">
        <v>5.96184380284366</v>
      </c>
      <c r="AD62" s="16">
        <v>-3.3022761146438002</v>
      </c>
      <c r="AE62" s="16">
        <v>16.566911999999999</v>
      </c>
      <c r="AF62" s="16">
        <v>23.606604000000004</v>
      </c>
      <c r="AG62" s="16">
        <v>11.927992</v>
      </c>
      <c r="AH62" s="16">
        <v>18.697578</v>
      </c>
      <c r="AI62" s="46"/>
      <c r="AJ62" s="46"/>
      <c r="AK62" s="46"/>
      <c r="AL62" s="46"/>
      <c r="AM62" s="46"/>
      <c r="AN62" s="4"/>
      <c r="AO62" s="4"/>
      <c r="AP62" s="4"/>
      <c r="AQ62" s="4"/>
      <c r="AR62" s="4"/>
      <c r="AS62" s="4"/>
      <c r="AT62" s="4"/>
      <c r="AU62" s="4"/>
      <c r="AV62" s="4"/>
      <c r="AW62" s="4"/>
      <c r="AX62" s="4"/>
      <c r="AY62" s="4"/>
    </row>
    <row r="63" spans="1:1005" ht="15" x14ac:dyDescent="0.25">
      <c r="A63" s="121">
        <f>YampaRiverInflow.TotalOutflow!A63</f>
        <v>46388</v>
      </c>
      <c r="B63" s="34">
        <v>9.2970000000000006</v>
      </c>
      <c r="C63" s="12">
        <v>9.2970000000000006</v>
      </c>
      <c r="D63" s="45">
        <v>9.2970000000000006</v>
      </c>
      <c r="E63" s="16">
        <v>11.366462</v>
      </c>
      <c r="F63" s="16">
        <v>12.906422000000001</v>
      </c>
      <c r="G63" s="16">
        <v>-12.26146</v>
      </c>
      <c r="H63" s="16">
        <v>9.9685600000000001</v>
      </c>
      <c r="I63" s="16">
        <v>3.9182399999999999</v>
      </c>
      <c r="J63" s="16">
        <v>5.2524799999999994</v>
      </c>
      <c r="K63" s="16">
        <v>0.65434000000000003</v>
      </c>
      <c r="L63" s="16">
        <v>10.38495</v>
      </c>
      <c r="M63" s="16">
        <v>14.23559</v>
      </c>
      <c r="N63" s="16">
        <v>9.8203300000000002</v>
      </c>
      <c r="O63" s="16">
        <v>24.700430000000001</v>
      </c>
      <c r="P63" s="16">
        <v>22.069479999999999</v>
      </c>
      <c r="Q63" s="16">
        <v>12.57952</v>
      </c>
      <c r="R63" s="16">
        <v>19.210369999999998</v>
      </c>
      <c r="S63" s="16">
        <v>24.414390000000001</v>
      </c>
      <c r="T63" s="16">
        <v>14.356399999999999</v>
      </c>
      <c r="U63" s="16">
        <v>-5.5168900000000001</v>
      </c>
      <c r="V63" s="16">
        <v>8.7599999999999997E-2</v>
      </c>
      <c r="W63" s="16">
        <v>10.52117</v>
      </c>
      <c r="X63" s="16">
        <v>15.80128</v>
      </c>
      <c r="Y63" s="16">
        <v>7.4489752076703502</v>
      </c>
      <c r="Z63" s="16">
        <v>19.8163140489265</v>
      </c>
      <c r="AA63" s="16">
        <v>0.31217231431502396</v>
      </c>
      <c r="AB63" s="16">
        <v>11.158060331372901</v>
      </c>
      <c r="AC63" s="16">
        <v>7.7495685923312703</v>
      </c>
      <c r="AD63" s="16">
        <v>16.305914000000001</v>
      </c>
      <c r="AE63" s="16">
        <v>18.317238</v>
      </c>
      <c r="AF63" s="16">
        <v>101.21908400000001</v>
      </c>
      <c r="AG63" s="16">
        <v>14.084605999999999</v>
      </c>
      <c r="AH63" s="16">
        <v>35.531559999999999</v>
      </c>
      <c r="AI63" s="46"/>
      <c r="AJ63" s="46"/>
      <c r="AK63" s="46"/>
      <c r="AL63" s="46"/>
      <c r="AM63" s="46"/>
      <c r="AN63" s="4"/>
      <c r="AO63" s="4"/>
      <c r="AP63" s="4"/>
      <c r="AQ63" s="4"/>
      <c r="AR63" s="4"/>
      <c r="AS63" s="4"/>
      <c r="AT63" s="4"/>
      <c r="AU63" s="4"/>
      <c r="AV63" s="4"/>
      <c r="AW63" s="4"/>
      <c r="AX63" s="4"/>
      <c r="AY63" s="4"/>
    </row>
    <row r="64" spans="1:1005" ht="15" x14ac:dyDescent="0.25">
      <c r="A64" s="121">
        <f>YampaRiverInflow.TotalOutflow!A64</f>
        <v>46419</v>
      </c>
      <c r="B64" s="34">
        <v>11.170999999999999</v>
      </c>
      <c r="C64" s="12">
        <v>11.170999999999999</v>
      </c>
      <c r="D64" s="45">
        <v>11.170999999999999</v>
      </c>
      <c r="E64" s="16">
        <v>10.668854</v>
      </c>
      <c r="F64" s="16">
        <v>-2.5262600000000002</v>
      </c>
      <c r="G64" s="16">
        <v>-10.192350000000001</v>
      </c>
      <c r="H64" s="16">
        <v>6.2821099999999994</v>
      </c>
      <c r="I64" s="16">
        <v>3.13246</v>
      </c>
      <c r="J64" s="16">
        <v>4.1601400000000002</v>
      </c>
      <c r="K64" s="16">
        <v>2.8380700000000001</v>
      </c>
      <c r="L64" s="16">
        <v>9.7490100000000002</v>
      </c>
      <c r="M64" s="16">
        <v>16.001570000000001</v>
      </c>
      <c r="N64" s="16">
        <v>9.5720700000000001</v>
      </c>
      <c r="O64" s="16">
        <v>21.740169999999999</v>
      </c>
      <c r="P64" s="16">
        <v>14.98456</v>
      </c>
      <c r="Q64" s="16">
        <v>10.01197</v>
      </c>
      <c r="R64" s="16">
        <v>10.48507</v>
      </c>
      <c r="S64" s="16">
        <v>13.671299999999999</v>
      </c>
      <c r="T64" s="16">
        <v>11.7835</v>
      </c>
      <c r="U64" s="16">
        <v>1.5763499999999999</v>
      </c>
      <c r="V64" s="16">
        <v>-4.5615100000000002</v>
      </c>
      <c r="W64" s="16">
        <v>4.3772399999999996</v>
      </c>
      <c r="X64" s="16">
        <v>6.30464</v>
      </c>
      <c r="Y64" s="16">
        <v>4.0539722308107295</v>
      </c>
      <c r="Z64" s="16">
        <v>9.3226595036040596</v>
      </c>
      <c r="AA64" s="16">
        <v>19.796036777389201</v>
      </c>
      <c r="AB64" s="16">
        <v>11.065682646744701</v>
      </c>
      <c r="AC64" s="16">
        <v>11.6148235514056</v>
      </c>
      <c r="AD64" s="16">
        <v>19.425978000000001</v>
      </c>
      <c r="AE64" s="16">
        <v>27.521836</v>
      </c>
      <c r="AF64" s="16">
        <v>75.754664000000005</v>
      </c>
      <c r="AG64" s="16">
        <v>14.718234000000001</v>
      </c>
      <c r="AH64" s="16">
        <v>33.481140000000003</v>
      </c>
      <c r="AI64" s="46"/>
      <c r="AJ64" s="46"/>
      <c r="AK64" s="46"/>
      <c r="AL64" s="46"/>
      <c r="AM64" s="46"/>
      <c r="AN64" s="4"/>
      <c r="AO64" s="4"/>
      <c r="AP64" s="4"/>
      <c r="AQ64" s="4"/>
      <c r="AR64" s="4"/>
      <c r="AS64" s="4"/>
      <c r="AT64" s="4"/>
      <c r="AU64" s="4"/>
      <c r="AV64" s="4"/>
      <c r="AW64" s="4"/>
      <c r="AX64" s="4"/>
      <c r="AY64" s="4"/>
      <c r="ALQ64" t="e">
        <v>#N/A</v>
      </c>
    </row>
    <row r="65" spans="1:1005" ht="15" x14ac:dyDescent="0.25">
      <c r="A65" s="121">
        <f>YampaRiverInflow.TotalOutflow!A65</f>
        <v>46447</v>
      </c>
      <c r="B65" s="34">
        <v>16.059000000000001</v>
      </c>
      <c r="C65" s="12">
        <v>16.059000000000001</v>
      </c>
      <c r="D65" s="45">
        <v>16.059000000000001</v>
      </c>
      <c r="E65" s="16">
        <v>-10.494788</v>
      </c>
      <c r="F65" s="16">
        <v>-5.3588699999999996</v>
      </c>
      <c r="G65" s="16">
        <v>-15.49112</v>
      </c>
      <c r="H65" s="16">
        <v>36.322969999999998</v>
      </c>
      <c r="I65" s="16">
        <v>9.210090000000001</v>
      </c>
      <c r="J65" s="16">
        <v>5.7764899999999999</v>
      </c>
      <c r="K65" s="16">
        <v>9.2872199999999996</v>
      </c>
      <c r="L65" s="16">
        <v>8.1139899999999994</v>
      </c>
      <c r="M65" s="16">
        <v>9.8301200000000009</v>
      </c>
      <c r="N65" s="16">
        <v>14.49926</v>
      </c>
      <c r="O65" s="16">
        <v>12.03308</v>
      </c>
      <c r="P65" s="16">
        <v>4.5342399999999996</v>
      </c>
      <c r="Q65" s="16">
        <v>19.332849999999997</v>
      </c>
      <c r="R65" s="16">
        <v>6.37479</v>
      </c>
      <c r="S65" s="16">
        <v>9.2942099999999996</v>
      </c>
      <c r="T65" s="16">
        <v>12.6425</v>
      </c>
      <c r="U65" s="16">
        <v>6.9273500000000006</v>
      </c>
      <c r="V65" s="16">
        <v>-7.20953</v>
      </c>
      <c r="W65" s="16">
        <v>6.0791599999999999</v>
      </c>
      <c r="X65" s="16">
        <v>6.5443199999999999</v>
      </c>
      <c r="Y65" s="16">
        <v>12.9016643799678</v>
      </c>
      <c r="Z65" s="16">
        <v>7.2940712366949301</v>
      </c>
      <c r="AA65" s="16">
        <v>35.068694212232302</v>
      </c>
      <c r="AB65" s="16">
        <v>6.2901128095215002</v>
      </c>
      <c r="AC65" s="16">
        <v>18.741606197686799</v>
      </c>
      <c r="AD65" s="16">
        <v>26.794340000000005</v>
      </c>
      <c r="AE65" s="16">
        <v>39.915998000000002</v>
      </c>
      <c r="AF65" s="16">
        <v>66.375816</v>
      </c>
      <c r="AG65" s="16">
        <v>17.63081</v>
      </c>
      <c r="AH65" s="16">
        <v>62.605969999999999</v>
      </c>
      <c r="AI65" s="46"/>
      <c r="AJ65" s="46"/>
      <c r="AK65" s="46"/>
      <c r="AL65" s="46"/>
      <c r="AM65" s="46"/>
      <c r="AN65" s="4"/>
      <c r="AO65" s="4"/>
      <c r="AP65" s="4"/>
      <c r="AQ65" s="4"/>
      <c r="AR65" s="4"/>
      <c r="AS65" s="4"/>
      <c r="AT65" s="4"/>
      <c r="AU65" s="4"/>
      <c r="AV65" s="4"/>
      <c r="AW65" s="4"/>
      <c r="AX65" s="4"/>
      <c r="AY65" s="4"/>
      <c r="ALQ65" t="e">
        <v>#N/A</v>
      </c>
    </row>
    <row r="66" spans="1:1005" ht="15" x14ac:dyDescent="0.25">
      <c r="A66" s="121">
        <f>YampaRiverInflow.TotalOutflow!A66</f>
        <v>46478</v>
      </c>
      <c r="B66" s="34">
        <v>18.23</v>
      </c>
      <c r="C66" s="12">
        <v>18.23</v>
      </c>
      <c r="D66" s="45">
        <v>18.23</v>
      </c>
      <c r="E66" s="16">
        <v>23.635946000000001</v>
      </c>
      <c r="F66" s="16">
        <v>6.8406400000000005</v>
      </c>
      <c r="G66" s="16">
        <v>-2.2138499999999999</v>
      </c>
      <c r="H66" s="16">
        <v>19.547470000000001</v>
      </c>
      <c r="I66" s="16">
        <v>11.52768</v>
      </c>
      <c r="J66" s="16">
        <v>17.343669999999999</v>
      </c>
      <c r="K66" s="16">
        <v>13.49269</v>
      </c>
      <c r="L66" s="16">
        <v>4.6643299999999996</v>
      </c>
      <c r="M66" s="16">
        <v>2.3306399999999998</v>
      </c>
      <c r="N66" s="16">
        <v>9.179590000000001</v>
      </c>
      <c r="O66" s="16">
        <v>14.534559999999999</v>
      </c>
      <c r="P66" s="16">
        <v>4.0880400000000003</v>
      </c>
      <c r="Q66" s="16">
        <v>12.77216</v>
      </c>
      <c r="R66" s="16">
        <v>7.4774700000000003</v>
      </c>
      <c r="S66" s="16">
        <v>12.525</v>
      </c>
      <c r="T66" s="16">
        <v>22.5366</v>
      </c>
      <c r="U66" s="16">
        <v>5.4246600000000003</v>
      </c>
      <c r="V66" s="16">
        <v>-1.42597</v>
      </c>
      <c r="W66" s="16">
        <v>9.8915199999999999</v>
      </c>
      <c r="X66" s="16">
        <v>9.72743</v>
      </c>
      <c r="Y66" s="16">
        <v>15.713943386447099</v>
      </c>
      <c r="Z66" s="16">
        <v>6.6015394221493597</v>
      </c>
      <c r="AA66" s="16">
        <v>32.830230167934701</v>
      </c>
      <c r="AB66" s="16">
        <v>14.096756611570999</v>
      </c>
      <c r="AC66" s="16">
        <v>21.908179504132999</v>
      </c>
      <c r="AD66" s="16">
        <v>18.399011999999999</v>
      </c>
      <c r="AE66" s="16">
        <v>29.763325999999999</v>
      </c>
      <c r="AF66" s="16">
        <v>41.261670000000002</v>
      </c>
      <c r="AG66" s="16">
        <v>7.7661820000000006</v>
      </c>
      <c r="AH66" s="16">
        <v>14.708754000000001</v>
      </c>
      <c r="AI66" s="46"/>
      <c r="AJ66" s="46"/>
      <c r="AK66" s="46"/>
      <c r="AL66" s="46"/>
      <c r="AM66" s="46"/>
      <c r="AN66" s="4"/>
      <c r="AO66" s="4"/>
      <c r="AP66" s="4"/>
      <c r="AQ66" s="4"/>
      <c r="AR66" s="4"/>
      <c r="AS66" s="4"/>
      <c r="AT66" s="4"/>
      <c r="AU66" s="4"/>
      <c r="AV66" s="4"/>
      <c r="AW66" s="4"/>
      <c r="AX66" s="4"/>
      <c r="AY66" s="4"/>
      <c r="ALQ66" t="e">
        <v>#N/A</v>
      </c>
    </row>
    <row r="67" spans="1:1005" ht="15" x14ac:dyDescent="0.25">
      <c r="A67" s="121">
        <f>YampaRiverInflow.TotalOutflow!A67</f>
        <v>46508</v>
      </c>
      <c r="B67" s="34">
        <v>18.850999999999999</v>
      </c>
      <c r="C67" s="12">
        <v>18.850999999999999</v>
      </c>
      <c r="D67" s="45">
        <v>18.850999999999999</v>
      </c>
      <c r="E67" s="16">
        <v>5.5503300000000007</v>
      </c>
      <c r="F67" s="16">
        <v>8.0619300000000003</v>
      </c>
      <c r="G67" s="16">
        <v>-4.66012</v>
      </c>
      <c r="H67" s="16">
        <v>9.683209999999999</v>
      </c>
      <c r="I67" s="16">
        <v>23.337949999999999</v>
      </c>
      <c r="J67" s="16">
        <v>11.09249</v>
      </c>
      <c r="K67" s="16">
        <v>14.89179</v>
      </c>
      <c r="L67" s="16">
        <v>9.6852700000000009</v>
      </c>
      <c r="M67" s="16">
        <v>5.5847100000000003</v>
      </c>
      <c r="N67" s="16">
        <v>4.1686000000000005</v>
      </c>
      <c r="O67" s="16">
        <v>14.016170000000001</v>
      </c>
      <c r="P67" s="16">
        <v>5.02379</v>
      </c>
      <c r="Q67" s="16">
        <v>16.882990000000003</v>
      </c>
      <c r="R67" s="16">
        <v>3.9549799999999999</v>
      </c>
      <c r="S67" s="16">
        <v>10.53945</v>
      </c>
      <c r="T67" s="16">
        <v>19.5229</v>
      </c>
      <c r="U67" s="16">
        <v>4.9721899999999994</v>
      </c>
      <c r="V67" s="16">
        <v>1.2309300000000001</v>
      </c>
      <c r="W67" s="16">
        <v>4.9847600000000005</v>
      </c>
      <c r="X67" s="16">
        <v>9.3964200000000009</v>
      </c>
      <c r="Y67" s="16">
        <v>9.2539210713396098</v>
      </c>
      <c r="Z67" s="16">
        <v>5.5819525592733701</v>
      </c>
      <c r="AA67" s="16">
        <v>25.107575702810699</v>
      </c>
      <c r="AB67" s="16">
        <v>32.171070661818902</v>
      </c>
      <c r="AC67" s="16">
        <v>22.140587519075002</v>
      </c>
      <c r="AD67" s="16">
        <v>9.3170699999999993</v>
      </c>
      <c r="AE67" s="16">
        <v>17.687328000000001</v>
      </c>
      <c r="AF67" s="16">
        <v>30.256135999999998</v>
      </c>
      <c r="AG67" s="16">
        <v>9.5716059999999992</v>
      </c>
      <c r="AH67" s="16">
        <v>29.325434000000005</v>
      </c>
      <c r="AI67" s="46"/>
      <c r="AJ67" s="46"/>
      <c r="AK67" s="46"/>
      <c r="AL67" s="46"/>
      <c r="AM67" s="46"/>
      <c r="AN67" s="4"/>
      <c r="AO67" s="4"/>
      <c r="AP67" s="4"/>
      <c r="AQ67" s="4"/>
      <c r="AR67" s="4"/>
      <c r="AS67" s="4"/>
      <c r="AT67" s="4"/>
      <c r="AU67" s="4"/>
      <c r="AV67" s="4"/>
      <c r="AW67" s="4"/>
      <c r="AX67" s="4"/>
      <c r="AY67" s="4"/>
      <c r="ALQ67" t="e">
        <v>#N/A</v>
      </c>
    </row>
    <row r="68" spans="1:1005" ht="15" x14ac:dyDescent="0.25">
      <c r="A68" s="121">
        <f>YampaRiverInflow.TotalOutflow!A68</f>
        <v>46539</v>
      </c>
      <c r="B68" s="34">
        <v>19.471</v>
      </c>
      <c r="C68" s="12">
        <v>19.471</v>
      </c>
      <c r="D68" s="45">
        <v>19.471</v>
      </c>
      <c r="E68" s="16">
        <v>1.3633040000000001</v>
      </c>
      <c r="F68" s="16">
        <v>-0.79383999999999999</v>
      </c>
      <c r="G68" s="16">
        <v>-23.251810000000003</v>
      </c>
      <c r="H68" s="16">
        <v>12.69872</v>
      </c>
      <c r="I68" s="16">
        <v>19.039000000000001</v>
      </c>
      <c r="J68" s="16">
        <v>6.8687700000000005</v>
      </c>
      <c r="K68" s="16">
        <v>14.246139999999999</v>
      </c>
      <c r="L68" s="16">
        <v>18.845080000000003</v>
      </c>
      <c r="M68" s="16">
        <v>7.4909099999999995</v>
      </c>
      <c r="N68" s="16">
        <v>13.8124</v>
      </c>
      <c r="O68" s="16">
        <v>24.775919999999999</v>
      </c>
      <c r="P68" s="16">
        <v>9.7531100000000013</v>
      </c>
      <c r="Q68" s="16">
        <v>18.740459999999999</v>
      </c>
      <c r="R68" s="16">
        <v>5.9942099999999998</v>
      </c>
      <c r="S68" s="16">
        <v>10.93661</v>
      </c>
      <c r="T68" s="16">
        <v>14.07673</v>
      </c>
      <c r="U68" s="16">
        <v>3.54962</v>
      </c>
      <c r="V68" s="16">
        <v>6.4226899999999993</v>
      </c>
      <c r="W68" s="16">
        <v>10.59356</v>
      </c>
      <c r="X68" s="16">
        <v>1.32226</v>
      </c>
      <c r="Y68" s="16">
        <v>6.9610190102487604</v>
      </c>
      <c r="Z68" s="16">
        <v>13.6235045447941</v>
      </c>
      <c r="AA68" s="16">
        <v>21.1430438016537</v>
      </c>
      <c r="AB68" s="16">
        <v>42.150180575868696</v>
      </c>
      <c r="AC68" s="16">
        <v>13.4754590082651</v>
      </c>
      <c r="AD68" s="16">
        <v>19.542680000000001</v>
      </c>
      <c r="AE68" s="16">
        <v>1.2684000000000002</v>
      </c>
      <c r="AF68" s="16">
        <v>4.9412060000000002</v>
      </c>
      <c r="AG68" s="16">
        <v>-1.180104</v>
      </c>
      <c r="AH68" s="16">
        <v>16.706314000000003</v>
      </c>
      <c r="AI68" s="46"/>
      <c r="AJ68" s="46"/>
      <c r="AK68" s="46"/>
      <c r="AL68" s="46"/>
      <c r="AM68" s="46"/>
      <c r="AN68" s="4"/>
      <c r="AO68" s="4"/>
      <c r="AP68" s="4"/>
      <c r="AQ68" s="4"/>
      <c r="AR68" s="4"/>
      <c r="AS68" s="4"/>
      <c r="AT68" s="4"/>
      <c r="AU68" s="4"/>
      <c r="AV68" s="4"/>
      <c r="AW68" s="4"/>
      <c r="AX68" s="4"/>
      <c r="AY68" s="4"/>
      <c r="ALQ68" t="e">
        <v>#N/A</v>
      </c>
    </row>
    <row r="69" spans="1:1005" ht="15" x14ac:dyDescent="0.25">
      <c r="A69" s="121">
        <f>YampaRiverInflow.TotalOutflow!A69</f>
        <v>46569</v>
      </c>
      <c r="B69" s="34">
        <v>23.431000000000001</v>
      </c>
      <c r="C69" s="12">
        <v>23.431000000000001</v>
      </c>
      <c r="D69" s="45">
        <v>23.431000000000001</v>
      </c>
      <c r="E69" s="16">
        <v>17.755964000000002</v>
      </c>
      <c r="F69" s="16">
        <v>11.63293</v>
      </c>
      <c r="G69" s="16">
        <v>-12.476629999999998</v>
      </c>
      <c r="H69" s="16">
        <v>23.625509999999998</v>
      </c>
      <c r="I69" s="16">
        <v>20.54889</v>
      </c>
      <c r="J69" s="16">
        <v>8.319090000000001</v>
      </c>
      <c r="K69" s="16">
        <v>20.105460000000001</v>
      </c>
      <c r="L69" s="16">
        <v>19.50067</v>
      </c>
      <c r="M69" s="16">
        <v>8.3446700000000007</v>
      </c>
      <c r="N69" s="16">
        <v>18.455950000000001</v>
      </c>
      <c r="O69" s="16">
        <v>31.79073</v>
      </c>
      <c r="P69" s="16">
        <v>14.55987</v>
      </c>
      <c r="Q69" s="16">
        <v>21.886839999999999</v>
      </c>
      <c r="R69" s="16">
        <v>25.583909999999999</v>
      </c>
      <c r="S69" s="16">
        <v>21.074020000000001</v>
      </c>
      <c r="T69" s="16">
        <v>18.544400000000003</v>
      </c>
      <c r="U69" s="16">
        <v>6.5901300000000003</v>
      </c>
      <c r="V69" s="16">
        <v>14.91146</v>
      </c>
      <c r="W69" s="16">
        <v>14.38373</v>
      </c>
      <c r="X69" s="16">
        <v>27.614090000000001</v>
      </c>
      <c r="Y69" s="16">
        <v>12.5574148766291</v>
      </c>
      <c r="Z69" s="16">
        <v>24.781192150480202</v>
      </c>
      <c r="AA69" s="16">
        <v>16.943357023537999</v>
      </c>
      <c r="AB69" s="16">
        <v>39.1588780983151</v>
      </c>
      <c r="AC69" s="16">
        <v>23.713968098447001</v>
      </c>
      <c r="AD69" s="16">
        <v>3.5028120000000005</v>
      </c>
      <c r="AE69" s="16">
        <v>15.702810000000001</v>
      </c>
      <c r="AF69" s="16">
        <v>2.0310160000000002</v>
      </c>
      <c r="AG69" s="16">
        <v>8.0089059999999996</v>
      </c>
      <c r="AH69" s="16">
        <v>20.697440000000004</v>
      </c>
      <c r="AI69" s="46"/>
      <c r="AJ69" s="46"/>
      <c r="AK69" s="46"/>
      <c r="AL69" s="46"/>
      <c r="AM69" s="46"/>
      <c r="AN69" s="4"/>
      <c r="AO69" s="4"/>
      <c r="AP69" s="4"/>
      <c r="AQ69" s="4"/>
      <c r="AR69" s="4"/>
      <c r="AS69" s="4"/>
      <c r="AT69" s="4"/>
      <c r="AU69" s="4"/>
      <c r="AV69" s="4"/>
      <c r="AW69" s="4"/>
      <c r="AX69" s="4"/>
      <c r="AY69" s="4"/>
      <c r="ALQ69" t="e">
        <v>#N/A</v>
      </c>
    </row>
    <row r="70" spans="1:1005" ht="15" x14ac:dyDescent="0.25">
      <c r="A70" s="121">
        <f>YampaRiverInflow.TotalOutflow!A70</f>
        <v>46600</v>
      </c>
      <c r="B70" s="34">
        <v>23.875</v>
      </c>
      <c r="C70" s="12">
        <v>23.875</v>
      </c>
      <c r="D70" s="45">
        <v>23.875</v>
      </c>
      <c r="E70" s="16">
        <v>13.796706</v>
      </c>
      <c r="F70" s="16">
        <v>9.7706299999999988</v>
      </c>
      <c r="G70" s="16">
        <v>7.4435000000000002</v>
      </c>
      <c r="H70" s="16">
        <v>20.504860000000001</v>
      </c>
      <c r="I70" s="16">
        <v>22.135639999999999</v>
      </c>
      <c r="J70" s="16">
        <v>5.2130799999999997</v>
      </c>
      <c r="K70" s="16">
        <v>14.802440000000001</v>
      </c>
      <c r="L70" s="16">
        <v>21.94164</v>
      </c>
      <c r="M70" s="16">
        <v>8.4181799999999996</v>
      </c>
      <c r="N70" s="16">
        <v>21.659500000000001</v>
      </c>
      <c r="O70" s="16">
        <v>35.8294</v>
      </c>
      <c r="P70" s="16">
        <v>14.210139999999999</v>
      </c>
      <c r="Q70" s="16">
        <v>24.195160000000001</v>
      </c>
      <c r="R70" s="16">
        <v>26.496269999999999</v>
      </c>
      <c r="S70" s="16">
        <v>24.024999999999999</v>
      </c>
      <c r="T70" s="16">
        <v>22.344560000000001</v>
      </c>
      <c r="U70" s="16">
        <v>9.8739599999999985</v>
      </c>
      <c r="V70" s="16">
        <v>13.84548</v>
      </c>
      <c r="W70" s="16">
        <v>16.93469</v>
      </c>
      <c r="X70" s="16">
        <v>14.48996</v>
      </c>
      <c r="Y70" s="16">
        <v>14.623601239406</v>
      </c>
      <c r="Z70" s="16">
        <v>29.351938843042298</v>
      </c>
      <c r="AA70" s="16">
        <v>10.6373367791084</v>
      </c>
      <c r="AB70" s="16">
        <v>32.4739838860175</v>
      </c>
      <c r="AC70" s="16">
        <v>32.289258266844001</v>
      </c>
      <c r="AD70" s="16">
        <v>21.988620000000001</v>
      </c>
      <c r="AE70" s="16">
        <v>28.766426000000003</v>
      </c>
      <c r="AF70" s="16">
        <v>19.739957999999998</v>
      </c>
      <c r="AG70" s="16">
        <v>11.451958000000001</v>
      </c>
      <c r="AH70" s="16">
        <v>20.660824000000002</v>
      </c>
      <c r="AI70" s="46"/>
      <c r="AJ70" s="46"/>
      <c r="AK70" s="46"/>
      <c r="AL70" s="46"/>
      <c r="AM70" s="46"/>
      <c r="AN70" s="4"/>
      <c r="AO70" s="4"/>
      <c r="AP70" s="4"/>
      <c r="AQ70" s="4"/>
      <c r="AR70" s="4"/>
      <c r="AS70" s="4"/>
      <c r="AT70" s="4"/>
      <c r="AU70" s="4"/>
      <c r="AV70" s="4"/>
      <c r="AW70" s="4"/>
      <c r="AX70" s="4"/>
      <c r="AY70" s="4"/>
      <c r="ALQ70" t="e">
        <v>#N/A</v>
      </c>
    </row>
    <row r="71" spans="1:1005" ht="15" x14ac:dyDescent="0.25">
      <c r="A71" s="121">
        <f>YampaRiverInflow.TotalOutflow!A71</f>
        <v>46631</v>
      </c>
      <c r="B71" s="34">
        <v>16.707999999999998</v>
      </c>
      <c r="C71" s="12">
        <v>16.707999999999998</v>
      </c>
      <c r="D71" s="45">
        <v>16.707999999999998</v>
      </c>
      <c r="E71" s="16">
        <v>10.647540000000001</v>
      </c>
      <c r="F71" s="16">
        <v>-6.0112700000000006</v>
      </c>
      <c r="G71" s="16">
        <v>19.914009999999998</v>
      </c>
      <c r="H71" s="16">
        <v>13.555149999999999</v>
      </c>
      <c r="I71" s="16">
        <v>15.397549999999999</v>
      </c>
      <c r="J71" s="16">
        <v>7.1036899999999994</v>
      </c>
      <c r="K71" s="16">
        <v>8.6973899999999986</v>
      </c>
      <c r="L71" s="16">
        <v>11.841569999999999</v>
      </c>
      <c r="M71" s="16">
        <v>3.6388400000000001</v>
      </c>
      <c r="N71" s="16">
        <v>18.084299999999999</v>
      </c>
      <c r="O71" s="16">
        <v>24.926950000000001</v>
      </c>
      <c r="P71" s="16">
        <v>13.032249999999999</v>
      </c>
      <c r="Q71" s="16">
        <v>14.707469999999999</v>
      </c>
      <c r="R71" s="16">
        <v>15.101129999999999</v>
      </c>
      <c r="S71" s="16">
        <v>9.3519199999999998</v>
      </c>
      <c r="T71" s="16">
        <v>35.037589999999994</v>
      </c>
      <c r="U71" s="16">
        <v>-2.8639899999999998</v>
      </c>
      <c r="V71" s="16">
        <v>6.7481800000000005</v>
      </c>
      <c r="W71" s="16">
        <v>15.02529</v>
      </c>
      <c r="X71" s="16">
        <v>11.451879999999999</v>
      </c>
      <c r="Y71" s="16">
        <v>13.1848636376867</v>
      </c>
      <c r="Z71" s="16">
        <v>8.3238249586783297</v>
      </c>
      <c r="AA71" s="16">
        <v>19.8346958697528</v>
      </c>
      <c r="AB71" s="16">
        <v>16.409711323636998</v>
      </c>
      <c r="AC71" s="16">
        <v>25.7866844641329</v>
      </c>
      <c r="AD71" s="16">
        <v>21.500264000000001</v>
      </c>
      <c r="AE71" s="16">
        <v>26.366382000000002</v>
      </c>
      <c r="AF71" s="16">
        <v>15.737406</v>
      </c>
      <c r="AG71" s="16">
        <v>14.914582000000003</v>
      </c>
      <c r="AH71" s="16">
        <v>14.839589999999999</v>
      </c>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21"/>
      <c r="B72" s="33"/>
      <c r="C72" s="8"/>
      <c r="D72" s="11"/>
      <c r="ALQ72" t="e">
        <v>#N/A</v>
      </c>
    </row>
    <row r="73" spans="1:1005" ht="12.75" customHeight="1" x14ac:dyDescent="0.25">
      <c r="A73" s="121"/>
      <c r="B73" s="33"/>
      <c r="C73" s="8"/>
      <c r="D73" s="11"/>
    </row>
    <row r="74" spans="1:1005" ht="12.75" customHeight="1" x14ac:dyDescent="0.25">
      <c r="A74" s="121"/>
      <c r="B74" s="33"/>
      <c r="C74" s="8"/>
      <c r="D74" s="11"/>
    </row>
    <row r="75" spans="1:1005" ht="12.75" customHeight="1" x14ac:dyDescent="0.25">
      <c r="A75" s="121"/>
      <c r="B75" s="33"/>
      <c r="C75" s="8"/>
      <c r="D75" s="11"/>
    </row>
    <row r="76" spans="1:1005" ht="12.75" customHeight="1" x14ac:dyDescent="0.25">
      <c r="A76" s="121"/>
      <c r="B76" s="33"/>
      <c r="C76" s="8"/>
      <c r="D76" s="11"/>
    </row>
    <row r="77" spans="1:1005" ht="12.75" customHeight="1" x14ac:dyDescent="0.25">
      <c r="A77" s="121"/>
      <c r="B77" s="33"/>
      <c r="C77" s="8"/>
      <c r="D77" s="11"/>
    </row>
    <row r="78" spans="1:1005" ht="12.75" customHeight="1" x14ac:dyDescent="0.25">
      <c r="A78" s="121"/>
      <c r="B78" s="33"/>
      <c r="C78" s="8"/>
      <c r="D78" s="11"/>
    </row>
    <row r="79" spans="1:1005" ht="12.75" customHeight="1" x14ac:dyDescent="0.25">
      <c r="A79" s="121"/>
      <c r="B79" s="33"/>
      <c r="C79" s="8"/>
      <c r="D79" s="11"/>
    </row>
    <row r="80" spans="1:1005" ht="12.75" customHeight="1" x14ac:dyDescent="0.25">
      <c r="A80" s="121"/>
      <c r="B80" s="33"/>
      <c r="C80" s="8"/>
      <c r="D80" s="11"/>
    </row>
    <row r="81" spans="1:4" ht="12.75" customHeight="1" x14ac:dyDescent="0.25">
      <c r="A81" s="121"/>
      <c r="B81" s="33"/>
      <c r="C81" s="8"/>
      <c r="D81" s="11"/>
    </row>
    <row r="82" spans="1:4" ht="12.75" customHeight="1" x14ac:dyDescent="0.25">
      <c r="A82" s="121"/>
      <c r="B82" s="33"/>
      <c r="C82" s="8"/>
      <c r="D82" s="11"/>
    </row>
    <row r="83" spans="1:4" ht="12.75" customHeight="1" x14ac:dyDescent="0.25">
      <c r="A83" s="121"/>
      <c r="B83" s="33"/>
      <c r="C83" s="8"/>
      <c r="D83" s="11"/>
    </row>
    <row r="84" spans="1:4" ht="12.75" customHeight="1" x14ac:dyDescent="0.25">
      <c r="A84" s="121"/>
      <c r="B84" s="33"/>
      <c r="C84" s="8"/>
      <c r="D84" s="11"/>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3C57F-3214-45F4-BAC2-E91C0535B61B}">
  <sheetPr codeName="Sheet24">
    <tabColor rgb="FFFF0000"/>
  </sheetPr>
  <dimension ref="A1:ALQ84"/>
  <sheetViews>
    <sheetView workbookViewId="0">
      <selection activeCell="B4" sqref="B4:AZ100"/>
    </sheetView>
  </sheetViews>
  <sheetFormatPr defaultColWidth="18.7109375" defaultRowHeight="12.75" customHeight="1" x14ac:dyDescent="0.25"/>
  <cols>
    <col min="1" max="1" width="14.28515625" customWidth="1"/>
    <col min="2" max="2" width="9.140625" customWidth="1"/>
    <col min="3" max="3" width="9.7109375" bestFit="1" customWidth="1"/>
    <col min="4" max="54" width="9.140625" customWidth="1"/>
  </cols>
  <sheetData>
    <row r="1" spans="1:51"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5" x14ac:dyDescent="0.25">
      <c r="A2" s="130" t="s">
        <v>38</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c r="AS2" s="3"/>
    </row>
    <row r="3" spans="1:51" ht="15" x14ac:dyDescent="0.25">
      <c r="A3" s="134" t="str">
        <f>A2&amp;"_"&amp;"Time"</f>
        <v>ImpToMex_In_Time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c r="AS3" s="3"/>
    </row>
    <row r="4" spans="1:51" ht="15" x14ac:dyDescent="0.25">
      <c r="A4" s="136">
        <f>YampaRiverInflow.TotalOutflow!A4</f>
        <v>44593</v>
      </c>
      <c r="B4" s="81">
        <v>0.51300000000000001</v>
      </c>
      <c r="C4" s="82">
        <v>0.51300000000000001</v>
      </c>
      <c r="D4" s="129">
        <v>0.51300000000000001</v>
      </c>
      <c r="E4" s="16">
        <v>9.9543199999999992</v>
      </c>
      <c r="F4" s="16">
        <v>4.1059299999999999</v>
      </c>
      <c r="G4" s="16">
        <v>-45.490699999999997</v>
      </c>
      <c r="H4" s="16">
        <v>-8.9389900000000004</v>
      </c>
      <c r="I4" s="16">
        <v>14.93486</v>
      </c>
      <c r="J4" s="16">
        <v>-2.7169299999999996</v>
      </c>
      <c r="K4" s="16">
        <v>1.1206400000000001</v>
      </c>
      <c r="L4" s="16">
        <v>-12.965299999999999</v>
      </c>
      <c r="M4" s="16">
        <v>0.91830999999999996</v>
      </c>
      <c r="N4" s="16">
        <v>1.91351</v>
      </c>
      <c r="O4" s="16">
        <v>-9.2040600000000001</v>
      </c>
      <c r="P4" s="16">
        <v>-8.6602700000000006</v>
      </c>
      <c r="Q4" s="16">
        <v>-7.7134099999999997</v>
      </c>
      <c r="R4" s="16">
        <v>-7.8451700000000004</v>
      </c>
      <c r="S4" s="16">
        <v>-18.252200000000002</v>
      </c>
      <c r="T4" s="16">
        <v>-3.1171700000000002</v>
      </c>
      <c r="U4" s="16">
        <v>-7.3280799999999999</v>
      </c>
      <c r="V4" s="16">
        <v>1.02014</v>
      </c>
      <c r="W4" s="16">
        <v>-14.3032</v>
      </c>
      <c r="X4" s="16">
        <v>-13.955</v>
      </c>
      <c r="Y4" s="16">
        <v>-11.963200000000001</v>
      </c>
      <c r="Z4" s="16">
        <v>-5.2006099999999993</v>
      </c>
      <c r="AA4" s="16">
        <v>-1.8404100000000001</v>
      </c>
      <c r="AB4" s="16">
        <v>4.1879590000000002</v>
      </c>
      <c r="AC4" s="16">
        <v>8.0341699999999996</v>
      </c>
      <c r="AD4" s="16">
        <v>-3.2283200000000001</v>
      </c>
      <c r="AE4" s="16">
        <v>-5.3345600000000006</v>
      </c>
      <c r="AF4" s="16">
        <v>-3.9803500000000001</v>
      </c>
      <c r="AG4" s="16">
        <v>3.725031</v>
      </c>
      <c r="AH4" s="16">
        <v>11.38289</v>
      </c>
      <c r="AI4" s="16"/>
      <c r="AJ4" s="16"/>
      <c r="AK4" s="16"/>
      <c r="AL4" s="16"/>
      <c r="AM4" s="16"/>
      <c r="AN4" s="4"/>
      <c r="AO4" s="4"/>
      <c r="AP4" s="4"/>
      <c r="AQ4" s="4"/>
      <c r="AR4" s="4"/>
      <c r="AS4" s="4"/>
      <c r="AT4" s="4"/>
      <c r="AU4" s="4"/>
      <c r="AV4" s="4"/>
      <c r="AW4" s="4"/>
      <c r="AX4" s="4"/>
      <c r="AY4" s="4"/>
    </row>
    <row r="5" spans="1:51" ht="15" x14ac:dyDescent="0.25">
      <c r="A5" s="136">
        <f>YampaRiverInflow.TotalOutflow!A5</f>
        <v>44621</v>
      </c>
      <c r="B5" s="34">
        <v>-2.3479999999999999</v>
      </c>
      <c r="C5" s="12">
        <v>-2.3479999999999999</v>
      </c>
      <c r="D5" s="45">
        <v>-2.3479999999999999</v>
      </c>
      <c r="E5" s="16">
        <v>2.51511</v>
      </c>
      <c r="F5" s="16">
        <v>-1.48194</v>
      </c>
      <c r="G5" s="16">
        <v>-85.616900000000001</v>
      </c>
      <c r="H5" s="16">
        <v>-18.977</v>
      </c>
      <c r="I5" s="16">
        <v>-3.0748000000000002</v>
      </c>
      <c r="J5" s="16">
        <v>33.225720000000003</v>
      </c>
      <c r="K5" s="16">
        <v>11.037510000000001</v>
      </c>
      <c r="L5" s="16">
        <v>4.6733700000000002</v>
      </c>
      <c r="M5" s="16">
        <v>4.0890000000000003E-2</v>
      </c>
      <c r="N5" s="16">
        <v>8.1969799999999999</v>
      </c>
      <c r="O5" s="16">
        <v>5.5769299999999999</v>
      </c>
      <c r="P5" s="16">
        <v>-5.0199499999999997</v>
      </c>
      <c r="Q5" s="16">
        <v>-3.68032</v>
      </c>
      <c r="R5" s="16">
        <v>-25.690300000000001</v>
      </c>
      <c r="S5" s="16">
        <v>16.045670000000001</v>
      </c>
      <c r="T5" s="16">
        <v>-10.3043</v>
      </c>
      <c r="U5" s="16">
        <v>-11.892200000000001</v>
      </c>
      <c r="V5" s="16">
        <v>0.31795999999999996</v>
      </c>
      <c r="W5" s="16">
        <v>-9.7432599999999994</v>
      </c>
      <c r="X5" s="16">
        <v>-12.145200000000001</v>
      </c>
      <c r="Y5" s="16">
        <v>-6.3741000000000003</v>
      </c>
      <c r="Z5" s="16">
        <v>-11.247</v>
      </c>
      <c r="AA5" s="16">
        <v>-5.8244099999999994</v>
      </c>
      <c r="AB5" s="16">
        <v>-14.067500000000001</v>
      </c>
      <c r="AC5" s="16">
        <v>-1.27335</v>
      </c>
      <c r="AD5" s="16">
        <v>-1.8987400000000001</v>
      </c>
      <c r="AE5" s="16">
        <v>-12.0581</v>
      </c>
      <c r="AF5" s="16">
        <v>-1.39941</v>
      </c>
      <c r="AG5" s="16">
        <v>3.0619520000000002</v>
      </c>
      <c r="AH5" s="16">
        <v>0.5556236</v>
      </c>
      <c r="AI5" s="46"/>
      <c r="AJ5" s="46"/>
      <c r="AK5" s="46"/>
      <c r="AL5" s="46"/>
      <c r="AM5" s="46"/>
      <c r="AN5" s="4"/>
      <c r="AO5" s="4"/>
      <c r="AP5" s="4"/>
      <c r="AQ5" s="4"/>
      <c r="AR5" s="4"/>
      <c r="AS5" s="4"/>
      <c r="AT5" s="4"/>
      <c r="AU5" s="4"/>
      <c r="AV5" s="4"/>
      <c r="AW5" s="4"/>
      <c r="AX5" s="4"/>
      <c r="AY5" s="4"/>
    </row>
    <row r="6" spans="1:51" ht="15" x14ac:dyDescent="0.25">
      <c r="A6" s="136">
        <f>YampaRiverInflow.TotalOutflow!A6</f>
        <v>44652</v>
      </c>
      <c r="B6" s="34">
        <v>-10.968</v>
      </c>
      <c r="C6" s="12">
        <v>-10.968</v>
      </c>
      <c r="D6" s="45">
        <v>-10.968</v>
      </c>
      <c r="E6" s="16">
        <v>5.76356</v>
      </c>
      <c r="F6" s="16">
        <v>12.84352</v>
      </c>
      <c r="G6" s="16">
        <v>-51.0623</v>
      </c>
      <c r="H6" s="16">
        <v>-15.1135</v>
      </c>
      <c r="I6" s="16">
        <v>-4.2431000000000001</v>
      </c>
      <c r="J6" s="16">
        <v>-7.57599</v>
      </c>
      <c r="K6" s="16">
        <v>15.395820000000001</v>
      </c>
      <c r="L6" s="16">
        <v>39.174210000000002</v>
      </c>
      <c r="M6" s="16">
        <v>-0.41738999999999998</v>
      </c>
      <c r="N6" s="16">
        <v>-3.9382700000000002</v>
      </c>
      <c r="O6" s="16">
        <v>0.93055999999999994</v>
      </c>
      <c r="P6" s="16">
        <v>-11.8729</v>
      </c>
      <c r="Q6" s="16">
        <v>-13.3843</v>
      </c>
      <c r="R6" s="16">
        <v>-6.9093299999999997</v>
      </c>
      <c r="S6" s="16">
        <v>4.2983100000000007</v>
      </c>
      <c r="T6" s="16">
        <v>-1.6048699999999998</v>
      </c>
      <c r="U6" s="16">
        <v>-3.3881199999999998</v>
      </c>
      <c r="V6" s="16">
        <v>-8.2623700000000007</v>
      </c>
      <c r="W6" s="16">
        <v>-14.0764</v>
      </c>
      <c r="X6" s="16">
        <v>-15.644399999999999</v>
      </c>
      <c r="Y6" s="16">
        <v>-20.3934</v>
      </c>
      <c r="Z6" s="16">
        <v>-12.2591</v>
      </c>
      <c r="AA6" s="16">
        <v>-6.0398699999999996</v>
      </c>
      <c r="AB6" s="16">
        <v>14.186459999999999</v>
      </c>
      <c r="AC6" s="16">
        <v>-9.3056399999999986</v>
      </c>
      <c r="AD6" s="16">
        <v>-4.80497</v>
      </c>
      <c r="AE6" s="16">
        <v>-4.7238199999999999</v>
      </c>
      <c r="AF6" s="16">
        <v>-4.9565900000000003</v>
      </c>
      <c r="AG6" s="16">
        <v>-3.62934</v>
      </c>
      <c r="AH6" s="16">
        <v>-36.724299999999999</v>
      </c>
      <c r="AI6" s="46"/>
      <c r="AJ6" s="46"/>
      <c r="AK6" s="46"/>
      <c r="AL6" s="46"/>
      <c r="AM6" s="46"/>
      <c r="AN6" s="4"/>
      <c r="AO6" s="4"/>
      <c r="AP6" s="4"/>
      <c r="AQ6" s="4"/>
      <c r="AR6" s="4"/>
      <c r="AS6" s="4"/>
      <c r="AT6" s="4"/>
      <c r="AU6" s="4"/>
      <c r="AV6" s="4"/>
      <c r="AW6" s="4"/>
      <c r="AX6" s="4"/>
      <c r="AY6" s="4"/>
    </row>
    <row r="7" spans="1:51" ht="15" x14ac:dyDescent="0.25">
      <c r="A7" s="136">
        <f>YampaRiverInflow.TotalOutflow!A7</f>
        <v>44682</v>
      </c>
      <c r="B7" s="34">
        <v>4.734</v>
      </c>
      <c r="C7" s="12">
        <v>4.734</v>
      </c>
      <c r="D7" s="45">
        <v>4.734</v>
      </c>
      <c r="E7" s="16">
        <v>7.5992100000000002</v>
      </c>
      <c r="F7" s="16">
        <v>4.7034399999999996</v>
      </c>
      <c r="G7" s="16">
        <v>-61.748899999999999</v>
      </c>
      <c r="H7" s="16">
        <v>-4.7955200000000007</v>
      </c>
      <c r="I7" s="16">
        <v>-13.974399999999999</v>
      </c>
      <c r="J7" s="16">
        <v>-8.2093600000000002</v>
      </c>
      <c r="K7" s="16">
        <v>11.730090000000001</v>
      </c>
      <c r="L7" s="16">
        <v>21.999099999999999</v>
      </c>
      <c r="M7" s="16">
        <v>0.11092</v>
      </c>
      <c r="N7" s="16">
        <v>-14.867799999999999</v>
      </c>
      <c r="O7" s="16">
        <v>-7.1809500000000002</v>
      </c>
      <c r="P7" s="16">
        <v>-5.66974</v>
      </c>
      <c r="Q7" s="16">
        <v>-33.700400000000002</v>
      </c>
      <c r="R7" s="16">
        <v>-4.7220800000000001</v>
      </c>
      <c r="S7" s="16">
        <v>-17.381799999999998</v>
      </c>
      <c r="T7" s="16">
        <v>-33.279300000000006</v>
      </c>
      <c r="U7" s="16">
        <v>-5.4207200000000002</v>
      </c>
      <c r="V7" s="16">
        <v>-5.2464300000000001</v>
      </c>
      <c r="W7" s="16">
        <v>3.1493000000000002</v>
      </c>
      <c r="X7" s="16">
        <v>-9.5569299999999995</v>
      </c>
      <c r="Y7" s="16">
        <v>4.5381899999999993</v>
      </c>
      <c r="Z7" s="16">
        <v>2.7454499999999999</v>
      </c>
      <c r="AA7" s="16">
        <v>4.5651899999999994</v>
      </c>
      <c r="AB7" s="16">
        <v>0.1095455</v>
      </c>
      <c r="AC7" s="16">
        <v>7.3637499999999996</v>
      </c>
      <c r="AD7" s="16">
        <v>8.667313</v>
      </c>
      <c r="AE7" s="16">
        <v>9.6379000000000001</v>
      </c>
      <c r="AF7" s="16">
        <v>-0.59501400000000004</v>
      </c>
      <c r="AG7" s="16">
        <v>-7.1286899999999997</v>
      </c>
      <c r="AH7" s="16">
        <v>13.089129999999999</v>
      </c>
      <c r="AI7" s="46"/>
      <c r="AJ7" s="46"/>
      <c r="AK7" s="46"/>
      <c r="AL7" s="46"/>
      <c r="AM7" s="46"/>
      <c r="AN7" s="4"/>
      <c r="AO7" s="4"/>
      <c r="AP7" s="4"/>
      <c r="AQ7" s="4"/>
      <c r="AR7" s="4"/>
      <c r="AS7" s="4"/>
      <c r="AT7" s="4"/>
      <c r="AU7" s="4"/>
      <c r="AV7" s="4"/>
      <c r="AW7" s="4"/>
      <c r="AX7" s="4"/>
      <c r="AY7" s="4"/>
    </row>
    <row r="8" spans="1:51" ht="15" x14ac:dyDescent="0.25">
      <c r="A8" s="136">
        <f>YampaRiverInflow.TotalOutflow!A8</f>
        <v>44713</v>
      </c>
      <c r="B8" s="34">
        <v>-5.2859999999999996</v>
      </c>
      <c r="C8" s="12">
        <v>-5.2859999999999996</v>
      </c>
      <c r="D8" s="45">
        <v>-5.2859999999999996</v>
      </c>
      <c r="E8" s="16">
        <v>4.59762</v>
      </c>
      <c r="F8" s="16">
        <v>13.497540000000001</v>
      </c>
      <c r="G8" s="16">
        <v>-26.186700000000002</v>
      </c>
      <c r="H8" s="16">
        <v>-3.3491300000000002</v>
      </c>
      <c r="I8" s="16">
        <v>4.0840300000000003</v>
      </c>
      <c r="J8" s="16">
        <v>-11.6759</v>
      </c>
      <c r="K8" s="16">
        <v>-4.1159999999999995E-2</v>
      </c>
      <c r="L8" s="16">
        <v>5.6090299999999997</v>
      </c>
      <c r="M8" s="16">
        <v>-3.69754</v>
      </c>
      <c r="N8" s="16">
        <v>-11.8339</v>
      </c>
      <c r="O8" s="16">
        <v>-9.2286099999999998</v>
      </c>
      <c r="P8" s="16">
        <v>-8.5176200000000009</v>
      </c>
      <c r="Q8" s="16">
        <v>-26.906099999999999</v>
      </c>
      <c r="R8" s="16">
        <v>-30.0809</v>
      </c>
      <c r="S8" s="16">
        <v>1.8562000000000001</v>
      </c>
      <c r="T8" s="16">
        <v>-14.7171</v>
      </c>
      <c r="U8" s="16">
        <v>-14.012499999999999</v>
      </c>
      <c r="V8" s="16">
        <v>-1.51996</v>
      </c>
      <c r="W8" s="16">
        <v>-16.566500000000001</v>
      </c>
      <c r="X8" s="16">
        <v>-17.7789</v>
      </c>
      <c r="Y8" s="16">
        <v>-8.3348700000000004</v>
      </c>
      <c r="Z8" s="16">
        <v>-5.4185299999999996</v>
      </c>
      <c r="AA8" s="16">
        <v>-7.2006999999999994</v>
      </c>
      <c r="AB8" s="16">
        <v>-0.73851199999999995</v>
      </c>
      <c r="AC8" s="16">
        <v>2.2777600000000002</v>
      </c>
      <c r="AD8" s="16">
        <v>-1.24882</v>
      </c>
      <c r="AE8" s="16">
        <v>-2.2548400000000002</v>
      </c>
      <c r="AF8" s="16">
        <v>-7.8657200000000005</v>
      </c>
      <c r="AG8" s="16">
        <v>-7.5185699999999995</v>
      </c>
      <c r="AH8" s="16">
        <v>-7.5434399999999995</v>
      </c>
      <c r="AI8" s="46"/>
      <c r="AJ8" s="46"/>
      <c r="AK8" s="46"/>
      <c r="AL8" s="46"/>
      <c r="AM8" s="46"/>
      <c r="AN8" s="4"/>
      <c r="AO8" s="4"/>
      <c r="AP8" s="4"/>
      <c r="AQ8" s="4"/>
      <c r="AR8" s="4"/>
      <c r="AS8" s="4"/>
      <c r="AT8" s="4"/>
      <c r="AU8" s="4"/>
      <c r="AV8" s="4"/>
      <c r="AW8" s="4"/>
      <c r="AX8" s="4"/>
      <c r="AY8" s="4"/>
    </row>
    <row r="9" spans="1:51" ht="15" x14ac:dyDescent="0.25">
      <c r="A9" s="136">
        <f>YampaRiverInflow.TotalOutflow!A9</f>
        <v>44743</v>
      </c>
      <c r="B9" s="34">
        <v>-1.373</v>
      </c>
      <c r="C9" s="12">
        <v>-1.373</v>
      </c>
      <c r="D9" s="45">
        <v>-1.373</v>
      </c>
      <c r="E9" s="16">
        <v>1.85019</v>
      </c>
      <c r="F9" s="16">
        <v>3.09552</v>
      </c>
      <c r="G9" s="16">
        <v>-10.6083</v>
      </c>
      <c r="H9" s="16">
        <v>-7.64445</v>
      </c>
      <c r="I9" s="16">
        <v>8.1272700000000011</v>
      </c>
      <c r="J9" s="16">
        <v>-11.493399999999999</v>
      </c>
      <c r="K9" s="16">
        <v>10.728009999999999</v>
      </c>
      <c r="L9" s="16">
        <v>8.7200199999999999</v>
      </c>
      <c r="M9" s="16">
        <v>-1.2666099999999998</v>
      </c>
      <c r="N9" s="16">
        <v>-11.347200000000001</v>
      </c>
      <c r="O9" s="16">
        <v>-18.336200000000002</v>
      </c>
      <c r="P9" s="16">
        <v>-2.94312</v>
      </c>
      <c r="Q9" s="16">
        <v>-31.489599999999999</v>
      </c>
      <c r="R9" s="16">
        <v>-20.471400000000003</v>
      </c>
      <c r="S9" s="16">
        <v>-11.8964</v>
      </c>
      <c r="T9" s="16">
        <v>-5.89581</v>
      </c>
      <c r="U9" s="16">
        <v>-9.4188299999999998</v>
      </c>
      <c r="V9" s="16">
        <v>-9.6500499999999985</v>
      </c>
      <c r="W9" s="16">
        <v>-13.497399999999999</v>
      </c>
      <c r="X9" s="16">
        <v>-20.7821</v>
      </c>
      <c r="Y9" s="16">
        <v>-5.3935699999999995</v>
      </c>
      <c r="Z9" s="16">
        <v>-16.034399999999998</v>
      </c>
      <c r="AA9" s="16">
        <v>-7.2505600000000001</v>
      </c>
      <c r="AB9" s="16">
        <v>-12.2248</v>
      </c>
      <c r="AC9" s="16">
        <v>-2.5033499999999997</v>
      </c>
      <c r="AD9" s="16">
        <v>-0.440502</v>
      </c>
      <c r="AE9" s="16">
        <v>11.24718</v>
      </c>
      <c r="AF9" s="16">
        <v>-1.8387200000000001</v>
      </c>
      <c r="AG9" s="16">
        <v>-11.0794</v>
      </c>
      <c r="AH9" s="16">
        <v>-4.7515900000000002</v>
      </c>
      <c r="AI9" s="46"/>
      <c r="AJ9" s="46"/>
      <c r="AK9" s="46"/>
      <c r="AL9" s="46"/>
      <c r="AM9" s="46"/>
      <c r="AN9" s="4"/>
      <c r="AO9" s="4"/>
      <c r="AP9" s="4"/>
      <c r="AQ9" s="4"/>
      <c r="AR9" s="4"/>
      <c r="AS9" s="4"/>
      <c r="AT9" s="4"/>
      <c r="AU9" s="4"/>
      <c r="AV9" s="4"/>
      <c r="AW9" s="4"/>
      <c r="AX9" s="4"/>
      <c r="AY9" s="4"/>
    </row>
    <row r="10" spans="1:51" ht="15" x14ac:dyDescent="0.25">
      <c r="A10" s="136">
        <f>YampaRiverInflow.TotalOutflow!A10</f>
        <v>44774</v>
      </c>
      <c r="B10" s="34">
        <v>0.19600000000000001</v>
      </c>
      <c r="C10" s="12">
        <v>0.19600000000000001</v>
      </c>
      <c r="D10" s="45">
        <v>0.19600000000000001</v>
      </c>
      <c r="E10" s="16">
        <v>4.3259999999999996</v>
      </c>
      <c r="F10" s="16">
        <v>3.7869800000000002</v>
      </c>
      <c r="G10" s="16">
        <v>-3.9497499999999999</v>
      </c>
      <c r="H10" s="16">
        <v>-0.94598000000000004</v>
      </c>
      <c r="I10" s="16">
        <v>2.1968100000000002</v>
      </c>
      <c r="J10" s="16">
        <v>-4.3264100000000001</v>
      </c>
      <c r="K10" s="16">
        <v>-10.6752</v>
      </c>
      <c r="L10" s="16">
        <v>1.8042</v>
      </c>
      <c r="M10" s="16">
        <v>4.2788000000000004</v>
      </c>
      <c r="N10" s="16">
        <v>-12.226000000000001</v>
      </c>
      <c r="O10" s="16">
        <v>-3.8130300000000004</v>
      </c>
      <c r="P10" s="16">
        <v>-0.78469000000000011</v>
      </c>
      <c r="Q10" s="16">
        <v>-7.6042100000000001</v>
      </c>
      <c r="R10" s="16">
        <v>-5.4120699999999999</v>
      </c>
      <c r="S10" s="16">
        <v>-13.8598</v>
      </c>
      <c r="T10" s="16">
        <v>-14.737</v>
      </c>
      <c r="U10" s="16">
        <v>-6.2569600000000003</v>
      </c>
      <c r="V10" s="16">
        <v>-22.553799999999999</v>
      </c>
      <c r="W10" s="16">
        <v>-2.4493899999999997</v>
      </c>
      <c r="X10" s="16">
        <v>-15.1355</v>
      </c>
      <c r="Y10" s="16">
        <v>2.9768400000000002</v>
      </c>
      <c r="Z10" s="16">
        <v>5.9177799999999996</v>
      </c>
      <c r="AA10" s="16">
        <v>3.3304999999999998</v>
      </c>
      <c r="AB10" s="16">
        <v>10.576969999999999</v>
      </c>
      <c r="AC10" s="16">
        <v>-7.4222299999999999</v>
      </c>
      <c r="AD10" s="16">
        <v>-2.7236199999999999</v>
      </c>
      <c r="AE10" s="16">
        <v>11.2767</v>
      </c>
      <c r="AF10" s="16">
        <v>-2.6559499999999998</v>
      </c>
      <c r="AG10" s="16">
        <v>3.1679930000000001</v>
      </c>
      <c r="AH10" s="16">
        <v>-8.08446</v>
      </c>
      <c r="AI10" s="46"/>
      <c r="AJ10" s="46"/>
      <c r="AK10" s="46"/>
      <c r="AL10" s="46"/>
      <c r="AM10" s="46"/>
      <c r="AN10" s="4"/>
      <c r="AO10" s="4"/>
      <c r="AP10" s="4"/>
      <c r="AQ10" s="4"/>
      <c r="AR10" s="4"/>
      <c r="AS10" s="4"/>
      <c r="AT10" s="4"/>
      <c r="AU10" s="4"/>
      <c r="AV10" s="4"/>
      <c r="AW10" s="4"/>
      <c r="AX10" s="4"/>
      <c r="AY10" s="4"/>
    </row>
    <row r="11" spans="1:51" ht="15" x14ac:dyDescent="0.25">
      <c r="A11" s="136">
        <f>YampaRiverInflow.TotalOutflow!A11</f>
        <v>44805</v>
      </c>
      <c r="B11" s="34">
        <v>-1.373</v>
      </c>
      <c r="C11" s="12">
        <v>-1.373</v>
      </c>
      <c r="D11" s="45">
        <v>-1.373</v>
      </c>
      <c r="E11" s="16">
        <v>2.4840100000000001</v>
      </c>
      <c r="F11" s="16">
        <v>5.2410399999999999</v>
      </c>
      <c r="G11" s="16">
        <v>-12.903600000000001</v>
      </c>
      <c r="H11" s="16">
        <v>8.5776000000000003</v>
      </c>
      <c r="I11" s="16">
        <v>15.860709999999999</v>
      </c>
      <c r="J11" s="16">
        <v>4.2184399999999993</v>
      </c>
      <c r="K11" s="16">
        <v>2.1504499999999998</v>
      </c>
      <c r="L11" s="16">
        <v>-6.8963000000000001</v>
      </c>
      <c r="M11" s="16">
        <v>-12.975100000000001</v>
      </c>
      <c r="N11" s="16">
        <v>-7.1190200000000008</v>
      </c>
      <c r="O11" s="16">
        <v>-2.2877899999999998</v>
      </c>
      <c r="P11" s="16">
        <v>-15.519200000000001</v>
      </c>
      <c r="Q11" s="16">
        <v>-21.1785</v>
      </c>
      <c r="R11" s="16">
        <v>-6.0739200000000002</v>
      </c>
      <c r="S11" s="16">
        <v>-3.6959299999999997</v>
      </c>
      <c r="T11" s="16">
        <v>0.22959000000000002</v>
      </c>
      <c r="U11" s="16">
        <v>-2.0469200000000001</v>
      </c>
      <c r="V11" s="16">
        <v>-1.55017</v>
      </c>
      <c r="W11" s="16">
        <v>8.7733099999999986</v>
      </c>
      <c r="X11" s="16">
        <v>-8.4957199999999986</v>
      </c>
      <c r="Y11" s="16">
        <v>10.460270000000001</v>
      </c>
      <c r="Z11" s="16">
        <v>-5.7617600000000007</v>
      </c>
      <c r="AA11" s="16">
        <v>-2.9507099999999999</v>
      </c>
      <c r="AB11" s="16">
        <v>5.573264</v>
      </c>
      <c r="AC11" s="16">
        <v>6.7049099999999999</v>
      </c>
      <c r="AD11" s="16">
        <v>-0.37902999999999998</v>
      </c>
      <c r="AE11" s="16">
        <v>1.002618</v>
      </c>
      <c r="AF11" s="16">
        <v>4.0797420000000004</v>
      </c>
      <c r="AG11" s="16">
        <v>-5.3277200000000002</v>
      </c>
      <c r="AH11" s="16">
        <v>-6.2411499999999993</v>
      </c>
      <c r="AI11" s="46"/>
      <c r="AJ11" s="46"/>
      <c r="AK11" s="46"/>
      <c r="AL11" s="46"/>
      <c r="AM11" s="46"/>
      <c r="AN11" s="4"/>
      <c r="AO11" s="4"/>
      <c r="AP11" s="4"/>
      <c r="AQ11" s="4"/>
      <c r="AR11" s="4"/>
      <c r="AS11" s="4"/>
      <c r="AT11" s="4"/>
      <c r="AU11" s="4"/>
      <c r="AV11" s="4"/>
      <c r="AW11" s="4"/>
      <c r="AX11" s="4"/>
      <c r="AY11" s="4"/>
    </row>
    <row r="12" spans="1:51" ht="15" x14ac:dyDescent="0.25">
      <c r="A12" s="136">
        <f>YampaRiverInflow.TotalOutflow!A12</f>
        <v>44835</v>
      </c>
      <c r="B12" s="34">
        <v>2.8610000000000002</v>
      </c>
      <c r="C12" s="12">
        <v>2.8610000000000002</v>
      </c>
      <c r="D12" s="45">
        <v>2.8610000000000002</v>
      </c>
      <c r="E12" s="16">
        <v>4.5726499999999994</v>
      </c>
      <c r="F12" s="16">
        <v>16.06822</v>
      </c>
      <c r="G12" s="16">
        <v>-0.16736000000000001</v>
      </c>
      <c r="H12" s="16">
        <v>3.9343000000000004</v>
      </c>
      <c r="I12" s="16">
        <v>-8.1954599999999989</v>
      </c>
      <c r="J12" s="16">
        <v>1.15303</v>
      </c>
      <c r="K12" s="16">
        <v>4.8546899999999997</v>
      </c>
      <c r="L12" s="16">
        <v>-2.7721900000000002</v>
      </c>
      <c r="M12" s="16">
        <v>10.111030000000001</v>
      </c>
      <c r="N12" s="16">
        <v>-7.8798000000000004</v>
      </c>
      <c r="O12" s="16">
        <v>4.2608300000000003</v>
      </c>
      <c r="P12" s="16">
        <v>-9.0296399999999988</v>
      </c>
      <c r="Q12" s="16">
        <v>-19.219099999999997</v>
      </c>
      <c r="R12" s="16">
        <v>-22.1523</v>
      </c>
      <c r="S12" s="16">
        <v>1.00861</v>
      </c>
      <c r="T12" s="16">
        <v>-7.54697</v>
      </c>
      <c r="U12" s="16">
        <v>3.05389</v>
      </c>
      <c r="V12" s="16">
        <v>-0.55309000000000008</v>
      </c>
      <c r="W12" s="16">
        <v>-10.613</v>
      </c>
      <c r="X12" s="16">
        <v>-11.085899999999999</v>
      </c>
      <c r="Y12" s="16">
        <v>5.77902</v>
      </c>
      <c r="Z12" s="16">
        <v>-2.5799099999999999</v>
      </c>
      <c r="AA12" s="16">
        <v>11.36007</v>
      </c>
      <c r="AB12" s="16">
        <v>13.28439</v>
      </c>
      <c r="AC12" s="16">
        <v>-1.07623</v>
      </c>
      <c r="AD12" s="16">
        <v>6.7392950000000003</v>
      </c>
      <c r="AE12" s="16">
        <v>9.3276970000000006</v>
      </c>
      <c r="AF12" s="16">
        <v>9.8532309999999992</v>
      </c>
      <c r="AG12" s="16">
        <v>2.3867620000000001</v>
      </c>
      <c r="AH12" s="16">
        <v>-14.003299999999999</v>
      </c>
      <c r="AI12" s="46"/>
      <c r="AJ12" s="46"/>
      <c r="AK12" s="46"/>
      <c r="AL12" s="46"/>
      <c r="AM12" s="46"/>
      <c r="AN12" s="4"/>
      <c r="AO12" s="4"/>
      <c r="AP12" s="4"/>
      <c r="AQ12" s="4"/>
      <c r="AR12" s="4"/>
      <c r="AS12" s="4"/>
      <c r="AT12" s="4"/>
      <c r="AU12" s="4"/>
      <c r="AV12" s="4"/>
      <c r="AW12" s="4"/>
      <c r="AX12" s="4"/>
      <c r="AY12" s="4"/>
    </row>
    <row r="13" spans="1:51" ht="15" x14ac:dyDescent="0.25">
      <c r="A13" s="136">
        <f>YampaRiverInflow.TotalOutflow!A13</f>
        <v>44866</v>
      </c>
      <c r="B13" s="34">
        <v>1.625</v>
      </c>
      <c r="C13" s="12">
        <v>1.625</v>
      </c>
      <c r="D13" s="45">
        <v>1.625</v>
      </c>
      <c r="E13" s="16">
        <v>6.7825500000000005</v>
      </c>
      <c r="F13" s="16">
        <v>12.2211</v>
      </c>
      <c r="G13" s="16">
        <v>-13.3376</v>
      </c>
      <c r="H13" s="16">
        <v>4.8029599999999997</v>
      </c>
      <c r="I13" s="16">
        <v>7.5139499999999995</v>
      </c>
      <c r="J13" s="16">
        <v>2.73468</v>
      </c>
      <c r="K13" s="16">
        <v>6.6013000000000002</v>
      </c>
      <c r="L13" s="16">
        <v>0.97684000000000004</v>
      </c>
      <c r="M13" s="16">
        <v>8.3629300000000004</v>
      </c>
      <c r="N13" s="16">
        <v>1.9108499999999999</v>
      </c>
      <c r="O13" s="16">
        <v>-3.2407300000000001</v>
      </c>
      <c r="P13" s="16">
        <v>2.9348700000000001</v>
      </c>
      <c r="Q13" s="16">
        <v>-7.6372900000000001</v>
      </c>
      <c r="R13" s="16">
        <v>3.4327800000000002</v>
      </c>
      <c r="S13" s="16">
        <v>5.0682</v>
      </c>
      <c r="T13" s="16">
        <v>-2.44712</v>
      </c>
      <c r="U13" s="16">
        <v>9.4311000000000007</v>
      </c>
      <c r="V13" s="16">
        <v>-7.2890100000000002</v>
      </c>
      <c r="W13" s="16">
        <v>-3.6388499999999997</v>
      </c>
      <c r="X13" s="16">
        <v>0.89403999999999995</v>
      </c>
      <c r="Y13" s="16">
        <v>10.06827</v>
      </c>
      <c r="Z13" s="16">
        <v>6.3182299999999998</v>
      </c>
      <c r="AA13" s="16">
        <v>14.429110000000001</v>
      </c>
      <c r="AB13" s="16">
        <v>13.14282</v>
      </c>
      <c r="AC13" s="16">
        <v>0.30604999999999999</v>
      </c>
      <c r="AD13" s="16">
        <v>3.2879200000000002</v>
      </c>
      <c r="AE13" s="16">
        <v>9.6716720000000009</v>
      </c>
      <c r="AF13" s="16">
        <v>20.124560000000002</v>
      </c>
      <c r="AG13" s="16">
        <v>-11.070600000000001</v>
      </c>
      <c r="AH13" s="16">
        <v>-13.8909</v>
      </c>
      <c r="AI13" s="46"/>
      <c r="AJ13" s="46"/>
      <c r="AK13" s="46"/>
      <c r="AL13" s="46"/>
      <c r="AM13" s="46"/>
      <c r="AN13" s="4"/>
      <c r="AO13" s="4"/>
      <c r="AP13" s="4"/>
      <c r="AQ13" s="4"/>
      <c r="AR13" s="4"/>
      <c r="AS13" s="4"/>
      <c r="AT13" s="4"/>
      <c r="AU13" s="4"/>
      <c r="AV13" s="4"/>
      <c r="AW13" s="4"/>
      <c r="AX13" s="4"/>
      <c r="AY13" s="4"/>
    </row>
    <row r="14" spans="1:51" ht="15" x14ac:dyDescent="0.25">
      <c r="A14" s="136">
        <f>YampaRiverInflow.TotalOutflow!A14</f>
        <v>44896</v>
      </c>
      <c r="B14" s="34">
        <v>7.1580000000000004</v>
      </c>
      <c r="C14" s="12">
        <v>7.1580000000000004</v>
      </c>
      <c r="D14" s="45">
        <v>7.1580000000000004</v>
      </c>
      <c r="E14" s="16">
        <v>8.3700100000000006</v>
      </c>
      <c r="F14" s="16">
        <v>26.24044</v>
      </c>
      <c r="G14" s="16">
        <v>9.7062999999999988</v>
      </c>
      <c r="H14" s="16">
        <v>15.84782</v>
      </c>
      <c r="I14" s="16">
        <v>94.941029999999998</v>
      </c>
      <c r="J14" s="16">
        <v>-1.6679900000000001</v>
      </c>
      <c r="K14" s="16">
        <v>27.110379999999999</v>
      </c>
      <c r="L14" s="16">
        <v>15.47331</v>
      </c>
      <c r="M14" s="16">
        <v>23.397189999999998</v>
      </c>
      <c r="N14" s="16">
        <v>-21.467200000000002</v>
      </c>
      <c r="O14" s="16">
        <v>-1.96912</v>
      </c>
      <c r="P14" s="16">
        <v>6.1689999999999996</v>
      </c>
      <c r="Q14" s="16">
        <v>-8.7340999999999998</v>
      </c>
      <c r="R14" s="16">
        <v>2.1890200000000002</v>
      </c>
      <c r="S14" s="16">
        <v>6.2199300000000006</v>
      </c>
      <c r="T14" s="16">
        <v>-1.9193900000000002</v>
      </c>
      <c r="U14" s="16">
        <v>-0.40073999999999999</v>
      </c>
      <c r="V14" s="16">
        <v>-10.7593</v>
      </c>
      <c r="W14" s="16">
        <v>-7.3306499999999994</v>
      </c>
      <c r="X14" s="16">
        <v>7.5781999999999998</v>
      </c>
      <c r="Y14" s="16">
        <v>10.29767</v>
      </c>
      <c r="Z14" s="16">
        <v>-5.8699700000000004</v>
      </c>
      <c r="AA14" s="16">
        <v>24.633080000000003</v>
      </c>
      <c r="AB14" s="16">
        <v>23.363189999999999</v>
      </c>
      <c r="AC14" s="16">
        <v>-1.2471300000000001</v>
      </c>
      <c r="AD14" s="16">
        <v>-6.3736999999999995</v>
      </c>
      <c r="AE14" s="16">
        <v>5.9137360000000001</v>
      </c>
      <c r="AF14" s="16">
        <v>15.60941</v>
      </c>
      <c r="AG14" s="16">
        <v>24.042540000000002</v>
      </c>
      <c r="AH14" s="16">
        <v>-3.4043299999999999</v>
      </c>
      <c r="AI14" s="46"/>
      <c r="AJ14" s="46"/>
      <c r="AK14" s="46"/>
      <c r="AL14" s="46"/>
      <c r="AM14" s="46"/>
      <c r="AN14" s="4"/>
      <c r="AO14" s="4"/>
      <c r="AP14" s="4"/>
      <c r="AQ14" s="4"/>
      <c r="AR14" s="4"/>
      <c r="AS14" s="4"/>
      <c r="AT14" s="4"/>
      <c r="AU14" s="4"/>
      <c r="AV14" s="4"/>
      <c r="AW14" s="4"/>
      <c r="AX14" s="4"/>
      <c r="AY14" s="4"/>
    </row>
    <row r="15" spans="1:51" ht="15" x14ac:dyDescent="0.25">
      <c r="A15" s="136">
        <f>YampaRiverInflow.TotalOutflow!A15</f>
        <v>44927</v>
      </c>
      <c r="B15" s="34">
        <v>12.736000000000001</v>
      </c>
      <c r="C15" s="12">
        <v>12.736000000000001</v>
      </c>
      <c r="D15" s="45">
        <v>12.736000000000001</v>
      </c>
      <c r="E15" s="16">
        <v>6.9913500000000006</v>
      </c>
      <c r="F15" s="16">
        <v>-30.0366</v>
      </c>
      <c r="G15" s="16">
        <v>0.34805000000000003</v>
      </c>
      <c r="H15" s="16">
        <v>8.1073400000000007</v>
      </c>
      <c r="I15" s="16">
        <v>-4.0167999999999999</v>
      </c>
      <c r="J15" s="16">
        <v>-0.42529</v>
      </c>
      <c r="K15" s="16">
        <v>-9.22471</v>
      </c>
      <c r="L15" s="16">
        <v>16.908450000000002</v>
      </c>
      <c r="M15" s="16">
        <v>1.48193</v>
      </c>
      <c r="N15" s="16">
        <v>-11.1562</v>
      </c>
      <c r="O15" s="16">
        <v>-10.2127</v>
      </c>
      <c r="P15" s="16">
        <v>-20.743200000000002</v>
      </c>
      <c r="Q15" s="16">
        <v>-9.2751999999999999</v>
      </c>
      <c r="R15" s="16">
        <v>-13.9984</v>
      </c>
      <c r="S15" s="16">
        <v>-0.47846</v>
      </c>
      <c r="T15" s="16">
        <v>-2.4032600000000004</v>
      </c>
      <c r="U15" s="16">
        <v>3.4120999999999997</v>
      </c>
      <c r="V15" s="16">
        <v>-10.2646</v>
      </c>
      <c r="W15" s="16">
        <v>17.93282</v>
      </c>
      <c r="X15" s="16">
        <v>-2.55436</v>
      </c>
      <c r="Y15" s="16">
        <v>-2.7433800000000002</v>
      </c>
      <c r="Z15" s="16">
        <v>-21.323400000000003</v>
      </c>
      <c r="AA15" s="16">
        <v>2.622719</v>
      </c>
      <c r="AB15" s="16">
        <v>3.4634200000000002</v>
      </c>
      <c r="AC15" s="16">
        <v>7.8842790000000003</v>
      </c>
      <c r="AD15" s="16">
        <v>16.61054</v>
      </c>
      <c r="AE15" s="16">
        <v>8.8169590000000007</v>
      </c>
      <c r="AF15" s="16">
        <v>17.907229999999998</v>
      </c>
      <c r="AG15" s="16">
        <v>12.460120000000002</v>
      </c>
      <c r="AH15" s="16">
        <v>7.4652799999999999</v>
      </c>
      <c r="AI15" s="46"/>
      <c r="AJ15" s="46"/>
      <c r="AK15" s="46"/>
      <c r="AL15" s="46"/>
      <c r="AM15" s="46"/>
      <c r="AN15" s="4"/>
      <c r="AO15" s="4"/>
      <c r="AP15" s="4"/>
      <c r="AQ15" s="4"/>
      <c r="AR15" s="4"/>
      <c r="AS15" s="4"/>
      <c r="AT15" s="4"/>
      <c r="AU15" s="4"/>
      <c r="AV15" s="4"/>
      <c r="AW15" s="4"/>
      <c r="AX15" s="4"/>
      <c r="AY15" s="4"/>
    </row>
    <row r="16" spans="1:51" ht="15" x14ac:dyDescent="0.25">
      <c r="A16" s="136">
        <f>YampaRiverInflow.TotalOutflow!A16</f>
        <v>44958</v>
      </c>
      <c r="B16" s="34">
        <v>0.51300000000000001</v>
      </c>
      <c r="C16" s="12">
        <v>0.51300000000000001</v>
      </c>
      <c r="D16" s="45">
        <v>0.51300000000000001</v>
      </c>
      <c r="E16" s="16">
        <v>4.1059299999999999</v>
      </c>
      <c r="F16" s="16">
        <v>-45.490699999999997</v>
      </c>
      <c r="G16" s="16">
        <v>-8.9389900000000004</v>
      </c>
      <c r="H16" s="16">
        <v>14.93486</v>
      </c>
      <c r="I16" s="16">
        <v>-2.7169299999999996</v>
      </c>
      <c r="J16" s="16">
        <v>1.1206400000000001</v>
      </c>
      <c r="K16" s="16">
        <v>-12.965299999999999</v>
      </c>
      <c r="L16" s="16">
        <v>0.91830999999999996</v>
      </c>
      <c r="M16" s="16">
        <v>1.91351</v>
      </c>
      <c r="N16" s="16">
        <v>-9.2040600000000001</v>
      </c>
      <c r="O16" s="16">
        <v>-8.6602700000000006</v>
      </c>
      <c r="P16" s="16">
        <v>-7.7134099999999997</v>
      </c>
      <c r="Q16" s="16">
        <v>-7.8451700000000004</v>
      </c>
      <c r="R16" s="16">
        <v>-18.252200000000002</v>
      </c>
      <c r="S16" s="16">
        <v>-3.1171700000000002</v>
      </c>
      <c r="T16" s="16">
        <v>-7.3280799999999999</v>
      </c>
      <c r="U16" s="16">
        <v>1.02014</v>
      </c>
      <c r="V16" s="16">
        <v>-14.3032</v>
      </c>
      <c r="W16" s="16">
        <v>-13.955</v>
      </c>
      <c r="X16" s="16">
        <v>-11.963200000000001</v>
      </c>
      <c r="Y16" s="16">
        <v>-5.2006099999999993</v>
      </c>
      <c r="Z16" s="16">
        <v>-1.8404100000000001</v>
      </c>
      <c r="AA16" s="16">
        <v>4.1879590000000002</v>
      </c>
      <c r="AB16" s="16">
        <v>8.0341699999999996</v>
      </c>
      <c r="AC16" s="16">
        <v>-3.2283200000000001</v>
      </c>
      <c r="AD16" s="16">
        <v>-5.3345600000000006</v>
      </c>
      <c r="AE16" s="16">
        <v>-3.9803500000000001</v>
      </c>
      <c r="AF16" s="16">
        <v>3.725031</v>
      </c>
      <c r="AG16" s="16">
        <v>11.38289</v>
      </c>
      <c r="AH16" s="16">
        <v>9.9543199999999992</v>
      </c>
      <c r="AI16" s="46"/>
      <c r="AJ16" s="46"/>
      <c r="AK16" s="46"/>
      <c r="AL16" s="46"/>
      <c r="AM16" s="46"/>
      <c r="AN16" s="4"/>
      <c r="AO16" s="4"/>
      <c r="AP16" s="4"/>
      <c r="AQ16" s="4"/>
      <c r="AR16" s="4"/>
      <c r="AS16" s="4"/>
      <c r="AT16" s="4"/>
      <c r="AU16" s="4"/>
      <c r="AV16" s="4"/>
      <c r="AW16" s="4"/>
      <c r="AX16" s="4"/>
      <c r="AY16" s="4"/>
    </row>
    <row r="17" spans="1:51" ht="15" x14ac:dyDescent="0.25">
      <c r="A17" s="136">
        <f>YampaRiverInflow.TotalOutflow!A17</f>
        <v>44986</v>
      </c>
      <c r="B17" s="34">
        <v>-2.3479999999999999</v>
      </c>
      <c r="C17" s="12">
        <v>-2.3479999999999999</v>
      </c>
      <c r="D17" s="45">
        <v>-2.3479999999999999</v>
      </c>
      <c r="E17" s="16">
        <v>-1.48194</v>
      </c>
      <c r="F17" s="16">
        <v>-85.616900000000001</v>
      </c>
      <c r="G17" s="16">
        <v>-18.977</v>
      </c>
      <c r="H17" s="16">
        <v>-3.0748000000000002</v>
      </c>
      <c r="I17" s="16">
        <v>33.225720000000003</v>
      </c>
      <c r="J17" s="16">
        <v>11.037510000000001</v>
      </c>
      <c r="K17" s="16">
        <v>4.6733700000000002</v>
      </c>
      <c r="L17" s="16">
        <v>4.0890000000000003E-2</v>
      </c>
      <c r="M17" s="16">
        <v>8.1969799999999999</v>
      </c>
      <c r="N17" s="16">
        <v>5.5769299999999999</v>
      </c>
      <c r="O17" s="16">
        <v>-5.0199499999999997</v>
      </c>
      <c r="P17" s="16">
        <v>-3.68032</v>
      </c>
      <c r="Q17" s="16">
        <v>-25.690300000000001</v>
      </c>
      <c r="R17" s="16">
        <v>16.045670000000001</v>
      </c>
      <c r="S17" s="16">
        <v>-10.3043</v>
      </c>
      <c r="T17" s="16">
        <v>-11.892200000000001</v>
      </c>
      <c r="U17" s="16">
        <v>0.31795999999999996</v>
      </c>
      <c r="V17" s="16">
        <v>-9.7432599999999994</v>
      </c>
      <c r="W17" s="16">
        <v>-12.145200000000001</v>
      </c>
      <c r="X17" s="16">
        <v>-6.3741000000000003</v>
      </c>
      <c r="Y17" s="16">
        <v>-11.247</v>
      </c>
      <c r="Z17" s="16">
        <v>-5.8244099999999994</v>
      </c>
      <c r="AA17" s="16">
        <v>-14.067500000000001</v>
      </c>
      <c r="AB17" s="16">
        <v>-1.27335</v>
      </c>
      <c r="AC17" s="16">
        <v>-1.8987400000000001</v>
      </c>
      <c r="AD17" s="16">
        <v>-12.0581</v>
      </c>
      <c r="AE17" s="16">
        <v>-1.39941</v>
      </c>
      <c r="AF17" s="16">
        <v>3.0619520000000002</v>
      </c>
      <c r="AG17" s="16">
        <v>0.5556236</v>
      </c>
      <c r="AH17" s="16">
        <v>2.51511</v>
      </c>
      <c r="AI17" s="46"/>
      <c r="AJ17" s="46"/>
      <c r="AK17" s="46"/>
      <c r="AL17" s="46"/>
      <c r="AM17" s="46"/>
      <c r="AN17" s="4"/>
      <c r="AO17" s="4"/>
      <c r="AP17" s="4"/>
      <c r="AQ17" s="4"/>
      <c r="AR17" s="4"/>
      <c r="AS17" s="4"/>
      <c r="AT17" s="4"/>
      <c r="AU17" s="4"/>
      <c r="AV17" s="4"/>
      <c r="AW17" s="4"/>
      <c r="AX17" s="4"/>
      <c r="AY17" s="4"/>
    </row>
    <row r="18" spans="1:51" ht="15" x14ac:dyDescent="0.25">
      <c r="A18" s="136">
        <f>YampaRiverInflow.TotalOutflow!A18</f>
        <v>45017</v>
      </c>
      <c r="B18" s="34">
        <v>-10.968</v>
      </c>
      <c r="C18" s="12">
        <v>-10.968</v>
      </c>
      <c r="D18" s="45">
        <v>-10.968</v>
      </c>
      <c r="E18" s="16">
        <v>12.84352</v>
      </c>
      <c r="F18" s="16">
        <v>-51.0623</v>
      </c>
      <c r="G18" s="16">
        <v>-15.1135</v>
      </c>
      <c r="H18" s="16">
        <v>-4.2431000000000001</v>
      </c>
      <c r="I18" s="16">
        <v>-7.57599</v>
      </c>
      <c r="J18" s="16">
        <v>15.395820000000001</v>
      </c>
      <c r="K18" s="16">
        <v>39.174210000000002</v>
      </c>
      <c r="L18" s="16">
        <v>-0.41738999999999998</v>
      </c>
      <c r="M18" s="16">
        <v>-3.9382700000000002</v>
      </c>
      <c r="N18" s="16">
        <v>0.93055999999999994</v>
      </c>
      <c r="O18" s="16">
        <v>-11.8729</v>
      </c>
      <c r="P18" s="16">
        <v>-13.3843</v>
      </c>
      <c r="Q18" s="16">
        <v>-6.9093299999999997</v>
      </c>
      <c r="R18" s="16">
        <v>4.2983100000000007</v>
      </c>
      <c r="S18" s="16">
        <v>-1.6048699999999998</v>
      </c>
      <c r="T18" s="16">
        <v>-3.3881199999999998</v>
      </c>
      <c r="U18" s="16">
        <v>-8.2623700000000007</v>
      </c>
      <c r="V18" s="16">
        <v>-14.0764</v>
      </c>
      <c r="W18" s="16">
        <v>-15.644399999999999</v>
      </c>
      <c r="X18" s="16">
        <v>-20.3934</v>
      </c>
      <c r="Y18" s="16">
        <v>-12.2591</v>
      </c>
      <c r="Z18" s="16">
        <v>-6.0398699999999996</v>
      </c>
      <c r="AA18" s="16">
        <v>14.186459999999999</v>
      </c>
      <c r="AB18" s="16">
        <v>-9.3056399999999986</v>
      </c>
      <c r="AC18" s="16">
        <v>-4.80497</v>
      </c>
      <c r="AD18" s="16">
        <v>-4.7238199999999999</v>
      </c>
      <c r="AE18" s="16">
        <v>-4.9565900000000003</v>
      </c>
      <c r="AF18" s="16">
        <v>-3.62934</v>
      </c>
      <c r="AG18" s="16">
        <v>-36.724299999999999</v>
      </c>
      <c r="AH18" s="16">
        <v>5.76356</v>
      </c>
      <c r="AI18" s="46"/>
      <c r="AJ18" s="46"/>
      <c r="AK18" s="46"/>
      <c r="AL18" s="46"/>
      <c r="AM18" s="46"/>
      <c r="AN18" s="4"/>
      <c r="AO18" s="4"/>
      <c r="AP18" s="4"/>
      <c r="AQ18" s="4"/>
      <c r="AR18" s="4"/>
      <c r="AS18" s="4"/>
      <c r="AT18" s="4"/>
      <c r="AU18" s="4"/>
      <c r="AV18" s="4"/>
      <c r="AW18" s="4"/>
      <c r="AX18" s="4"/>
      <c r="AY18" s="4"/>
    </row>
    <row r="19" spans="1:51" ht="15" x14ac:dyDescent="0.25">
      <c r="A19" s="136">
        <f>YampaRiverInflow.TotalOutflow!A19</f>
        <v>45047</v>
      </c>
      <c r="B19" s="34">
        <v>4.734</v>
      </c>
      <c r="C19" s="12">
        <v>4.734</v>
      </c>
      <c r="D19" s="45">
        <v>4.734</v>
      </c>
      <c r="E19" s="16">
        <v>4.7034399999999996</v>
      </c>
      <c r="F19" s="16">
        <v>-61.748899999999999</v>
      </c>
      <c r="G19" s="16">
        <v>-4.7955200000000007</v>
      </c>
      <c r="H19" s="16">
        <v>-13.974399999999999</v>
      </c>
      <c r="I19" s="16">
        <v>-8.2093600000000002</v>
      </c>
      <c r="J19" s="16">
        <v>11.730090000000001</v>
      </c>
      <c r="K19" s="16">
        <v>21.999099999999999</v>
      </c>
      <c r="L19" s="16">
        <v>0.11092</v>
      </c>
      <c r="M19" s="16">
        <v>-14.867799999999999</v>
      </c>
      <c r="N19" s="16">
        <v>-7.1809500000000002</v>
      </c>
      <c r="O19" s="16">
        <v>-5.66974</v>
      </c>
      <c r="P19" s="16">
        <v>-33.700400000000002</v>
      </c>
      <c r="Q19" s="16">
        <v>-4.7220800000000001</v>
      </c>
      <c r="R19" s="16">
        <v>-17.381799999999998</v>
      </c>
      <c r="S19" s="16">
        <v>-33.279300000000006</v>
      </c>
      <c r="T19" s="16">
        <v>-5.4207200000000002</v>
      </c>
      <c r="U19" s="16">
        <v>-5.2464300000000001</v>
      </c>
      <c r="V19" s="16">
        <v>3.1493000000000002</v>
      </c>
      <c r="W19" s="16">
        <v>-9.5569299999999995</v>
      </c>
      <c r="X19" s="16">
        <v>4.5381899999999993</v>
      </c>
      <c r="Y19" s="16">
        <v>2.7454499999999999</v>
      </c>
      <c r="Z19" s="16">
        <v>4.5651899999999994</v>
      </c>
      <c r="AA19" s="16">
        <v>0.1095455</v>
      </c>
      <c r="AB19" s="16">
        <v>7.3637499999999996</v>
      </c>
      <c r="AC19" s="16">
        <v>8.667313</v>
      </c>
      <c r="AD19" s="16">
        <v>9.6379000000000001</v>
      </c>
      <c r="AE19" s="16">
        <v>-0.59501400000000004</v>
      </c>
      <c r="AF19" s="16">
        <v>-7.1286899999999997</v>
      </c>
      <c r="AG19" s="16">
        <v>13.089129999999999</v>
      </c>
      <c r="AH19" s="16">
        <v>7.5992100000000002</v>
      </c>
      <c r="AI19" s="46"/>
      <c r="AJ19" s="46"/>
      <c r="AK19" s="46"/>
      <c r="AL19" s="46"/>
      <c r="AM19" s="46"/>
      <c r="AN19" s="4"/>
      <c r="AO19" s="4"/>
      <c r="AP19" s="4"/>
      <c r="AQ19" s="4"/>
      <c r="AR19" s="4"/>
      <c r="AS19" s="4"/>
      <c r="AT19" s="4"/>
      <c r="AU19" s="4"/>
      <c r="AV19" s="4"/>
      <c r="AW19" s="4"/>
      <c r="AX19" s="4"/>
      <c r="AY19" s="4"/>
    </row>
    <row r="20" spans="1:51" ht="15" x14ac:dyDescent="0.25">
      <c r="A20" s="136">
        <f>YampaRiverInflow.TotalOutflow!A20</f>
        <v>45078</v>
      </c>
      <c r="B20" s="34">
        <v>-5.2859999999999996</v>
      </c>
      <c r="C20" s="12">
        <v>-5.2859999999999996</v>
      </c>
      <c r="D20" s="45">
        <v>-5.2859999999999996</v>
      </c>
      <c r="E20" s="16">
        <v>13.497540000000001</v>
      </c>
      <c r="F20" s="16">
        <v>-26.186700000000002</v>
      </c>
      <c r="G20" s="16">
        <v>-3.3491300000000002</v>
      </c>
      <c r="H20" s="16">
        <v>4.0840300000000003</v>
      </c>
      <c r="I20" s="16">
        <v>-11.6759</v>
      </c>
      <c r="J20" s="16">
        <v>-4.1159999999999995E-2</v>
      </c>
      <c r="K20" s="16">
        <v>5.6090299999999997</v>
      </c>
      <c r="L20" s="16">
        <v>-3.69754</v>
      </c>
      <c r="M20" s="16">
        <v>-11.8339</v>
      </c>
      <c r="N20" s="16">
        <v>-9.2286099999999998</v>
      </c>
      <c r="O20" s="16">
        <v>-8.5176200000000009</v>
      </c>
      <c r="P20" s="16">
        <v>-26.906099999999999</v>
      </c>
      <c r="Q20" s="16">
        <v>-30.0809</v>
      </c>
      <c r="R20" s="16">
        <v>1.8562000000000001</v>
      </c>
      <c r="S20" s="16">
        <v>-14.7171</v>
      </c>
      <c r="T20" s="16">
        <v>-14.012499999999999</v>
      </c>
      <c r="U20" s="16">
        <v>-1.51996</v>
      </c>
      <c r="V20" s="16">
        <v>-16.566500000000001</v>
      </c>
      <c r="W20" s="16">
        <v>-17.7789</v>
      </c>
      <c r="X20" s="16">
        <v>-8.3348700000000004</v>
      </c>
      <c r="Y20" s="16">
        <v>-5.4185299999999996</v>
      </c>
      <c r="Z20" s="16">
        <v>-7.2006999999999994</v>
      </c>
      <c r="AA20" s="16">
        <v>-0.73851199999999995</v>
      </c>
      <c r="AB20" s="16">
        <v>2.2777600000000002</v>
      </c>
      <c r="AC20" s="16">
        <v>-1.24882</v>
      </c>
      <c r="AD20" s="16">
        <v>-2.2548400000000002</v>
      </c>
      <c r="AE20" s="16">
        <v>-7.8657200000000005</v>
      </c>
      <c r="AF20" s="16">
        <v>-7.5185699999999995</v>
      </c>
      <c r="AG20" s="16">
        <v>-7.5434399999999995</v>
      </c>
      <c r="AH20" s="16">
        <v>4.59762</v>
      </c>
      <c r="AI20" s="46"/>
      <c r="AJ20" s="46"/>
      <c r="AK20" s="46"/>
      <c r="AL20" s="46"/>
      <c r="AM20" s="46"/>
      <c r="AN20" s="4"/>
      <c r="AO20" s="4"/>
      <c r="AP20" s="4"/>
      <c r="AQ20" s="4"/>
      <c r="AR20" s="4"/>
      <c r="AS20" s="4"/>
      <c r="AT20" s="4"/>
      <c r="AU20" s="4"/>
      <c r="AV20" s="4"/>
      <c r="AW20" s="4"/>
      <c r="AX20" s="4"/>
      <c r="AY20" s="4"/>
    </row>
    <row r="21" spans="1:51" ht="15" x14ac:dyDescent="0.25">
      <c r="A21" s="136">
        <f>YampaRiverInflow.TotalOutflow!A21</f>
        <v>45108</v>
      </c>
      <c r="B21" s="34">
        <v>-1.373</v>
      </c>
      <c r="C21" s="12">
        <v>-1.373</v>
      </c>
      <c r="D21" s="45">
        <v>-1.373</v>
      </c>
      <c r="E21" s="16">
        <v>3.09552</v>
      </c>
      <c r="F21" s="16">
        <v>-10.6083</v>
      </c>
      <c r="G21" s="16">
        <v>-7.64445</v>
      </c>
      <c r="H21" s="16">
        <v>8.1272700000000011</v>
      </c>
      <c r="I21" s="16">
        <v>-11.493399999999999</v>
      </c>
      <c r="J21" s="16">
        <v>10.728009999999999</v>
      </c>
      <c r="K21" s="16">
        <v>8.7200199999999999</v>
      </c>
      <c r="L21" s="16">
        <v>-1.2666099999999998</v>
      </c>
      <c r="M21" s="16">
        <v>-11.347200000000001</v>
      </c>
      <c r="N21" s="16">
        <v>-18.336200000000002</v>
      </c>
      <c r="O21" s="16">
        <v>-2.94312</v>
      </c>
      <c r="P21" s="16">
        <v>-31.489599999999999</v>
      </c>
      <c r="Q21" s="16">
        <v>-20.471400000000003</v>
      </c>
      <c r="R21" s="16">
        <v>-11.8964</v>
      </c>
      <c r="S21" s="16">
        <v>-5.89581</v>
      </c>
      <c r="T21" s="16">
        <v>-9.4188299999999998</v>
      </c>
      <c r="U21" s="16">
        <v>-9.6500499999999985</v>
      </c>
      <c r="V21" s="16">
        <v>-13.497399999999999</v>
      </c>
      <c r="W21" s="16">
        <v>-20.7821</v>
      </c>
      <c r="X21" s="16">
        <v>-5.3935699999999995</v>
      </c>
      <c r="Y21" s="16">
        <v>-16.034399999999998</v>
      </c>
      <c r="Z21" s="16">
        <v>-7.2505600000000001</v>
      </c>
      <c r="AA21" s="16">
        <v>-12.2248</v>
      </c>
      <c r="AB21" s="16">
        <v>-2.5033499999999997</v>
      </c>
      <c r="AC21" s="16">
        <v>-0.440502</v>
      </c>
      <c r="AD21" s="16">
        <v>11.24718</v>
      </c>
      <c r="AE21" s="16">
        <v>-1.8387200000000001</v>
      </c>
      <c r="AF21" s="16">
        <v>-11.0794</v>
      </c>
      <c r="AG21" s="16">
        <v>-4.7515900000000002</v>
      </c>
      <c r="AH21" s="16">
        <v>1.85019</v>
      </c>
      <c r="AI21" s="46"/>
      <c r="AJ21" s="46"/>
      <c r="AK21" s="46"/>
      <c r="AL21" s="46"/>
      <c r="AM21" s="46"/>
      <c r="AN21" s="4"/>
      <c r="AO21" s="4"/>
      <c r="AP21" s="4"/>
      <c r="AQ21" s="4"/>
      <c r="AR21" s="4"/>
      <c r="AS21" s="4"/>
      <c r="AT21" s="4"/>
      <c r="AU21" s="4"/>
      <c r="AV21" s="4"/>
      <c r="AW21" s="4"/>
      <c r="AX21" s="4"/>
      <c r="AY21" s="4"/>
    </row>
    <row r="22" spans="1:51" ht="15" x14ac:dyDescent="0.25">
      <c r="A22" s="136">
        <f>YampaRiverInflow.TotalOutflow!A22</f>
        <v>45139</v>
      </c>
      <c r="B22" s="34">
        <v>0.19600000000000001</v>
      </c>
      <c r="C22" s="12">
        <v>0.19600000000000001</v>
      </c>
      <c r="D22" s="45">
        <v>0.19600000000000001</v>
      </c>
      <c r="E22" s="16">
        <v>3.7869800000000002</v>
      </c>
      <c r="F22" s="16">
        <v>-3.9497499999999999</v>
      </c>
      <c r="G22" s="16">
        <v>-0.94598000000000004</v>
      </c>
      <c r="H22" s="16">
        <v>2.1968100000000002</v>
      </c>
      <c r="I22" s="16">
        <v>-4.3264100000000001</v>
      </c>
      <c r="J22" s="16">
        <v>-10.6752</v>
      </c>
      <c r="K22" s="16">
        <v>1.8042</v>
      </c>
      <c r="L22" s="16">
        <v>4.2788000000000004</v>
      </c>
      <c r="M22" s="16">
        <v>-12.226000000000001</v>
      </c>
      <c r="N22" s="16">
        <v>-3.8130300000000004</v>
      </c>
      <c r="O22" s="16">
        <v>-0.78469000000000011</v>
      </c>
      <c r="P22" s="16">
        <v>-7.6042100000000001</v>
      </c>
      <c r="Q22" s="16">
        <v>-5.4120699999999999</v>
      </c>
      <c r="R22" s="16">
        <v>-13.8598</v>
      </c>
      <c r="S22" s="16">
        <v>-14.737</v>
      </c>
      <c r="T22" s="16">
        <v>-6.2569600000000003</v>
      </c>
      <c r="U22" s="16">
        <v>-22.553799999999999</v>
      </c>
      <c r="V22" s="16">
        <v>-2.4493899999999997</v>
      </c>
      <c r="W22" s="16">
        <v>-15.1355</v>
      </c>
      <c r="X22" s="16">
        <v>2.9768400000000002</v>
      </c>
      <c r="Y22" s="16">
        <v>5.9177799999999996</v>
      </c>
      <c r="Z22" s="16">
        <v>3.3304999999999998</v>
      </c>
      <c r="AA22" s="16">
        <v>10.576969999999999</v>
      </c>
      <c r="AB22" s="16">
        <v>-7.4222299999999999</v>
      </c>
      <c r="AC22" s="16">
        <v>-2.7236199999999999</v>
      </c>
      <c r="AD22" s="16">
        <v>11.2767</v>
      </c>
      <c r="AE22" s="16">
        <v>-2.6559499999999998</v>
      </c>
      <c r="AF22" s="16">
        <v>3.1679930000000001</v>
      </c>
      <c r="AG22" s="16">
        <v>-8.08446</v>
      </c>
      <c r="AH22" s="16">
        <v>4.3259999999999996</v>
      </c>
      <c r="AI22" s="46"/>
      <c r="AJ22" s="46"/>
      <c r="AK22" s="46"/>
      <c r="AL22" s="46"/>
      <c r="AM22" s="46"/>
      <c r="AN22" s="4"/>
      <c r="AO22" s="4"/>
      <c r="AP22" s="4"/>
      <c r="AQ22" s="4"/>
      <c r="AR22" s="4"/>
      <c r="AS22" s="4"/>
      <c r="AT22" s="4"/>
      <c r="AU22" s="4"/>
      <c r="AV22" s="4"/>
      <c r="AW22" s="4"/>
      <c r="AX22" s="4"/>
      <c r="AY22" s="4"/>
    </row>
    <row r="23" spans="1:51" ht="15" x14ac:dyDescent="0.25">
      <c r="A23" s="136">
        <f>YampaRiverInflow.TotalOutflow!A23</f>
        <v>45170</v>
      </c>
      <c r="B23" s="34">
        <v>-1.373</v>
      </c>
      <c r="C23" s="12">
        <v>-1.373</v>
      </c>
      <c r="D23" s="45">
        <v>-1.373</v>
      </c>
      <c r="E23" s="16">
        <v>5.2410399999999999</v>
      </c>
      <c r="F23" s="16">
        <v>-12.903600000000001</v>
      </c>
      <c r="G23" s="16">
        <v>8.5776000000000003</v>
      </c>
      <c r="H23" s="16">
        <v>15.860709999999999</v>
      </c>
      <c r="I23" s="16">
        <v>4.2184399999999993</v>
      </c>
      <c r="J23" s="16">
        <v>2.1504499999999998</v>
      </c>
      <c r="K23" s="16">
        <v>-6.8963000000000001</v>
      </c>
      <c r="L23" s="16">
        <v>-12.975100000000001</v>
      </c>
      <c r="M23" s="16">
        <v>-7.1190200000000008</v>
      </c>
      <c r="N23" s="16">
        <v>-2.2877899999999998</v>
      </c>
      <c r="O23" s="16">
        <v>-15.519200000000001</v>
      </c>
      <c r="P23" s="16">
        <v>-21.1785</v>
      </c>
      <c r="Q23" s="16">
        <v>-6.0739200000000002</v>
      </c>
      <c r="R23" s="16">
        <v>-3.6959299999999997</v>
      </c>
      <c r="S23" s="16">
        <v>0.22959000000000002</v>
      </c>
      <c r="T23" s="16">
        <v>-2.0469200000000001</v>
      </c>
      <c r="U23" s="16">
        <v>-1.55017</v>
      </c>
      <c r="V23" s="16">
        <v>8.7733099999999986</v>
      </c>
      <c r="W23" s="16">
        <v>-8.4957199999999986</v>
      </c>
      <c r="X23" s="16">
        <v>10.460270000000001</v>
      </c>
      <c r="Y23" s="16">
        <v>-5.7617600000000007</v>
      </c>
      <c r="Z23" s="16">
        <v>-2.9507099999999999</v>
      </c>
      <c r="AA23" s="16">
        <v>5.573264</v>
      </c>
      <c r="AB23" s="16">
        <v>6.7049099999999999</v>
      </c>
      <c r="AC23" s="16">
        <v>-0.37902999999999998</v>
      </c>
      <c r="AD23" s="16">
        <v>1.002618</v>
      </c>
      <c r="AE23" s="16">
        <v>4.0797420000000004</v>
      </c>
      <c r="AF23" s="16">
        <v>-5.3277200000000002</v>
      </c>
      <c r="AG23" s="16">
        <v>-6.2411499999999993</v>
      </c>
      <c r="AH23" s="16">
        <v>2.4840100000000001</v>
      </c>
      <c r="AI23" s="46"/>
      <c r="AJ23" s="46"/>
      <c r="AK23" s="46"/>
      <c r="AL23" s="46"/>
      <c r="AM23" s="46"/>
      <c r="AN23" s="4"/>
      <c r="AO23" s="4"/>
      <c r="AP23" s="4"/>
      <c r="AQ23" s="4"/>
      <c r="AR23" s="4"/>
      <c r="AS23" s="4"/>
      <c r="AT23" s="4"/>
      <c r="AU23" s="4"/>
      <c r="AV23" s="4"/>
      <c r="AW23" s="4"/>
      <c r="AX23" s="4"/>
      <c r="AY23" s="4"/>
    </row>
    <row r="24" spans="1:51" ht="15" x14ac:dyDescent="0.25">
      <c r="A24" s="136">
        <f>YampaRiverInflow.TotalOutflow!A24</f>
        <v>45200</v>
      </c>
      <c r="B24" s="34">
        <v>2.8610000000000002</v>
      </c>
      <c r="C24" s="12">
        <v>2.8610000000000002</v>
      </c>
      <c r="D24" s="45">
        <v>2.8610000000000002</v>
      </c>
      <c r="E24" s="16">
        <v>16.06822</v>
      </c>
      <c r="F24" s="16">
        <v>-0.16736000000000001</v>
      </c>
      <c r="G24" s="16">
        <v>3.9343000000000004</v>
      </c>
      <c r="H24" s="16">
        <v>-8.1954599999999989</v>
      </c>
      <c r="I24" s="16">
        <v>1.15303</v>
      </c>
      <c r="J24" s="16">
        <v>4.8546899999999997</v>
      </c>
      <c r="K24" s="16">
        <v>-2.7721900000000002</v>
      </c>
      <c r="L24" s="16">
        <v>10.111030000000001</v>
      </c>
      <c r="M24" s="16">
        <v>-7.8798000000000004</v>
      </c>
      <c r="N24" s="16">
        <v>4.2608300000000003</v>
      </c>
      <c r="O24" s="16">
        <v>-9.0296399999999988</v>
      </c>
      <c r="P24" s="16">
        <v>-19.219099999999997</v>
      </c>
      <c r="Q24" s="16">
        <v>-22.1523</v>
      </c>
      <c r="R24" s="16">
        <v>1.00861</v>
      </c>
      <c r="S24" s="16">
        <v>-7.54697</v>
      </c>
      <c r="T24" s="16">
        <v>3.05389</v>
      </c>
      <c r="U24" s="16">
        <v>-0.55309000000000008</v>
      </c>
      <c r="V24" s="16">
        <v>-10.613</v>
      </c>
      <c r="W24" s="16">
        <v>-11.085899999999999</v>
      </c>
      <c r="X24" s="16">
        <v>5.77902</v>
      </c>
      <c r="Y24" s="16">
        <v>-2.5799099999999999</v>
      </c>
      <c r="Z24" s="16">
        <v>11.36007</v>
      </c>
      <c r="AA24" s="16">
        <v>13.28439</v>
      </c>
      <c r="AB24" s="16">
        <v>-1.07623</v>
      </c>
      <c r="AC24" s="16">
        <v>6.7392950000000003</v>
      </c>
      <c r="AD24" s="16">
        <v>9.3276970000000006</v>
      </c>
      <c r="AE24" s="16">
        <v>9.8532309999999992</v>
      </c>
      <c r="AF24" s="16">
        <v>2.3867620000000001</v>
      </c>
      <c r="AG24" s="16">
        <v>-14.003299999999999</v>
      </c>
      <c r="AH24" s="16">
        <v>4.5726499999999994</v>
      </c>
      <c r="AI24" s="46"/>
      <c r="AJ24" s="46"/>
      <c r="AK24" s="46"/>
      <c r="AL24" s="46"/>
      <c r="AM24" s="46"/>
      <c r="AN24" s="4"/>
      <c r="AO24" s="4"/>
      <c r="AP24" s="4"/>
      <c r="AQ24" s="4"/>
      <c r="AR24" s="4"/>
      <c r="AS24" s="4"/>
      <c r="AT24" s="4"/>
      <c r="AU24" s="4"/>
      <c r="AV24" s="4"/>
      <c r="AW24" s="4"/>
      <c r="AX24" s="4"/>
      <c r="AY24" s="4"/>
    </row>
    <row r="25" spans="1:51" ht="15" x14ac:dyDescent="0.25">
      <c r="A25" s="136">
        <f>YampaRiverInflow.TotalOutflow!A25</f>
        <v>45231</v>
      </c>
      <c r="B25" s="34">
        <v>1.625</v>
      </c>
      <c r="C25" s="12">
        <v>1.625</v>
      </c>
      <c r="D25" s="45">
        <v>1.625</v>
      </c>
      <c r="E25" s="16">
        <v>12.2211</v>
      </c>
      <c r="F25" s="16">
        <v>-13.3376</v>
      </c>
      <c r="G25" s="16">
        <v>4.8029599999999997</v>
      </c>
      <c r="H25" s="16">
        <v>7.5139499999999995</v>
      </c>
      <c r="I25" s="16">
        <v>2.73468</v>
      </c>
      <c r="J25" s="16">
        <v>6.6013000000000002</v>
      </c>
      <c r="K25" s="16">
        <v>0.97684000000000004</v>
      </c>
      <c r="L25" s="16">
        <v>8.3629300000000004</v>
      </c>
      <c r="M25" s="16">
        <v>1.9108499999999999</v>
      </c>
      <c r="N25" s="16">
        <v>-3.2407300000000001</v>
      </c>
      <c r="O25" s="16">
        <v>2.9348700000000001</v>
      </c>
      <c r="P25" s="16">
        <v>-7.6372900000000001</v>
      </c>
      <c r="Q25" s="16">
        <v>3.4327800000000002</v>
      </c>
      <c r="R25" s="16">
        <v>5.0682</v>
      </c>
      <c r="S25" s="16">
        <v>-2.44712</v>
      </c>
      <c r="T25" s="16">
        <v>9.4311000000000007</v>
      </c>
      <c r="U25" s="16">
        <v>-7.2890100000000002</v>
      </c>
      <c r="V25" s="16">
        <v>-3.6388499999999997</v>
      </c>
      <c r="W25" s="16">
        <v>0.89403999999999995</v>
      </c>
      <c r="X25" s="16">
        <v>10.06827</v>
      </c>
      <c r="Y25" s="16">
        <v>6.3182299999999998</v>
      </c>
      <c r="Z25" s="16">
        <v>14.429110000000001</v>
      </c>
      <c r="AA25" s="16">
        <v>13.14282</v>
      </c>
      <c r="AB25" s="16">
        <v>0.30604999999999999</v>
      </c>
      <c r="AC25" s="16">
        <v>3.2879200000000002</v>
      </c>
      <c r="AD25" s="16">
        <v>9.6716720000000009</v>
      </c>
      <c r="AE25" s="16">
        <v>20.124560000000002</v>
      </c>
      <c r="AF25" s="16">
        <v>-11.070600000000001</v>
      </c>
      <c r="AG25" s="16">
        <v>-13.8909</v>
      </c>
      <c r="AH25" s="16">
        <v>6.7825500000000005</v>
      </c>
      <c r="AI25" s="46"/>
      <c r="AJ25" s="46"/>
      <c r="AK25" s="46"/>
      <c r="AL25" s="46"/>
      <c r="AM25" s="46"/>
      <c r="AN25" s="4"/>
      <c r="AO25" s="4"/>
      <c r="AP25" s="4"/>
      <c r="AQ25" s="4"/>
      <c r="AR25" s="4"/>
      <c r="AS25" s="4"/>
      <c r="AT25" s="4"/>
      <c r="AU25" s="4"/>
      <c r="AV25" s="4"/>
      <c r="AW25" s="4"/>
      <c r="AX25" s="4"/>
      <c r="AY25" s="4"/>
    </row>
    <row r="26" spans="1:51" ht="15" x14ac:dyDescent="0.25">
      <c r="A26" s="136">
        <f>YampaRiverInflow.TotalOutflow!A26</f>
        <v>45261</v>
      </c>
      <c r="B26" s="34">
        <v>7.1580000000000004</v>
      </c>
      <c r="C26" s="12">
        <v>7.1580000000000004</v>
      </c>
      <c r="D26" s="45">
        <v>7.1580000000000004</v>
      </c>
      <c r="E26" s="16">
        <v>26.24044</v>
      </c>
      <c r="F26" s="16">
        <v>9.7062999999999988</v>
      </c>
      <c r="G26" s="16">
        <v>15.84782</v>
      </c>
      <c r="H26" s="16">
        <v>94.941029999999998</v>
      </c>
      <c r="I26" s="16">
        <v>-1.6679900000000001</v>
      </c>
      <c r="J26" s="16">
        <v>27.110379999999999</v>
      </c>
      <c r="K26" s="16">
        <v>15.47331</v>
      </c>
      <c r="L26" s="16">
        <v>23.397189999999998</v>
      </c>
      <c r="M26" s="16">
        <v>-21.467200000000002</v>
      </c>
      <c r="N26" s="16">
        <v>-1.96912</v>
      </c>
      <c r="O26" s="16">
        <v>6.1689999999999996</v>
      </c>
      <c r="P26" s="16">
        <v>-8.7340999999999998</v>
      </c>
      <c r="Q26" s="16">
        <v>2.1890200000000002</v>
      </c>
      <c r="R26" s="16">
        <v>6.2199300000000006</v>
      </c>
      <c r="S26" s="16">
        <v>-1.9193900000000002</v>
      </c>
      <c r="T26" s="16">
        <v>-0.40073999999999999</v>
      </c>
      <c r="U26" s="16">
        <v>-10.7593</v>
      </c>
      <c r="V26" s="16">
        <v>-7.3306499999999994</v>
      </c>
      <c r="W26" s="16">
        <v>7.5781999999999998</v>
      </c>
      <c r="X26" s="16">
        <v>10.29767</v>
      </c>
      <c r="Y26" s="16">
        <v>-5.8699700000000004</v>
      </c>
      <c r="Z26" s="16">
        <v>24.633080000000003</v>
      </c>
      <c r="AA26" s="16">
        <v>23.363189999999999</v>
      </c>
      <c r="AB26" s="16">
        <v>-1.2471300000000001</v>
      </c>
      <c r="AC26" s="16">
        <v>-6.3736999999999995</v>
      </c>
      <c r="AD26" s="16">
        <v>5.9137360000000001</v>
      </c>
      <c r="AE26" s="16">
        <v>15.60941</v>
      </c>
      <c r="AF26" s="16">
        <v>24.042540000000002</v>
      </c>
      <c r="AG26" s="16">
        <v>-3.4043299999999999</v>
      </c>
      <c r="AH26" s="16">
        <v>8.3700100000000006</v>
      </c>
      <c r="AI26" s="46"/>
      <c r="AJ26" s="46"/>
      <c r="AK26" s="46"/>
      <c r="AL26" s="46"/>
      <c r="AM26" s="46"/>
      <c r="AN26" s="4"/>
      <c r="AO26" s="4"/>
      <c r="AP26" s="4"/>
      <c r="AQ26" s="4"/>
      <c r="AR26" s="4"/>
      <c r="AS26" s="4"/>
      <c r="AT26" s="4"/>
      <c r="AU26" s="4"/>
      <c r="AV26" s="4"/>
      <c r="AW26" s="4"/>
      <c r="AX26" s="4"/>
      <c r="AY26" s="4"/>
    </row>
    <row r="27" spans="1:51" ht="15" x14ac:dyDescent="0.25">
      <c r="A27" s="136">
        <f>YampaRiverInflow.TotalOutflow!A27</f>
        <v>45292</v>
      </c>
      <c r="B27" s="34">
        <v>12.736000000000001</v>
      </c>
      <c r="C27" s="12">
        <v>12.736000000000001</v>
      </c>
      <c r="D27" s="45">
        <v>12.736000000000001</v>
      </c>
      <c r="E27" s="16">
        <v>-30.0366</v>
      </c>
      <c r="F27" s="16">
        <v>0.34805000000000003</v>
      </c>
      <c r="G27" s="16">
        <v>8.1073400000000007</v>
      </c>
      <c r="H27" s="16">
        <v>-4.0167999999999999</v>
      </c>
      <c r="I27" s="16">
        <v>-0.42529</v>
      </c>
      <c r="J27" s="16">
        <v>-9.22471</v>
      </c>
      <c r="K27" s="16">
        <v>16.908450000000002</v>
      </c>
      <c r="L27" s="16">
        <v>1.48193</v>
      </c>
      <c r="M27" s="16">
        <v>-11.1562</v>
      </c>
      <c r="N27" s="16">
        <v>-10.2127</v>
      </c>
      <c r="O27" s="16">
        <v>-20.743200000000002</v>
      </c>
      <c r="P27" s="16">
        <v>-9.2751999999999999</v>
      </c>
      <c r="Q27" s="16">
        <v>-13.9984</v>
      </c>
      <c r="R27" s="16">
        <v>-0.47846</v>
      </c>
      <c r="S27" s="16">
        <v>-2.4032600000000004</v>
      </c>
      <c r="T27" s="16">
        <v>3.4120999999999997</v>
      </c>
      <c r="U27" s="16">
        <v>-10.2646</v>
      </c>
      <c r="V27" s="16">
        <v>17.93282</v>
      </c>
      <c r="W27" s="16">
        <v>-2.55436</v>
      </c>
      <c r="X27" s="16">
        <v>-2.7433800000000002</v>
      </c>
      <c r="Y27" s="16">
        <v>-21.323400000000003</v>
      </c>
      <c r="Z27" s="16">
        <v>2.622719</v>
      </c>
      <c r="AA27" s="16">
        <v>3.4634200000000002</v>
      </c>
      <c r="AB27" s="16">
        <v>7.8842790000000003</v>
      </c>
      <c r="AC27" s="16">
        <v>16.61054</v>
      </c>
      <c r="AD27" s="16">
        <v>8.8169590000000007</v>
      </c>
      <c r="AE27" s="16">
        <v>17.907229999999998</v>
      </c>
      <c r="AF27" s="16">
        <v>12.460120000000002</v>
      </c>
      <c r="AG27" s="16">
        <v>7.4652799999999999</v>
      </c>
      <c r="AH27" s="16">
        <v>6.9913500000000006</v>
      </c>
      <c r="AI27" s="46"/>
      <c r="AJ27" s="46"/>
      <c r="AK27" s="46"/>
      <c r="AL27" s="46"/>
      <c r="AM27" s="46"/>
      <c r="AN27" s="4"/>
      <c r="AO27" s="4"/>
      <c r="AP27" s="4"/>
      <c r="AQ27" s="4"/>
      <c r="AR27" s="4"/>
      <c r="AS27" s="4"/>
      <c r="AT27" s="4"/>
      <c r="AU27" s="4"/>
      <c r="AV27" s="4"/>
      <c r="AW27" s="4"/>
      <c r="AX27" s="4"/>
      <c r="AY27" s="4"/>
    </row>
    <row r="28" spans="1:51" ht="15" x14ac:dyDescent="0.25">
      <c r="A28" s="136">
        <f>YampaRiverInflow.TotalOutflow!A28</f>
        <v>45323</v>
      </c>
      <c r="B28" s="34">
        <v>0.51300000000000001</v>
      </c>
      <c r="C28" s="12">
        <v>0.51300000000000001</v>
      </c>
      <c r="D28" s="45">
        <v>0.51300000000000001</v>
      </c>
      <c r="E28" s="16">
        <v>-45.490699999999997</v>
      </c>
      <c r="F28" s="16">
        <v>-8.9389900000000004</v>
      </c>
      <c r="G28" s="16">
        <v>14.93486</v>
      </c>
      <c r="H28" s="16">
        <v>-2.7169299999999996</v>
      </c>
      <c r="I28" s="16">
        <v>1.1206400000000001</v>
      </c>
      <c r="J28" s="16">
        <v>-12.965299999999999</v>
      </c>
      <c r="K28" s="16">
        <v>0.91830999999999996</v>
      </c>
      <c r="L28" s="16">
        <v>1.91351</v>
      </c>
      <c r="M28" s="16">
        <v>-9.2040600000000001</v>
      </c>
      <c r="N28" s="16">
        <v>-8.6602700000000006</v>
      </c>
      <c r="O28" s="16">
        <v>-7.7134099999999997</v>
      </c>
      <c r="P28" s="16">
        <v>-7.8451700000000004</v>
      </c>
      <c r="Q28" s="16">
        <v>-18.252200000000002</v>
      </c>
      <c r="R28" s="16">
        <v>-3.1171700000000002</v>
      </c>
      <c r="S28" s="16">
        <v>-7.3280799999999999</v>
      </c>
      <c r="T28" s="16">
        <v>1.02014</v>
      </c>
      <c r="U28" s="16">
        <v>-14.3032</v>
      </c>
      <c r="V28" s="16">
        <v>-13.955</v>
      </c>
      <c r="W28" s="16">
        <v>-11.963200000000001</v>
      </c>
      <c r="X28" s="16">
        <v>-5.2006099999999993</v>
      </c>
      <c r="Y28" s="16">
        <v>-1.8404100000000001</v>
      </c>
      <c r="Z28" s="16">
        <v>4.1879590000000002</v>
      </c>
      <c r="AA28" s="16">
        <v>8.0341699999999996</v>
      </c>
      <c r="AB28" s="16">
        <v>-3.2283200000000001</v>
      </c>
      <c r="AC28" s="16">
        <v>-5.3345600000000006</v>
      </c>
      <c r="AD28" s="16">
        <v>-3.9803500000000001</v>
      </c>
      <c r="AE28" s="16">
        <v>3.725031</v>
      </c>
      <c r="AF28" s="16">
        <v>11.38289</v>
      </c>
      <c r="AG28" s="16">
        <v>9.9543199999999992</v>
      </c>
      <c r="AH28" s="16">
        <v>4.1059299999999999</v>
      </c>
      <c r="AI28" s="46"/>
      <c r="AJ28" s="46"/>
      <c r="AK28" s="46"/>
      <c r="AL28" s="46"/>
      <c r="AM28" s="46"/>
      <c r="AN28" s="4"/>
      <c r="AO28" s="4"/>
      <c r="AP28" s="4"/>
      <c r="AQ28" s="4"/>
      <c r="AR28" s="4"/>
      <c r="AS28" s="4"/>
      <c r="AT28" s="4"/>
      <c r="AU28" s="4"/>
      <c r="AV28" s="4"/>
      <c r="AW28" s="4"/>
      <c r="AX28" s="4"/>
      <c r="AY28" s="4"/>
    </row>
    <row r="29" spans="1:51" ht="15" x14ac:dyDescent="0.25">
      <c r="A29" s="136">
        <f>YampaRiverInflow.TotalOutflow!A29</f>
        <v>45352</v>
      </c>
      <c r="B29" s="34">
        <v>-2.3479999999999999</v>
      </c>
      <c r="C29" s="12">
        <v>-2.3479999999999999</v>
      </c>
      <c r="D29" s="45">
        <v>-2.3479999999999999</v>
      </c>
      <c r="E29" s="16">
        <v>-85.616900000000001</v>
      </c>
      <c r="F29" s="16">
        <v>-18.977</v>
      </c>
      <c r="G29" s="16">
        <v>-3.0748000000000002</v>
      </c>
      <c r="H29" s="16">
        <v>33.225720000000003</v>
      </c>
      <c r="I29" s="16">
        <v>11.037510000000001</v>
      </c>
      <c r="J29" s="16">
        <v>4.6733700000000002</v>
      </c>
      <c r="K29" s="16">
        <v>4.0890000000000003E-2</v>
      </c>
      <c r="L29" s="16">
        <v>8.1969799999999999</v>
      </c>
      <c r="M29" s="16">
        <v>5.5769299999999999</v>
      </c>
      <c r="N29" s="16">
        <v>-5.0199499999999997</v>
      </c>
      <c r="O29" s="16">
        <v>-3.68032</v>
      </c>
      <c r="P29" s="16">
        <v>-25.690300000000001</v>
      </c>
      <c r="Q29" s="16">
        <v>16.045670000000001</v>
      </c>
      <c r="R29" s="16">
        <v>-10.3043</v>
      </c>
      <c r="S29" s="16">
        <v>-11.892200000000001</v>
      </c>
      <c r="T29" s="16">
        <v>0.31795999999999996</v>
      </c>
      <c r="U29" s="16">
        <v>-9.7432599999999994</v>
      </c>
      <c r="V29" s="16">
        <v>-12.145200000000001</v>
      </c>
      <c r="W29" s="16">
        <v>-6.3741000000000003</v>
      </c>
      <c r="X29" s="16">
        <v>-11.247</v>
      </c>
      <c r="Y29" s="16">
        <v>-5.8244099999999994</v>
      </c>
      <c r="Z29" s="16">
        <v>-14.067500000000001</v>
      </c>
      <c r="AA29" s="16">
        <v>-1.27335</v>
      </c>
      <c r="AB29" s="16">
        <v>-1.8987400000000001</v>
      </c>
      <c r="AC29" s="16">
        <v>-12.0581</v>
      </c>
      <c r="AD29" s="16">
        <v>-1.39941</v>
      </c>
      <c r="AE29" s="16">
        <v>3.0619520000000002</v>
      </c>
      <c r="AF29" s="16">
        <v>0.5556236</v>
      </c>
      <c r="AG29" s="16">
        <v>2.51511</v>
      </c>
      <c r="AH29" s="16">
        <v>-1.48194</v>
      </c>
      <c r="AI29" s="46"/>
      <c r="AJ29" s="46"/>
      <c r="AK29" s="46"/>
      <c r="AL29" s="46"/>
      <c r="AM29" s="46"/>
      <c r="AN29" s="4"/>
      <c r="AO29" s="4"/>
      <c r="AP29" s="4"/>
      <c r="AQ29" s="4"/>
      <c r="AR29" s="4"/>
      <c r="AS29" s="4"/>
      <c r="AT29" s="4"/>
      <c r="AU29" s="4"/>
      <c r="AV29" s="4"/>
      <c r="AW29" s="4"/>
      <c r="AX29" s="4"/>
      <c r="AY29" s="4"/>
    </row>
    <row r="30" spans="1:51" ht="15" x14ac:dyDescent="0.25">
      <c r="A30" s="136">
        <f>YampaRiverInflow.TotalOutflow!A30</f>
        <v>45383</v>
      </c>
      <c r="B30" s="34">
        <v>-10.968</v>
      </c>
      <c r="C30" s="12">
        <v>-10.968</v>
      </c>
      <c r="D30" s="45">
        <v>-10.968</v>
      </c>
      <c r="E30" s="16">
        <v>-51.0623</v>
      </c>
      <c r="F30" s="16">
        <v>-15.1135</v>
      </c>
      <c r="G30" s="16">
        <v>-4.2431000000000001</v>
      </c>
      <c r="H30" s="16">
        <v>-7.57599</v>
      </c>
      <c r="I30" s="16">
        <v>15.395820000000001</v>
      </c>
      <c r="J30" s="16">
        <v>39.174210000000002</v>
      </c>
      <c r="K30" s="16">
        <v>-0.41738999999999998</v>
      </c>
      <c r="L30" s="16">
        <v>-3.9382700000000002</v>
      </c>
      <c r="M30" s="16">
        <v>0.93055999999999994</v>
      </c>
      <c r="N30" s="16">
        <v>-11.8729</v>
      </c>
      <c r="O30" s="16">
        <v>-13.3843</v>
      </c>
      <c r="P30" s="16">
        <v>-6.9093299999999997</v>
      </c>
      <c r="Q30" s="16">
        <v>4.2983100000000007</v>
      </c>
      <c r="R30" s="16">
        <v>-1.6048699999999998</v>
      </c>
      <c r="S30" s="16">
        <v>-3.3881199999999998</v>
      </c>
      <c r="T30" s="16">
        <v>-8.2623700000000007</v>
      </c>
      <c r="U30" s="16">
        <v>-14.0764</v>
      </c>
      <c r="V30" s="16">
        <v>-15.644399999999999</v>
      </c>
      <c r="W30" s="16">
        <v>-20.3934</v>
      </c>
      <c r="X30" s="16">
        <v>-12.2591</v>
      </c>
      <c r="Y30" s="16">
        <v>-6.0398699999999996</v>
      </c>
      <c r="Z30" s="16">
        <v>14.186459999999999</v>
      </c>
      <c r="AA30" s="16">
        <v>-9.3056399999999986</v>
      </c>
      <c r="AB30" s="16">
        <v>-4.80497</v>
      </c>
      <c r="AC30" s="16">
        <v>-4.7238199999999999</v>
      </c>
      <c r="AD30" s="16">
        <v>-4.9565900000000003</v>
      </c>
      <c r="AE30" s="16">
        <v>-3.62934</v>
      </c>
      <c r="AF30" s="16">
        <v>-36.724299999999999</v>
      </c>
      <c r="AG30" s="16">
        <v>5.76356</v>
      </c>
      <c r="AH30" s="16">
        <v>12.84352</v>
      </c>
      <c r="AI30" s="46"/>
      <c r="AJ30" s="46"/>
      <c r="AK30" s="46"/>
      <c r="AL30" s="46"/>
      <c r="AM30" s="46"/>
      <c r="AN30" s="4"/>
      <c r="AO30" s="4"/>
      <c r="AP30" s="4"/>
      <c r="AQ30" s="4"/>
      <c r="AR30" s="4"/>
      <c r="AS30" s="4"/>
      <c r="AT30" s="4"/>
      <c r="AU30" s="4"/>
      <c r="AV30" s="4"/>
      <c r="AW30" s="4"/>
      <c r="AX30" s="4"/>
      <c r="AY30" s="4"/>
    </row>
    <row r="31" spans="1:51" ht="15" x14ac:dyDescent="0.25">
      <c r="A31" s="136">
        <f>YampaRiverInflow.TotalOutflow!A31</f>
        <v>45413</v>
      </c>
      <c r="B31" s="34">
        <v>4.734</v>
      </c>
      <c r="C31" s="12">
        <v>4.734</v>
      </c>
      <c r="D31" s="45">
        <v>4.734</v>
      </c>
      <c r="E31" s="16">
        <v>-61.748899999999999</v>
      </c>
      <c r="F31" s="16">
        <v>-4.7955200000000007</v>
      </c>
      <c r="G31" s="16">
        <v>-13.974399999999999</v>
      </c>
      <c r="H31" s="16">
        <v>-8.2093600000000002</v>
      </c>
      <c r="I31" s="16">
        <v>11.730090000000001</v>
      </c>
      <c r="J31" s="16">
        <v>21.999099999999999</v>
      </c>
      <c r="K31" s="16">
        <v>0.11092</v>
      </c>
      <c r="L31" s="16">
        <v>-14.867799999999999</v>
      </c>
      <c r="M31" s="16">
        <v>-7.1809500000000002</v>
      </c>
      <c r="N31" s="16">
        <v>-5.66974</v>
      </c>
      <c r="O31" s="16">
        <v>-33.700400000000002</v>
      </c>
      <c r="P31" s="16">
        <v>-4.7220800000000001</v>
      </c>
      <c r="Q31" s="16">
        <v>-17.381799999999998</v>
      </c>
      <c r="R31" s="16">
        <v>-33.279300000000006</v>
      </c>
      <c r="S31" s="16">
        <v>-5.4207200000000002</v>
      </c>
      <c r="T31" s="16">
        <v>-5.2464300000000001</v>
      </c>
      <c r="U31" s="16">
        <v>3.1493000000000002</v>
      </c>
      <c r="V31" s="16">
        <v>-9.5569299999999995</v>
      </c>
      <c r="W31" s="16">
        <v>4.5381899999999993</v>
      </c>
      <c r="X31" s="16">
        <v>2.7454499999999999</v>
      </c>
      <c r="Y31" s="16">
        <v>4.5651899999999994</v>
      </c>
      <c r="Z31" s="16">
        <v>0.1095455</v>
      </c>
      <c r="AA31" s="16">
        <v>7.3637499999999996</v>
      </c>
      <c r="AB31" s="16">
        <v>8.667313</v>
      </c>
      <c r="AC31" s="16">
        <v>9.6379000000000001</v>
      </c>
      <c r="AD31" s="16">
        <v>-0.59501400000000004</v>
      </c>
      <c r="AE31" s="16">
        <v>-7.1286899999999997</v>
      </c>
      <c r="AF31" s="16">
        <v>13.089129999999999</v>
      </c>
      <c r="AG31" s="16">
        <v>7.5992100000000002</v>
      </c>
      <c r="AH31" s="16">
        <v>4.7034399999999996</v>
      </c>
      <c r="AI31" s="46"/>
      <c r="AJ31" s="46"/>
      <c r="AK31" s="46"/>
      <c r="AL31" s="46"/>
      <c r="AM31" s="46"/>
      <c r="AN31" s="4"/>
      <c r="AO31" s="4"/>
      <c r="AP31" s="4"/>
      <c r="AQ31" s="4"/>
      <c r="AR31" s="4"/>
      <c r="AS31" s="4"/>
      <c r="AT31" s="4"/>
      <c r="AU31" s="4"/>
      <c r="AV31" s="4"/>
      <c r="AW31" s="4"/>
      <c r="AX31" s="4"/>
      <c r="AY31" s="4"/>
    </row>
    <row r="32" spans="1:51" ht="15" x14ac:dyDescent="0.25">
      <c r="A32" s="136">
        <f>YampaRiverInflow.TotalOutflow!A32</f>
        <v>45444</v>
      </c>
      <c r="B32" s="34">
        <v>-5.2859999999999996</v>
      </c>
      <c r="C32" s="12">
        <v>-5.2859999999999996</v>
      </c>
      <c r="D32" s="45">
        <v>-5.2859999999999996</v>
      </c>
      <c r="E32" s="16">
        <v>-26.186700000000002</v>
      </c>
      <c r="F32" s="16">
        <v>-3.3491300000000002</v>
      </c>
      <c r="G32" s="16">
        <v>4.0840300000000003</v>
      </c>
      <c r="H32" s="16">
        <v>-11.6759</v>
      </c>
      <c r="I32" s="16">
        <v>-4.1159999999999995E-2</v>
      </c>
      <c r="J32" s="16">
        <v>5.6090299999999997</v>
      </c>
      <c r="K32" s="16">
        <v>-3.69754</v>
      </c>
      <c r="L32" s="16">
        <v>-11.8339</v>
      </c>
      <c r="M32" s="16">
        <v>-9.2286099999999998</v>
      </c>
      <c r="N32" s="16">
        <v>-8.5176200000000009</v>
      </c>
      <c r="O32" s="16">
        <v>-26.906099999999999</v>
      </c>
      <c r="P32" s="16">
        <v>-30.0809</v>
      </c>
      <c r="Q32" s="16">
        <v>1.8562000000000001</v>
      </c>
      <c r="R32" s="16">
        <v>-14.7171</v>
      </c>
      <c r="S32" s="16">
        <v>-14.012499999999999</v>
      </c>
      <c r="T32" s="16">
        <v>-1.51996</v>
      </c>
      <c r="U32" s="16">
        <v>-16.566500000000001</v>
      </c>
      <c r="V32" s="16">
        <v>-17.7789</v>
      </c>
      <c r="W32" s="16">
        <v>-8.3348700000000004</v>
      </c>
      <c r="X32" s="16">
        <v>-5.4185299999999996</v>
      </c>
      <c r="Y32" s="16">
        <v>-7.2006999999999994</v>
      </c>
      <c r="Z32" s="16">
        <v>-0.73851199999999995</v>
      </c>
      <c r="AA32" s="16">
        <v>2.2777600000000002</v>
      </c>
      <c r="AB32" s="16">
        <v>-1.24882</v>
      </c>
      <c r="AC32" s="16">
        <v>-2.2548400000000002</v>
      </c>
      <c r="AD32" s="16">
        <v>-7.8657200000000005</v>
      </c>
      <c r="AE32" s="16">
        <v>-7.5185699999999995</v>
      </c>
      <c r="AF32" s="16">
        <v>-7.5434399999999995</v>
      </c>
      <c r="AG32" s="16">
        <v>4.59762</v>
      </c>
      <c r="AH32" s="16">
        <v>13.497540000000001</v>
      </c>
      <c r="AI32" s="46"/>
      <c r="AJ32" s="46"/>
      <c r="AK32" s="46"/>
      <c r="AL32" s="46"/>
      <c r="AM32" s="46"/>
      <c r="AN32" s="4"/>
      <c r="AO32" s="4"/>
      <c r="AP32" s="4"/>
      <c r="AQ32" s="4"/>
      <c r="AR32" s="4"/>
      <c r="AS32" s="4"/>
      <c r="AT32" s="4"/>
      <c r="AU32" s="4"/>
      <c r="AV32" s="4"/>
      <c r="AW32" s="4"/>
      <c r="AX32" s="4"/>
      <c r="AY32" s="4"/>
    </row>
    <row r="33" spans="1:51" ht="15" x14ac:dyDescent="0.25">
      <c r="A33" s="136">
        <f>YampaRiverInflow.TotalOutflow!A33</f>
        <v>45474</v>
      </c>
      <c r="B33" s="34">
        <v>-1.373</v>
      </c>
      <c r="C33" s="12">
        <v>-1.373</v>
      </c>
      <c r="D33" s="45">
        <v>-1.373</v>
      </c>
      <c r="E33" s="16">
        <v>-10.6083</v>
      </c>
      <c r="F33" s="16">
        <v>-7.64445</v>
      </c>
      <c r="G33" s="16">
        <v>8.1272700000000011</v>
      </c>
      <c r="H33" s="16">
        <v>-11.493399999999999</v>
      </c>
      <c r="I33" s="16">
        <v>10.728009999999999</v>
      </c>
      <c r="J33" s="16">
        <v>8.7200199999999999</v>
      </c>
      <c r="K33" s="16">
        <v>-1.2666099999999998</v>
      </c>
      <c r="L33" s="16">
        <v>-11.347200000000001</v>
      </c>
      <c r="M33" s="16">
        <v>-18.336200000000002</v>
      </c>
      <c r="N33" s="16">
        <v>-2.94312</v>
      </c>
      <c r="O33" s="16">
        <v>-31.489599999999999</v>
      </c>
      <c r="P33" s="16">
        <v>-20.471400000000003</v>
      </c>
      <c r="Q33" s="16">
        <v>-11.8964</v>
      </c>
      <c r="R33" s="16">
        <v>-5.89581</v>
      </c>
      <c r="S33" s="16">
        <v>-9.4188299999999998</v>
      </c>
      <c r="T33" s="16">
        <v>-9.6500499999999985</v>
      </c>
      <c r="U33" s="16">
        <v>-13.497399999999999</v>
      </c>
      <c r="V33" s="16">
        <v>-20.7821</v>
      </c>
      <c r="W33" s="16">
        <v>-5.3935699999999995</v>
      </c>
      <c r="X33" s="16">
        <v>-16.034399999999998</v>
      </c>
      <c r="Y33" s="16">
        <v>-7.2505600000000001</v>
      </c>
      <c r="Z33" s="16">
        <v>-12.2248</v>
      </c>
      <c r="AA33" s="16">
        <v>-2.5033499999999997</v>
      </c>
      <c r="AB33" s="16">
        <v>-0.440502</v>
      </c>
      <c r="AC33" s="16">
        <v>11.24718</v>
      </c>
      <c r="AD33" s="16">
        <v>-1.8387200000000001</v>
      </c>
      <c r="AE33" s="16">
        <v>-11.0794</v>
      </c>
      <c r="AF33" s="16">
        <v>-4.7515900000000002</v>
      </c>
      <c r="AG33" s="16">
        <v>1.85019</v>
      </c>
      <c r="AH33" s="16">
        <v>3.09552</v>
      </c>
      <c r="AI33" s="46"/>
      <c r="AJ33" s="46"/>
      <c r="AK33" s="46"/>
      <c r="AL33" s="46"/>
      <c r="AM33" s="46"/>
      <c r="AN33" s="4"/>
      <c r="AO33" s="4"/>
      <c r="AP33" s="4"/>
      <c r="AQ33" s="4"/>
      <c r="AR33" s="4"/>
      <c r="AS33" s="4"/>
      <c r="AT33" s="4"/>
      <c r="AU33" s="4"/>
      <c r="AV33" s="4"/>
      <c r="AW33" s="4"/>
      <c r="AX33" s="4"/>
      <c r="AY33" s="4"/>
    </row>
    <row r="34" spans="1:51" ht="15" x14ac:dyDescent="0.25">
      <c r="A34" s="136">
        <f>YampaRiverInflow.TotalOutflow!A34</f>
        <v>45505</v>
      </c>
      <c r="B34" s="34">
        <v>0.19600000000000001</v>
      </c>
      <c r="C34" s="12">
        <v>0.19600000000000001</v>
      </c>
      <c r="D34" s="45">
        <v>0.19600000000000001</v>
      </c>
      <c r="E34" s="16">
        <v>-3.9497499999999999</v>
      </c>
      <c r="F34" s="16">
        <v>-0.94598000000000004</v>
      </c>
      <c r="G34" s="16">
        <v>2.1968100000000002</v>
      </c>
      <c r="H34" s="16">
        <v>-4.3264100000000001</v>
      </c>
      <c r="I34" s="16">
        <v>-10.6752</v>
      </c>
      <c r="J34" s="16">
        <v>1.8042</v>
      </c>
      <c r="K34" s="16">
        <v>4.2788000000000004</v>
      </c>
      <c r="L34" s="16">
        <v>-12.226000000000001</v>
      </c>
      <c r="M34" s="16">
        <v>-3.8130300000000004</v>
      </c>
      <c r="N34" s="16">
        <v>-0.78469000000000011</v>
      </c>
      <c r="O34" s="16">
        <v>-7.6042100000000001</v>
      </c>
      <c r="P34" s="16">
        <v>-5.4120699999999999</v>
      </c>
      <c r="Q34" s="16">
        <v>-13.8598</v>
      </c>
      <c r="R34" s="16">
        <v>-14.737</v>
      </c>
      <c r="S34" s="16">
        <v>-6.2569600000000003</v>
      </c>
      <c r="T34" s="16">
        <v>-22.553799999999999</v>
      </c>
      <c r="U34" s="16">
        <v>-2.4493899999999997</v>
      </c>
      <c r="V34" s="16">
        <v>-15.1355</v>
      </c>
      <c r="W34" s="16">
        <v>2.9768400000000002</v>
      </c>
      <c r="X34" s="16">
        <v>5.9177799999999996</v>
      </c>
      <c r="Y34" s="16">
        <v>3.3304999999999998</v>
      </c>
      <c r="Z34" s="16">
        <v>10.576969999999999</v>
      </c>
      <c r="AA34" s="16">
        <v>-7.4222299999999999</v>
      </c>
      <c r="AB34" s="16">
        <v>-2.7236199999999999</v>
      </c>
      <c r="AC34" s="16">
        <v>11.2767</v>
      </c>
      <c r="AD34" s="16">
        <v>-2.6559499999999998</v>
      </c>
      <c r="AE34" s="16">
        <v>3.1679930000000001</v>
      </c>
      <c r="AF34" s="16">
        <v>-8.08446</v>
      </c>
      <c r="AG34" s="16">
        <v>4.3259999999999996</v>
      </c>
      <c r="AH34" s="16">
        <v>3.7869800000000002</v>
      </c>
      <c r="AI34" s="46"/>
      <c r="AJ34" s="46"/>
      <c r="AK34" s="46"/>
      <c r="AL34" s="46"/>
      <c r="AM34" s="46"/>
      <c r="AN34" s="4"/>
      <c r="AO34" s="4"/>
      <c r="AP34" s="4"/>
      <c r="AQ34" s="4"/>
      <c r="AR34" s="4"/>
      <c r="AS34" s="4"/>
      <c r="AT34" s="4"/>
      <c r="AU34" s="4"/>
      <c r="AV34" s="4"/>
      <c r="AW34" s="4"/>
      <c r="AX34" s="4"/>
      <c r="AY34" s="4"/>
    </row>
    <row r="35" spans="1:51" ht="15" x14ac:dyDescent="0.25">
      <c r="A35" s="136">
        <f>YampaRiverInflow.TotalOutflow!A35</f>
        <v>45536</v>
      </c>
      <c r="B35" s="34">
        <v>-1.373</v>
      </c>
      <c r="C35" s="12">
        <v>-1.373</v>
      </c>
      <c r="D35" s="45">
        <v>-1.373</v>
      </c>
      <c r="E35" s="16">
        <v>-12.903600000000001</v>
      </c>
      <c r="F35" s="16">
        <v>8.5776000000000003</v>
      </c>
      <c r="G35" s="16">
        <v>15.860709999999999</v>
      </c>
      <c r="H35" s="16">
        <v>4.2184399999999993</v>
      </c>
      <c r="I35" s="16">
        <v>2.1504499999999998</v>
      </c>
      <c r="J35" s="16">
        <v>-6.8963000000000001</v>
      </c>
      <c r="K35" s="16">
        <v>-12.975100000000001</v>
      </c>
      <c r="L35" s="16">
        <v>-7.1190200000000008</v>
      </c>
      <c r="M35" s="16">
        <v>-2.2877899999999998</v>
      </c>
      <c r="N35" s="16">
        <v>-15.519200000000001</v>
      </c>
      <c r="O35" s="16">
        <v>-21.1785</v>
      </c>
      <c r="P35" s="16">
        <v>-6.0739200000000002</v>
      </c>
      <c r="Q35" s="16">
        <v>-3.6959299999999997</v>
      </c>
      <c r="R35" s="16">
        <v>0.22959000000000002</v>
      </c>
      <c r="S35" s="16">
        <v>-2.0469200000000001</v>
      </c>
      <c r="T35" s="16">
        <v>-1.55017</v>
      </c>
      <c r="U35" s="16">
        <v>8.7733099999999986</v>
      </c>
      <c r="V35" s="16">
        <v>-8.4957199999999986</v>
      </c>
      <c r="W35" s="16">
        <v>10.460270000000001</v>
      </c>
      <c r="X35" s="16">
        <v>-5.7617600000000007</v>
      </c>
      <c r="Y35" s="16">
        <v>-2.9507099999999999</v>
      </c>
      <c r="Z35" s="16">
        <v>5.573264</v>
      </c>
      <c r="AA35" s="16">
        <v>6.7049099999999999</v>
      </c>
      <c r="AB35" s="16">
        <v>-0.37902999999999998</v>
      </c>
      <c r="AC35" s="16">
        <v>1.002618</v>
      </c>
      <c r="AD35" s="16">
        <v>4.0797420000000004</v>
      </c>
      <c r="AE35" s="16">
        <v>-5.3277200000000002</v>
      </c>
      <c r="AF35" s="16">
        <v>-6.2411499999999993</v>
      </c>
      <c r="AG35" s="16">
        <v>2.4840100000000001</v>
      </c>
      <c r="AH35" s="16">
        <v>5.2410399999999999</v>
      </c>
      <c r="AI35" s="46"/>
      <c r="AJ35" s="46"/>
      <c r="AK35" s="46"/>
      <c r="AL35" s="46"/>
      <c r="AM35" s="46"/>
      <c r="AN35" s="4"/>
      <c r="AO35" s="4"/>
      <c r="AP35" s="4"/>
      <c r="AQ35" s="4"/>
      <c r="AR35" s="4"/>
      <c r="AS35" s="4"/>
      <c r="AT35" s="4"/>
      <c r="AU35" s="4"/>
      <c r="AV35" s="4"/>
      <c r="AW35" s="4"/>
      <c r="AX35" s="4"/>
      <c r="AY35" s="4"/>
    </row>
    <row r="36" spans="1:51" ht="15" x14ac:dyDescent="0.25">
      <c r="A36" s="136">
        <f>YampaRiverInflow.TotalOutflow!A36</f>
        <v>45566</v>
      </c>
      <c r="B36" s="34">
        <v>2.8610000000000002</v>
      </c>
      <c r="C36" s="12">
        <v>2.8610000000000002</v>
      </c>
      <c r="D36" s="45">
        <v>2.8610000000000002</v>
      </c>
      <c r="E36" s="16">
        <v>-0.16736000000000001</v>
      </c>
      <c r="F36" s="16">
        <v>3.9343000000000004</v>
      </c>
      <c r="G36" s="16">
        <v>-8.1954599999999989</v>
      </c>
      <c r="H36" s="16">
        <v>1.15303</v>
      </c>
      <c r="I36" s="16">
        <v>4.8546899999999997</v>
      </c>
      <c r="J36" s="16">
        <v>-2.7721900000000002</v>
      </c>
      <c r="K36" s="16">
        <v>10.111030000000001</v>
      </c>
      <c r="L36" s="16">
        <v>-7.8798000000000004</v>
      </c>
      <c r="M36" s="16">
        <v>4.2608300000000003</v>
      </c>
      <c r="N36" s="16">
        <v>-9.0296399999999988</v>
      </c>
      <c r="O36" s="16">
        <v>-19.219099999999997</v>
      </c>
      <c r="P36" s="16">
        <v>-22.1523</v>
      </c>
      <c r="Q36" s="16">
        <v>1.00861</v>
      </c>
      <c r="R36" s="16">
        <v>-7.54697</v>
      </c>
      <c r="S36" s="16">
        <v>3.05389</v>
      </c>
      <c r="T36" s="16">
        <v>-0.55309000000000008</v>
      </c>
      <c r="U36" s="16">
        <v>-10.613</v>
      </c>
      <c r="V36" s="16">
        <v>-11.085899999999999</v>
      </c>
      <c r="W36" s="16">
        <v>5.77902</v>
      </c>
      <c r="X36" s="16">
        <v>-2.5799099999999999</v>
      </c>
      <c r="Y36" s="16">
        <v>11.36007</v>
      </c>
      <c r="Z36" s="16">
        <v>13.28439</v>
      </c>
      <c r="AA36" s="16">
        <v>-1.07623</v>
      </c>
      <c r="AB36" s="16">
        <v>6.7392950000000003</v>
      </c>
      <c r="AC36" s="16">
        <v>9.3276970000000006</v>
      </c>
      <c r="AD36" s="16">
        <v>9.8532309999999992</v>
      </c>
      <c r="AE36" s="16">
        <v>2.3867620000000001</v>
      </c>
      <c r="AF36" s="16">
        <v>-14.003299999999999</v>
      </c>
      <c r="AG36" s="16">
        <v>4.5726499999999994</v>
      </c>
      <c r="AH36" s="16">
        <v>16.06822</v>
      </c>
      <c r="AI36" s="46"/>
      <c r="AJ36" s="46"/>
      <c r="AK36" s="46"/>
      <c r="AL36" s="46"/>
      <c r="AM36" s="46"/>
      <c r="AN36" s="4"/>
      <c r="AO36" s="4"/>
      <c r="AP36" s="4"/>
      <c r="AQ36" s="4"/>
      <c r="AR36" s="4"/>
      <c r="AS36" s="4"/>
      <c r="AT36" s="4"/>
      <c r="AU36" s="4"/>
      <c r="AV36" s="4"/>
      <c r="AW36" s="4"/>
      <c r="AX36" s="4"/>
      <c r="AY36" s="4"/>
    </row>
    <row r="37" spans="1:51" ht="15" x14ac:dyDescent="0.25">
      <c r="A37" s="136">
        <f>YampaRiverInflow.TotalOutflow!A37</f>
        <v>45597</v>
      </c>
      <c r="B37" s="34">
        <v>1.625</v>
      </c>
      <c r="C37" s="12">
        <v>1.625</v>
      </c>
      <c r="D37" s="45">
        <v>1.625</v>
      </c>
      <c r="E37" s="16">
        <v>-13.3376</v>
      </c>
      <c r="F37" s="16">
        <v>4.8029599999999997</v>
      </c>
      <c r="G37" s="16">
        <v>7.5139499999999995</v>
      </c>
      <c r="H37" s="16">
        <v>2.73468</v>
      </c>
      <c r="I37" s="16">
        <v>6.6013000000000002</v>
      </c>
      <c r="J37" s="16">
        <v>0.97684000000000004</v>
      </c>
      <c r="K37" s="16">
        <v>8.3629300000000004</v>
      </c>
      <c r="L37" s="16">
        <v>1.9108499999999999</v>
      </c>
      <c r="M37" s="16">
        <v>-3.2407300000000001</v>
      </c>
      <c r="N37" s="16">
        <v>2.9348700000000001</v>
      </c>
      <c r="O37" s="16">
        <v>-7.6372900000000001</v>
      </c>
      <c r="P37" s="16">
        <v>3.4327800000000002</v>
      </c>
      <c r="Q37" s="16">
        <v>5.0682</v>
      </c>
      <c r="R37" s="16">
        <v>-2.44712</v>
      </c>
      <c r="S37" s="16">
        <v>9.4311000000000007</v>
      </c>
      <c r="T37" s="16">
        <v>-7.2890100000000002</v>
      </c>
      <c r="U37" s="16">
        <v>-3.6388499999999997</v>
      </c>
      <c r="V37" s="16">
        <v>0.89403999999999995</v>
      </c>
      <c r="W37" s="16">
        <v>10.06827</v>
      </c>
      <c r="X37" s="16">
        <v>6.3182299999999998</v>
      </c>
      <c r="Y37" s="16">
        <v>14.429110000000001</v>
      </c>
      <c r="Z37" s="16">
        <v>13.14282</v>
      </c>
      <c r="AA37" s="16">
        <v>0.30604999999999999</v>
      </c>
      <c r="AB37" s="16">
        <v>3.2879200000000002</v>
      </c>
      <c r="AC37" s="16">
        <v>9.6716720000000009</v>
      </c>
      <c r="AD37" s="16">
        <v>20.124560000000002</v>
      </c>
      <c r="AE37" s="16">
        <v>-11.070600000000001</v>
      </c>
      <c r="AF37" s="16">
        <v>-13.8909</v>
      </c>
      <c r="AG37" s="16">
        <v>6.7825500000000005</v>
      </c>
      <c r="AH37" s="16">
        <v>12.2211</v>
      </c>
      <c r="AI37" s="46"/>
      <c r="AJ37" s="46"/>
      <c r="AK37" s="46"/>
      <c r="AL37" s="46"/>
      <c r="AM37" s="46"/>
      <c r="AN37" s="4"/>
      <c r="AO37" s="4"/>
      <c r="AP37" s="4"/>
      <c r="AQ37" s="4"/>
      <c r="AR37" s="4"/>
      <c r="AS37" s="4"/>
      <c r="AT37" s="4"/>
      <c r="AU37" s="4"/>
      <c r="AV37" s="4"/>
      <c r="AW37" s="4"/>
      <c r="AX37" s="4"/>
      <c r="AY37" s="4"/>
    </row>
    <row r="38" spans="1:51" ht="15" x14ac:dyDescent="0.25">
      <c r="A38" s="136">
        <f>YampaRiverInflow.TotalOutflow!A38</f>
        <v>45627</v>
      </c>
      <c r="B38" s="34">
        <v>7.1580000000000004</v>
      </c>
      <c r="C38" s="12">
        <v>7.1580000000000004</v>
      </c>
      <c r="D38" s="45">
        <v>7.1580000000000004</v>
      </c>
      <c r="E38" s="16">
        <v>9.7062999999999988</v>
      </c>
      <c r="F38" s="16">
        <v>15.84782</v>
      </c>
      <c r="G38" s="16">
        <v>94.941029999999998</v>
      </c>
      <c r="H38" s="16">
        <v>-1.6679900000000001</v>
      </c>
      <c r="I38" s="16">
        <v>27.110379999999999</v>
      </c>
      <c r="J38" s="16">
        <v>15.47331</v>
      </c>
      <c r="K38" s="16">
        <v>23.397189999999998</v>
      </c>
      <c r="L38" s="16">
        <v>-21.467200000000002</v>
      </c>
      <c r="M38" s="16">
        <v>-1.96912</v>
      </c>
      <c r="N38" s="16">
        <v>6.1689999999999996</v>
      </c>
      <c r="O38" s="16">
        <v>-8.7340999999999998</v>
      </c>
      <c r="P38" s="16">
        <v>2.1890200000000002</v>
      </c>
      <c r="Q38" s="16">
        <v>6.2199300000000006</v>
      </c>
      <c r="R38" s="16">
        <v>-1.9193900000000002</v>
      </c>
      <c r="S38" s="16">
        <v>-0.40073999999999999</v>
      </c>
      <c r="T38" s="16">
        <v>-10.7593</v>
      </c>
      <c r="U38" s="16">
        <v>-7.3306499999999994</v>
      </c>
      <c r="V38" s="16">
        <v>7.5781999999999998</v>
      </c>
      <c r="W38" s="16">
        <v>10.29767</v>
      </c>
      <c r="X38" s="16">
        <v>-5.8699700000000004</v>
      </c>
      <c r="Y38" s="16">
        <v>24.633080000000003</v>
      </c>
      <c r="Z38" s="16">
        <v>23.363189999999999</v>
      </c>
      <c r="AA38" s="16">
        <v>-1.2471300000000001</v>
      </c>
      <c r="AB38" s="16">
        <v>-6.3736999999999995</v>
      </c>
      <c r="AC38" s="16">
        <v>5.9137360000000001</v>
      </c>
      <c r="AD38" s="16">
        <v>15.60941</v>
      </c>
      <c r="AE38" s="16">
        <v>24.042540000000002</v>
      </c>
      <c r="AF38" s="16">
        <v>-3.4043299999999999</v>
      </c>
      <c r="AG38" s="16">
        <v>8.3700100000000006</v>
      </c>
      <c r="AH38" s="16">
        <v>26.24044</v>
      </c>
      <c r="AI38" s="46"/>
      <c r="AJ38" s="46"/>
      <c r="AK38" s="46"/>
      <c r="AL38" s="46"/>
      <c r="AM38" s="46"/>
      <c r="AN38" s="4"/>
      <c r="AO38" s="4"/>
      <c r="AP38" s="4"/>
      <c r="AQ38" s="4"/>
      <c r="AR38" s="4"/>
      <c r="AS38" s="4"/>
      <c r="AT38" s="4"/>
      <c r="AU38" s="4"/>
      <c r="AV38" s="4"/>
      <c r="AW38" s="4"/>
      <c r="AX38" s="4"/>
      <c r="AY38" s="4"/>
    </row>
    <row r="39" spans="1:51" ht="15" x14ac:dyDescent="0.25">
      <c r="A39" s="136">
        <f>YampaRiverInflow.TotalOutflow!A39</f>
        <v>45658</v>
      </c>
      <c r="B39" s="34">
        <v>12.736000000000001</v>
      </c>
      <c r="C39" s="12">
        <v>12.736000000000001</v>
      </c>
      <c r="D39" s="45">
        <v>12.736000000000001</v>
      </c>
      <c r="E39" s="16">
        <v>0.34805000000000003</v>
      </c>
      <c r="F39" s="16">
        <v>8.1073400000000007</v>
      </c>
      <c r="G39" s="16">
        <v>-4.0167999999999999</v>
      </c>
      <c r="H39" s="16">
        <v>-0.42529</v>
      </c>
      <c r="I39" s="16">
        <v>-9.22471</v>
      </c>
      <c r="J39" s="16">
        <v>16.908450000000002</v>
      </c>
      <c r="K39" s="16">
        <v>1.48193</v>
      </c>
      <c r="L39" s="16">
        <v>-11.1562</v>
      </c>
      <c r="M39" s="16">
        <v>-10.2127</v>
      </c>
      <c r="N39" s="16">
        <v>-20.743200000000002</v>
      </c>
      <c r="O39" s="16">
        <v>-9.2751999999999999</v>
      </c>
      <c r="P39" s="16">
        <v>-13.9984</v>
      </c>
      <c r="Q39" s="16">
        <v>-0.47846</v>
      </c>
      <c r="R39" s="16">
        <v>-2.4032600000000004</v>
      </c>
      <c r="S39" s="16">
        <v>3.4120999999999997</v>
      </c>
      <c r="T39" s="16">
        <v>-10.2646</v>
      </c>
      <c r="U39" s="16">
        <v>17.93282</v>
      </c>
      <c r="V39" s="16">
        <v>-2.55436</v>
      </c>
      <c r="W39" s="16">
        <v>-2.7433800000000002</v>
      </c>
      <c r="X39" s="16">
        <v>-21.323400000000003</v>
      </c>
      <c r="Y39" s="16">
        <v>2.622719</v>
      </c>
      <c r="Z39" s="16">
        <v>3.4634200000000002</v>
      </c>
      <c r="AA39" s="16">
        <v>7.8842790000000003</v>
      </c>
      <c r="AB39" s="16">
        <v>16.61054</v>
      </c>
      <c r="AC39" s="16">
        <v>8.8169590000000007</v>
      </c>
      <c r="AD39" s="16">
        <v>17.907229999999998</v>
      </c>
      <c r="AE39" s="16">
        <v>12.460120000000002</v>
      </c>
      <c r="AF39" s="16">
        <v>7.4652799999999999</v>
      </c>
      <c r="AG39" s="16">
        <v>6.9913500000000006</v>
      </c>
      <c r="AH39" s="16">
        <v>-30.0366</v>
      </c>
      <c r="AI39" s="46"/>
      <c r="AJ39" s="46"/>
      <c r="AK39" s="46"/>
      <c r="AL39" s="46"/>
      <c r="AM39" s="46"/>
      <c r="AN39" s="4"/>
      <c r="AO39" s="4"/>
      <c r="AP39" s="4"/>
      <c r="AQ39" s="4"/>
      <c r="AR39" s="4"/>
      <c r="AS39" s="4"/>
      <c r="AT39" s="4"/>
      <c r="AU39" s="4"/>
      <c r="AV39" s="4"/>
      <c r="AW39" s="4"/>
      <c r="AX39" s="4"/>
      <c r="AY39" s="4"/>
    </row>
    <row r="40" spans="1:51" ht="15" x14ac:dyDescent="0.25">
      <c r="A40" s="136">
        <f>YampaRiverInflow.TotalOutflow!A40</f>
        <v>45689</v>
      </c>
      <c r="B40" s="34">
        <v>0.51300000000000001</v>
      </c>
      <c r="C40" s="12">
        <v>0.51300000000000001</v>
      </c>
      <c r="D40" s="45">
        <v>0.51300000000000001</v>
      </c>
      <c r="E40" s="16">
        <v>-8.9389900000000004</v>
      </c>
      <c r="F40" s="16">
        <v>14.93486</v>
      </c>
      <c r="G40" s="16">
        <v>-2.7169299999999996</v>
      </c>
      <c r="H40" s="16">
        <v>1.1206400000000001</v>
      </c>
      <c r="I40" s="16">
        <v>-12.965299999999999</v>
      </c>
      <c r="J40" s="16">
        <v>0.91830999999999996</v>
      </c>
      <c r="K40" s="16">
        <v>1.91351</v>
      </c>
      <c r="L40" s="16">
        <v>-9.2040600000000001</v>
      </c>
      <c r="M40" s="16">
        <v>-8.6602700000000006</v>
      </c>
      <c r="N40" s="16">
        <v>-7.7134099999999997</v>
      </c>
      <c r="O40" s="16">
        <v>-7.8451700000000004</v>
      </c>
      <c r="P40" s="16">
        <v>-18.252200000000002</v>
      </c>
      <c r="Q40" s="16">
        <v>-3.1171700000000002</v>
      </c>
      <c r="R40" s="16">
        <v>-7.3280799999999999</v>
      </c>
      <c r="S40" s="16">
        <v>1.02014</v>
      </c>
      <c r="T40" s="16">
        <v>-14.3032</v>
      </c>
      <c r="U40" s="16">
        <v>-13.955</v>
      </c>
      <c r="V40" s="16">
        <v>-11.963200000000001</v>
      </c>
      <c r="W40" s="16">
        <v>-5.2006099999999993</v>
      </c>
      <c r="X40" s="16">
        <v>-1.8404100000000001</v>
      </c>
      <c r="Y40" s="16">
        <v>4.1879590000000002</v>
      </c>
      <c r="Z40" s="16">
        <v>8.0341699999999996</v>
      </c>
      <c r="AA40" s="16">
        <v>-3.2283200000000001</v>
      </c>
      <c r="AB40" s="16">
        <v>-5.3345600000000006</v>
      </c>
      <c r="AC40" s="16">
        <v>-3.9803500000000001</v>
      </c>
      <c r="AD40" s="16">
        <v>3.725031</v>
      </c>
      <c r="AE40" s="16">
        <v>11.38289</v>
      </c>
      <c r="AF40" s="16">
        <v>9.9543199999999992</v>
      </c>
      <c r="AG40" s="16">
        <v>4.1059299999999999</v>
      </c>
      <c r="AH40" s="16">
        <v>-45.490699999999997</v>
      </c>
      <c r="AI40" s="46"/>
      <c r="AJ40" s="46"/>
      <c r="AK40" s="46"/>
      <c r="AL40" s="46"/>
      <c r="AM40" s="46"/>
      <c r="AN40" s="4"/>
      <c r="AO40" s="4"/>
      <c r="AP40" s="4"/>
      <c r="AQ40" s="4"/>
      <c r="AR40" s="4"/>
      <c r="AS40" s="4"/>
      <c r="AT40" s="4"/>
      <c r="AU40" s="4"/>
      <c r="AV40" s="4"/>
      <c r="AW40" s="4"/>
      <c r="AX40" s="4"/>
      <c r="AY40" s="4"/>
    </row>
    <row r="41" spans="1:51" ht="15" x14ac:dyDescent="0.25">
      <c r="A41" s="136">
        <f>YampaRiverInflow.TotalOutflow!A41</f>
        <v>45717</v>
      </c>
      <c r="B41" s="34">
        <v>-2.3479999999999999</v>
      </c>
      <c r="C41" s="12">
        <v>-2.3479999999999999</v>
      </c>
      <c r="D41" s="45">
        <v>-2.3479999999999999</v>
      </c>
      <c r="E41" s="16">
        <v>-18.977</v>
      </c>
      <c r="F41" s="16">
        <v>-3.0748000000000002</v>
      </c>
      <c r="G41" s="16">
        <v>33.225720000000003</v>
      </c>
      <c r="H41" s="16">
        <v>11.037510000000001</v>
      </c>
      <c r="I41" s="16">
        <v>4.6733700000000002</v>
      </c>
      <c r="J41" s="16">
        <v>4.0890000000000003E-2</v>
      </c>
      <c r="K41" s="16">
        <v>8.1969799999999999</v>
      </c>
      <c r="L41" s="16">
        <v>5.5769299999999999</v>
      </c>
      <c r="M41" s="16">
        <v>-5.0199499999999997</v>
      </c>
      <c r="N41" s="16">
        <v>-3.68032</v>
      </c>
      <c r="O41" s="16">
        <v>-25.690300000000001</v>
      </c>
      <c r="P41" s="16">
        <v>16.045670000000001</v>
      </c>
      <c r="Q41" s="16">
        <v>-10.3043</v>
      </c>
      <c r="R41" s="16">
        <v>-11.892200000000001</v>
      </c>
      <c r="S41" s="16">
        <v>0.31795999999999996</v>
      </c>
      <c r="T41" s="16">
        <v>-9.7432599999999994</v>
      </c>
      <c r="U41" s="16">
        <v>-12.145200000000001</v>
      </c>
      <c r="V41" s="16">
        <v>-6.3741000000000003</v>
      </c>
      <c r="W41" s="16">
        <v>-11.247</v>
      </c>
      <c r="X41" s="16">
        <v>-5.8244099999999994</v>
      </c>
      <c r="Y41" s="16">
        <v>-14.067500000000001</v>
      </c>
      <c r="Z41" s="16">
        <v>-1.27335</v>
      </c>
      <c r="AA41" s="16">
        <v>-1.8987400000000001</v>
      </c>
      <c r="AB41" s="16">
        <v>-12.0581</v>
      </c>
      <c r="AC41" s="16">
        <v>-1.39941</v>
      </c>
      <c r="AD41" s="16">
        <v>3.0619520000000002</v>
      </c>
      <c r="AE41" s="16">
        <v>0.5556236</v>
      </c>
      <c r="AF41" s="16">
        <v>2.51511</v>
      </c>
      <c r="AG41" s="16">
        <v>-1.48194</v>
      </c>
      <c r="AH41" s="16">
        <v>-85.616900000000001</v>
      </c>
      <c r="AI41" s="46"/>
      <c r="AJ41" s="46"/>
      <c r="AK41" s="46"/>
      <c r="AL41" s="46"/>
      <c r="AM41" s="46"/>
      <c r="AN41" s="4"/>
      <c r="AO41" s="4"/>
      <c r="AP41" s="4"/>
      <c r="AQ41" s="4"/>
      <c r="AR41" s="4"/>
      <c r="AS41" s="4"/>
      <c r="AT41" s="4"/>
      <c r="AU41" s="4"/>
      <c r="AV41" s="4"/>
      <c r="AW41" s="4"/>
      <c r="AX41" s="4"/>
      <c r="AY41" s="4"/>
    </row>
    <row r="42" spans="1:51" ht="15" x14ac:dyDescent="0.25">
      <c r="A42" s="136">
        <f>YampaRiverInflow.TotalOutflow!A42</f>
        <v>45748</v>
      </c>
      <c r="B42" s="34">
        <v>-10.968</v>
      </c>
      <c r="C42" s="12">
        <v>-10.968</v>
      </c>
      <c r="D42" s="45">
        <v>-10.968</v>
      </c>
      <c r="E42" s="16">
        <v>-15.1135</v>
      </c>
      <c r="F42" s="16">
        <v>-4.2431000000000001</v>
      </c>
      <c r="G42" s="16">
        <v>-7.57599</v>
      </c>
      <c r="H42" s="16">
        <v>15.395820000000001</v>
      </c>
      <c r="I42" s="16">
        <v>39.174210000000002</v>
      </c>
      <c r="J42" s="16">
        <v>-0.41738999999999998</v>
      </c>
      <c r="K42" s="16">
        <v>-3.9382700000000002</v>
      </c>
      <c r="L42" s="16">
        <v>0.93055999999999994</v>
      </c>
      <c r="M42" s="16">
        <v>-11.8729</v>
      </c>
      <c r="N42" s="16">
        <v>-13.3843</v>
      </c>
      <c r="O42" s="16">
        <v>-6.9093299999999997</v>
      </c>
      <c r="P42" s="16">
        <v>4.2983100000000007</v>
      </c>
      <c r="Q42" s="16">
        <v>-1.6048699999999998</v>
      </c>
      <c r="R42" s="16">
        <v>-3.3881199999999998</v>
      </c>
      <c r="S42" s="16">
        <v>-8.2623700000000007</v>
      </c>
      <c r="T42" s="16">
        <v>-14.0764</v>
      </c>
      <c r="U42" s="16">
        <v>-15.644399999999999</v>
      </c>
      <c r="V42" s="16">
        <v>-20.3934</v>
      </c>
      <c r="W42" s="16">
        <v>-12.2591</v>
      </c>
      <c r="X42" s="16">
        <v>-6.0398699999999996</v>
      </c>
      <c r="Y42" s="16">
        <v>14.186459999999999</v>
      </c>
      <c r="Z42" s="16">
        <v>-9.3056399999999986</v>
      </c>
      <c r="AA42" s="16">
        <v>-4.80497</v>
      </c>
      <c r="AB42" s="16">
        <v>-4.7238199999999999</v>
      </c>
      <c r="AC42" s="16">
        <v>-4.9565900000000003</v>
      </c>
      <c r="AD42" s="16">
        <v>-3.62934</v>
      </c>
      <c r="AE42" s="16">
        <v>-36.724299999999999</v>
      </c>
      <c r="AF42" s="16">
        <v>5.76356</v>
      </c>
      <c r="AG42" s="16">
        <v>12.84352</v>
      </c>
      <c r="AH42" s="16">
        <v>-51.0623</v>
      </c>
      <c r="AI42" s="46"/>
      <c r="AJ42" s="46"/>
      <c r="AK42" s="46"/>
      <c r="AL42" s="46"/>
      <c r="AM42" s="46"/>
      <c r="AN42" s="4"/>
      <c r="AO42" s="4"/>
      <c r="AP42" s="4"/>
      <c r="AQ42" s="4"/>
      <c r="AR42" s="4"/>
      <c r="AS42" s="4"/>
      <c r="AT42" s="4"/>
      <c r="AU42" s="4"/>
      <c r="AV42" s="4"/>
      <c r="AW42" s="4"/>
      <c r="AX42" s="4"/>
      <c r="AY42" s="4"/>
    </row>
    <row r="43" spans="1:51" ht="15" x14ac:dyDescent="0.25">
      <c r="A43" s="136">
        <f>YampaRiverInflow.TotalOutflow!A43</f>
        <v>45778</v>
      </c>
      <c r="B43" s="34">
        <v>4.734</v>
      </c>
      <c r="C43" s="12">
        <v>4.734</v>
      </c>
      <c r="D43" s="45">
        <v>4.734</v>
      </c>
      <c r="E43" s="16">
        <v>-4.7955200000000007</v>
      </c>
      <c r="F43" s="16">
        <v>-13.974399999999999</v>
      </c>
      <c r="G43" s="16">
        <v>-8.2093600000000002</v>
      </c>
      <c r="H43" s="16">
        <v>11.730090000000001</v>
      </c>
      <c r="I43" s="16">
        <v>21.999099999999999</v>
      </c>
      <c r="J43" s="16">
        <v>0.11092</v>
      </c>
      <c r="K43" s="16">
        <v>-14.867799999999999</v>
      </c>
      <c r="L43" s="16">
        <v>-7.1809500000000002</v>
      </c>
      <c r="M43" s="16">
        <v>-5.66974</v>
      </c>
      <c r="N43" s="16">
        <v>-33.700400000000002</v>
      </c>
      <c r="O43" s="16">
        <v>-4.7220800000000001</v>
      </c>
      <c r="P43" s="16">
        <v>-17.381799999999998</v>
      </c>
      <c r="Q43" s="16">
        <v>-33.279300000000006</v>
      </c>
      <c r="R43" s="16">
        <v>-5.4207200000000002</v>
      </c>
      <c r="S43" s="16">
        <v>-5.2464300000000001</v>
      </c>
      <c r="T43" s="16">
        <v>3.1493000000000002</v>
      </c>
      <c r="U43" s="16">
        <v>-9.5569299999999995</v>
      </c>
      <c r="V43" s="16">
        <v>4.5381899999999993</v>
      </c>
      <c r="W43" s="16">
        <v>2.7454499999999999</v>
      </c>
      <c r="X43" s="16">
        <v>4.5651899999999994</v>
      </c>
      <c r="Y43" s="16">
        <v>0.1095455</v>
      </c>
      <c r="Z43" s="16">
        <v>7.3637499999999996</v>
      </c>
      <c r="AA43" s="16">
        <v>8.667313</v>
      </c>
      <c r="AB43" s="16">
        <v>9.6379000000000001</v>
      </c>
      <c r="AC43" s="16">
        <v>-0.59501400000000004</v>
      </c>
      <c r="AD43" s="16">
        <v>-7.1286899999999997</v>
      </c>
      <c r="AE43" s="16">
        <v>13.089129999999999</v>
      </c>
      <c r="AF43" s="16">
        <v>7.5992100000000002</v>
      </c>
      <c r="AG43" s="16">
        <v>4.7034399999999996</v>
      </c>
      <c r="AH43" s="16">
        <v>-61.748899999999999</v>
      </c>
      <c r="AI43" s="46"/>
      <c r="AJ43" s="46"/>
      <c r="AK43" s="46"/>
      <c r="AL43" s="46"/>
      <c r="AM43" s="46"/>
      <c r="AN43" s="4"/>
      <c r="AO43" s="4"/>
      <c r="AP43" s="4"/>
      <c r="AQ43" s="4"/>
      <c r="AR43" s="4"/>
      <c r="AS43" s="4"/>
      <c r="AT43" s="4"/>
      <c r="AU43" s="4"/>
      <c r="AV43" s="4"/>
      <c r="AW43" s="4"/>
      <c r="AX43" s="4"/>
      <c r="AY43" s="4"/>
    </row>
    <row r="44" spans="1:51" ht="15" x14ac:dyDescent="0.25">
      <c r="A44" s="136">
        <f>YampaRiverInflow.TotalOutflow!A44</f>
        <v>45809</v>
      </c>
      <c r="B44" s="34">
        <v>-5.2859999999999996</v>
      </c>
      <c r="C44" s="12">
        <v>-5.2859999999999996</v>
      </c>
      <c r="D44" s="45">
        <v>-5.2859999999999996</v>
      </c>
      <c r="E44" s="16">
        <v>-3.3491300000000002</v>
      </c>
      <c r="F44" s="16">
        <v>4.0840300000000003</v>
      </c>
      <c r="G44" s="16">
        <v>-11.6759</v>
      </c>
      <c r="H44" s="16">
        <v>-4.1159999999999995E-2</v>
      </c>
      <c r="I44" s="16">
        <v>5.6090299999999997</v>
      </c>
      <c r="J44" s="16">
        <v>-3.69754</v>
      </c>
      <c r="K44" s="16">
        <v>-11.8339</v>
      </c>
      <c r="L44" s="16">
        <v>-9.2286099999999998</v>
      </c>
      <c r="M44" s="16">
        <v>-8.5176200000000009</v>
      </c>
      <c r="N44" s="16">
        <v>-26.906099999999999</v>
      </c>
      <c r="O44" s="16">
        <v>-30.0809</v>
      </c>
      <c r="P44" s="16">
        <v>1.8562000000000001</v>
      </c>
      <c r="Q44" s="16">
        <v>-14.7171</v>
      </c>
      <c r="R44" s="16">
        <v>-14.012499999999999</v>
      </c>
      <c r="S44" s="16">
        <v>-1.51996</v>
      </c>
      <c r="T44" s="16">
        <v>-16.566500000000001</v>
      </c>
      <c r="U44" s="16">
        <v>-17.7789</v>
      </c>
      <c r="V44" s="16">
        <v>-8.3348700000000004</v>
      </c>
      <c r="W44" s="16">
        <v>-5.4185299999999996</v>
      </c>
      <c r="X44" s="16">
        <v>-7.2006999999999994</v>
      </c>
      <c r="Y44" s="16">
        <v>-0.73851199999999995</v>
      </c>
      <c r="Z44" s="16">
        <v>2.2777600000000002</v>
      </c>
      <c r="AA44" s="16">
        <v>-1.24882</v>
      </c>
      <c r="AB44" s="16">
        <v>-2.2548400000000002</v>
      </c>
      <c r="AC44" s="16">
        <v>-7.8657200000000005</v>
      </c>
      <c r="AD44" s="16">
        <v>-7.5185699999999995</v>
      </c>
      <c r="AE44" s="16">
        <v>-7.5434399999999995</v>
      </c>
      <c r="AF44" s="16">
        <v>4.59762</v>
      </c>
      <c r="AG44" s="16">
        <v>13.497540000000001</v>
      </c>
      <c r="AH44" s="16">
        <v>-26.186700000000002</v>
      </c>
      <c r="AI44" s="46"/>
      <c r="AJ44" s="46"/>
      <c r="AK44" s="46"/>
      <c r="AL44" s="46"/>
      <c r="AM44" s="46"/>
      <c r="AN44" s="4"/>
      <c r="AO44" s="4"/>
      <c r="AP44" s="4"/>
      <c r="AQ44" s="4"/>
      <c r="AR44" s="4"/>
      <c r="AS44" s="4"/>
      <c r="AT44" s="4"/>
      <c r="AU44" s="4"/>
      <c r="AV44" s="4"/>
      <c r="AW44" s="4"/>
      <c r="AX44" s="4"/>
      <c r="AY44" s="4"/>
    </row>
    <row r="45" spans="1:51" ht="15" x14ac:dyDescent="0.25">
      <c r="A45" s="136">
        <f>YampaRiverInflow.TotalOutflow!A45</f>
        <v>45839</v>
      </c>
      <c r="B45" s="34">
        <v>-1.373</v>
      </c>
      <c r="C45" s="12">
        <v>-1.373</v>
      </c>
      <c r="D45" s="45">
        <v>-1.373</v>
      </c>
      <c r="E45" s="16">
        <v>-7.64445</v>
      </c>
      <c r="F45" s="16">
        <v>8.1272700000000011</v>
      </c>
      <c r="G45" s="16">
        <v>-11.493399999999999</v>
      </c>
      <c r="H45" s="16">
        <v>10.728009999999999</v>
      </c>
      <c r="I45" s="16">
        <v>8.7200199999999999</v>
      </c>
      <c r="J45" s="16">
        <v>-1.2666099999999998</v>
      </c>
      <c r="K45" s="16">
        <v>-11.347200000000001</v>
      </c>
      <c r="L45" s="16">
        <v>-18.336200000000002</v>
      </c>
      <c r="M45" s="16">
        <v>-2.94312</v>
      </c>
      <c r="N45" s="16">
        <v>-31.489599999999999</v>
      </c>
      <c r="O45" s="16">
        <v>-20.471400000000003</v>
      </c>
      <c r="P45" s="16">
        <v>-11.8964</v>
      </c>
      <c r="Q45" s="16">
        <v>-5.89581</v>
      </c>
      <c r="R45" s="16">
        <v>-9.4188299999999998</v>
      </c>
      <c r="S45" s="16">
        <v>-9.6500499999999985</v>
      </c>
      <c r="T45" s="16">
        <v>-13.497399999999999</v>
      </c>
      <c r="U45" s="16">
        <v>-20.7821</v>
      </c>
      <c r="V45" s="16">
        <v>-5.3935699999999995</v>
      </c>
      <c r="W45" s="16">
        <v>-16.034399999999998</v>
      </c>
      <c r="X45" s="16">
        <v>-7.2505600000000001</v>
      </c>
      <c r="Y45" s="16">
        <v>-12.2248</v>
      </c>
      <c r="Z45" s="16">
        <v>-2.5033499999999997</v>
      </c>
      <c r="AA45" s="16">
        <v>-0.440502</v>
      </c>
      <c r="AB45" s="16">
        <v>11.24718</v>
      </c>
      <c r="AC45" s="16">
        <v>-1.8387200000000001</v>
      </c>
      <c r="AD45" s="16">
        <v>-11.0794</v>
      </c>
      <c r="AE45" s="16">
        <v>-4.7515900000000002</v>
      </c>
      <c r="AF45" s="16">
        <v>1.85019</v>
      </c>
      <c r="AG45" s="16">
        <v>3.09552</v>
      </c>
      <c r="AH45" s="16">
        <v>-10.6083</v>
      </c>
      <c r="AI45" s="46"/>
      <c r="AJ45" s="46"/>
      <c r="AK45" s="46"/>
      <c r="AL45" s="46"/>
      <c r="AM45" s="46"/>
      <c r="AN45" s="4"/>
      <c r="AO45" s="4"/>
      <c r="AP45" s="4"/>
      <c r="AQ45" s="4"/>
      <c r="AR45" s="4"/>
      <c r="AS45" s="4"/>
      <c r="AT45" s="4"/>
      <c r="AU45" s="4"/>
      <c r="AV45" s="4"/>
      <c r="AW45" s="4"/>
      <c r="AX45" s="4"/>
      <c r="AY45" s="4"/>
    </row>
    <row r="46" spans="1:51" ht="15" x14ac:dyDescent="0.25">
      <c r="A46" s="136">
        <f>YampaRiverInflow.TotalOutflow!A46</f>
        <v>45870</v>
      </c>
      <c r="B46" s="34">
        <v>0.19600000000000001</v>
      </c>
      <c r="C46" s="12">
        <v>0.19600000000000001</v>
      </c>
      <c r="D46" s="45">
        <v>0.19600000000000001</v>
      </c>
      <c r="E46" s="16">
        <v>-0.94598000000000004</v>
      </c>
      <c r="F46" s="16">
        <v>2.1968100000000002</v>
      </c>
      <c r="G46" s="16">
        <v>-4.3264100000000001</v>
      </c>
      <c r="H46" s="16">
        <v>-10.6752</v>
      </c>
      <c r="I46" s="16">
        <v>1.8042</v>
      </c>
      <c r="J46" s="16">
        <v>4.2788000000000004</v>
      </c>
      <c r="K46" s="16">
        <v>-12.226000000000001</v>
      </c>
      <c r="L46" s="16">
        <v>-3.8130300000000004</v>
      </c>
      <c r="M46" s="16">
        <v>-0.78469000000000011</v>
      </c>
      <c r="N46" s="16">
        <v>-7.6042100000000001</v>
      </c>
      <c r="O46" s="16">
        <v>-5.4120699999999999</v>
      </c>
      <c r="P46" s="16">
        <v>-13.8598</v>
      </c>
      <c r="Q46" s="16">
        <v>-14.737</v>
      </c>
      <c r="R46" s="16">
        <v>-6.2569600000000003</v>
      </c>
      <c r="S46" s="16">
        <v>-22.553799999999999</v>
      </c>
      <c r="T46" s="16">
        <v>-2.4493899999999997</v>
      </c>
      <c r="U46" s="16">
        <v>-15.1355</v>
      </c>
      <c r="V46" s="16">
        <v>2.9768400000000002</v>
      </c>
      <c r="W46" s="16">
        <v>5.9177799999999996</v>
      </c>
      <c r="X46" s="16">
        <v>3.3304999999999998</v>
      </c>
      <c r="Y46" s="16">
        <v>10.576969999999999</v>
      </c>
      <c r="Z46" s="16">
        <v>-7.4222299999999999</v>
      </c>
      <c r="AA46" s="16">
        <v>-2.7236199999999999</v>
      </c>
      <c r="AB46" s="16">
        <v>11.2767</v>
      </c>
      <c r="AC46" s="16">
        <v>-2.6559499999999998</v>
      </c>
      <c r="AD46" s="16">
        <v>3.1679930000000001</v>
      </c>
      <c r="AE46" s="16">
        <v>-8.08446</v>
      </c>
      <c r="AF46" s="16">
        <v>4.3259999999999996</v>
      </c>
      <c r="AG46" s="16">
        <v>3.7869800000000002</v>
      </c>
      <c r="AH46" s="16">
        <v>-3.9497499999999999</v>
      </c>
      <c r="AI46" s="46"/>
      <c r="AJ46" s="46"/>
      <c r="AK46" s="46"/>
      <c r="AL46" s="46"/>
      <c r="AM46" s="46"/>
      <c r="AN46" s="4"/>
      <c r="AO46" s="4"/>
      <c r="AP46" s="4"/>
      <c r="AQ46" s="4"/>
      <c r="AR46" s="4"/>
      <c r="AS46" s="4"/>
      <c r="AT46" s="4"/>
      <c r="AU46" s="4"/>
      <c r="AV46" s="4"/>
      <c r="AW46" s="4"/>
      <c r="AX46" s="4"/>
      <c r="AY46" s="4"/>
    </row>
    <row r="47" spans="1:51" ht="15" x14ac:dyDescent="0.25">
      <c r="A47" s="136">
        <f>YampaRiverInflow.TotalOutflow!A47</f>
        <v>45901</v>
      </c>
      <c r="B47" s="34">
        <v>-1.373</v>
      </c>
      <c r="C47" s="12">
        <v>-1.373</v>
      </c>
      <c r="D47" s="45">
        <v>-1.373</v>
      </c>
      <c r="E47" s="16">
        <v>8.5776000000000003</v>
      </c>
      <c r="F47" s="16">
        <v>15.860709999999999</v>
      </c>
      <c r="G47" s="16">
        <v>4.2184399999999993</v>
      </c>
      <c r="H47" s="16">
        <v>2.1504499999999998</v>
      </c>
      <c r="I47" s="16">
        <v>-6.8963000000000001</v>
      </c>
      <c r="J47" s="16">
        <v>-12.975100000000001</v>
      </c>
      <c r="K47" s="16">
        <v>-7.1190200000000008</v>
      </c>
      <c r="L47" s="16">
        <v>-2.2877899999999998</v>
      </c>
      <c r="M47" s="16">
        <v>-15.519200000000001</v>
      </c>
      <c r="N47" s="16">
        <v>-21.1785</v>
      </c>
      <c r="O47" s="16">
        <v>-6.0739200000000002</v>
      </c>
      <c r="P47" s="16">
        <v>-3.6959299999999997</v>
      </c>
      <c r="Q47" s="16">
        <v>0.22959000000000002</v>
      </c>
      <c r="R47" s="16">
        <v>-2.0469200000000001</v>
      </c>
      <c r="S47" s="16">
        <v>-1.55017</v>
      </c>
      <c r="T47" s="16">
        <v>8.7733099999999986</v>
      </c>
      <c r="U47" s="16">
        <v>-8.4957199999999986</v>
      </c>
      <c r="V47" s="16">
        <v>10.460270000000001</v>
      </c>
      <c r="W47" s="16">
        <v>-5.7617600000000007</v>
      </c>
      <c r="X47" s="16">
        <v>-2.9507099999999999</v>
      </c>
      <c r="Y47" s="16">
        <v>5.573264</v>
      </c>
      <c r="Z47" s="16">
        <v>6.7049099999999999</v>
      </c>
      <c r="AA47" s="16">
        <v>-0.37902999999999998</v>
      </c>
      <c r="AB47" s="16">
        <v>1.002618</v>
      </c>
      <c r="AC47" s="16">
        <v>4.0797420000000004</v>
      </c>
      <c r="AD47" s="16">
        <v>-5.3277200000000002</v>
      </c>
      <c r="AE47" s="16">
        <v>-6.2411499999999993</v>
      </c>
      <c r="AF47" s="16">
        <v>2.4840100000000001</v>
      </c>
      <c r="AG47" s="16">
        <v>5.2410399999999999</v>
      </c>
      <c r="AH47" s="16">
        <v>-12.903600000000001</v>
      </c>
      <c r="AI47" s="46"/>
      <c r="AJ47" s="46"/>
      <c r="AK47" s="46"/>
      <c r="AL47" s="46"/>
      <c r="AM47" s="46"/>
      <c r="AN47" s="4"/>
      <c r="AO47" s="4"/>
      <c r="AP47" s="4"/>
      <c r="AQ47" s="4"/>
      <c r="AR47" s="4"/>
      <c r="AS47" s="4"/>
      <c r="AT47" s="4"/>
      <c r="AU47" s="4"/>
      <c r="AV47" s="4"/>
      <c r="AW47" s="4"/>
      <c r="AX47" s="4"/>
      <c r="AY47" s="4"/>
    </row>
    <row r="48" spans="1:51" ht="15" x14ac:dyDescent="0.25">
      <c r="A48" s="136">
        <f>YampaRiverInflow.TotalOutflow!A48</f>
        <v>45931</v>
      </c>
      <c r="B48" s="34">
        <v>2.8610000000000002</v>
      </c>
      <c r="C48" s="12">
        <v>2.8610000000000002</v>
      </c>
      <c r="D48" s="45">
        <v>2.8610000000000002</v>
      </c>
      <c r="E48" s="16">
        <v>3.9343000000000004</v>
      </c>
      <c r="F48" s="16">
        <v>-8.1954599999999989</v>
      </c>
      <c r="G48" s="16">
        <v>1.15303</v>
      </c>
      <c r="H48" s="16">
        <v>4.8546899999999997</v>
      </c>
      <c r="I48" s="16">
        <v>-2.7721900000000002</v>
      </c>
      <c r="J48" s="16">
        <v>10.111030000000001</v>
      </c>
      <c r="K48" s="16">
        <v>-7.8798000000000004</v>
      </c>
      <c r="L48" s="16">
        <v>4.2608300000000003</v>
      </c>
      <c r="M48" s="16">
        <v>-9.0296399999999988</v>
      </c>
      <c r="N48" s="16">
        <v>-19.219099999999997</v>
      </c>
      <c r="O48" s="16">
        <v>-22.1523</v>
      </c>
      <c r="P48" s="16">
        <v>1.00861</v>
      </c>
      <c r="Q48" s="16">
        <v>-7.54697</v>
      </c>
      <c r="R48" s="16">
        <v>3.05389</v>
      </c>
      <c r="S48" s="16">
        <v>-0.55309000000000008</v>
      </c>
      <c r="T48" s="16">
        <v>-10.613</v>
      </c>
      <c r="U48" s="16">
        <v>-11.085899999999999</v>
      </c>
      <c r="V48" s="16">
        <v>5.77902</v>
      </c>
      <c r="W48" s="16">
        <v>-2.5799099999999999</v>
      </c>
      <c r="X48" s="16">
        <v>11.36007</v>
      </c>
      <c r="Y48" s="16">
        <v>13.28439</v>
      </c>
      <c r="Z48" s="16">
        <v>-1.07623</v>
      </c>
      <c r="AA48" s="16">
        <v>6.7392950000000003</v>
      </c>
      <c r="AB48" s="16">
        <v>9.3276970000000006</v>
      </c>
      <c r="AC48" s="16">
        <v>9.8532309999999992</v>
      </c>
      <c r="AD48" s="16">
        <v>2.3867620000000001</v>
      </c>
      <c r="AE48" s="16">
        <v>-14.003299999999999</v>
      </c>
      <c r="AF48" s="16">
        <v>4.5726499999999994</v>
      </c>
      <c r="AG48" s="16">
        <v>16.06822</v>
      </c>
      <c r="AH48" s="16">
        <v>-0.16736000000000001</v>
      </c>
      <c r="AI48" s="46"/>
      <c r="AJ48" s="46"/>
      <c r="AK48" s="46"/>
      <c r="AL48" s="46"/>
      <c r="AM48" s="46"/>
      <c r="AN48" s="4"/>
      <c r="AO48" s="4"/>
      <c r="AP48" s="4"/>
      <c r="AQ48" s="4"/>
      <c r="AR48" s="4"/>
      <c r="AS48" s="4"/>
      <c r="AT48" s="4"/>
      <c r="AU48" s="4"/>
      <c r="AV48" s="4"/>
      <c r="AW48" s="4"/>
      <c r="AX48" s="4"/>
      <c r="AY48" s="4"/>
    </row>
    <row r="49" spans="1:1005" ht="15" x14ac:dyDescent="0.25">
      <c r="A49" s="136">
        <f>YampaRiverInflow.TotalOutflow!A49</f>
        <v>45962</v>
      </c>
      <c r="B49" s="34">
        <v>1.625</v>
      </c>
      <c r="C49" s="12">
        <v>1.625</v>
      </c>
      <c r="D49" s="45">
        <v>1.625</v>
      </c>
      <c r="E49" s="16">
        <v>4.8029599999999997</v>
      </c>
      <c r="F49" s="16">
        <v>7.5139499999999995</v>
      </c>
      <c r="G49" s="16">
        <v>2.73468</v>
      </c>
      <c r="H49" s="16">
        <v>6.6013000000000002</v>
      </c>
      <c r="I49" s="16">
        <v>0.97684000000000004</v>
      </c>
      <c r="J49" s="16">
        <v>8.3629300000000004</v>
      </c>
      <c r="K49" s="16">
        <v>1.9108499999999999</v>
      </c>
      <c r="L49" s="16">
        <v>-3.2407300000000001</v>
      </c>
      <c r="M49" s="16">
        <v>2.9348700000000001</v>
      </c>
      <c r="N49" s="16">
        <v>-7.6372900000000001</v>
      </c>
      <c r="O49" s="16">
        <v>3.4327800000000002</v>
      </c>
      <c r="P49" s="16">
        <v>5.0682</v>
      </c>
      <c r="Q49" s="16">
        <v>-2.44712</v>
      </c>
      <c r="R49" s="16">
        <v>9.4311000000000007</v>
      </c>
      <c r="S49" s="16">
        <v>-7.2890100000000002</v>
      </c>
      <c r="T49" s="16">
        <v>-3.6388499999999997</v>
      </c>
      <c r="U49" s="16">
        <v>0.89403999999999995</v>
      </c>
      <c r="V49" s="16">
        <v>10.06827</v>
      </c>
      <c r="W49" s="16">
        <v>6.3182299999999998</v>
      </c>
      <c r="X49" s="16">
        <v>14.429110000000001</v>
      </c>
      <c r="Y49" s="16">
        <v>13.14282</v>
      </c>
      <c r="Z49" s="16">
        <v>0.30604999999999999</v>
      </c>
      <c r="AA49" s="16">
        <v>3.2879200000000002</v>
      </c>
      <c r="AB49" s="16">
        <v>9.6716720000000009</v>
      </c>
      <c r="AC49" s="16">
        <v>20.124560000000002</v>
      </c>
      <c r="AD49" s="16">
        <v>-11.070600000000001</v>
      </c>
      <c r="AE49" s="16">
        <v>-13.8909</v>
      </c>
      <c r="AF49" s="16">
        <v>6.7825500000000005</v>
      </c>
      <c r="AG49" s="16">
        <v>12.2211</v>
      </c>
      <c r="AH49" s="16">
        <v>-13.3376</v>
      </c>
      <c r="AI49" s="46"/>
      <c r="AJ49" s="46"/>
      <c r="AK49" s="46"/>
      <c r="AL49" s="46"/>
      <c r="AM49" s="46"/>
      <c r="AN49" s="4"/>
      <c r="AO49" s="4"/>
      <c r="AP49" s="4"/>
      <c r="AQ49" s="4"/>
      <c r="AR49" s="4"/>
      <c r="AS49" s="4"/>
      <c r="AT49" s="4"/>
      <c r="AU49" s="4"/>
      <c r="AV49" s="4"/>
      <c r="AW49" s="4"/>
      <c r="AX49" s="4"/>
      <c r="AY49" s="4"/>
    </row>
    <row r="50" spans="1:1005" ht="15" x14ac:dyDescent="0.25">
      <c r="A50" s="136">
        <f>YampaRiverInflow.TotalOutflow!A50</f>
        <v>45992</v>
      </c>
      <c r="B50" s="34">
        <v>7.1580000000000004</v>
      </c>
      <c r="C50" s="12">
        <v>7.1580000000000004</v>
      </c>
      <c r="D50" s="45">
        <v>7.1580000000000004</v>
      </c>
      <c r="E50" s="16">
        <v>15.84782</v>
      </c>
      <c r="F50" s="16">
        <v>94.941029999999998</v>
      </c>
      <c r="G50" s="16">
        <v>-1.6679900000000001</v>
      </c>
      <c r="H50" s="16">
        <v>27.110379999999999</v>
      </c>
      <c r="I50" s="16">
        <v>15.47331</v>
      </c>
      <c r="J50" s="16">
        <v>23.397189999999998</v>
      </c>
      <c r="K50" s="16">
        <v>-21.467200000000002</v>
      </c>
      <c r="L50" s="16">
        <v>-1.96912</v>
      </c>
      <c r="M50" s="16">
        <v>6.1689999999999996</v>
      </c>
      <c r="N50" s="16">
        <v>-8.7340999999999998</v>
      </c>
      <c r="O50" s="16">
        <v>2.1890200000000002</v>
      </c>
      <c r="P50" s="16">
        <v>6.2199300000000006</v>
      </c>
      <c r="Q50" s="16">
        <v>-1.9193900000000002</v>
      </c>
      <c r="R50" s="16">
        <v>-0.40073999999999999</v>
      </c>
      <c r="S50" s="16">
        <v>-10.7593</v>
      </c>
      <c r="T50" s="16">
        <v>-7.3306499999999994</v>
      </c>
      <c r="U50" s="16">
        <v>7.5781999999999998</v>
      </c>
      <c r="V50" s="16">
        <v>10.29767</v>
      </c>
      <c r="W50" s="16">
        <v>-5.8699700000000004</v>
      </c>
      <c r="X50" s="16">
        <v>24.633080000000003</v>
      </c>
      <c r="Y50" s="16">
        <v>23.363189999999999</v>
      </c>
      <c r="Z50" s="16">
        <v>-1.2471300000000001</v>
      </c>
      <c r="AA50" s="16">
        <v>-6.3736999999999995</v>
      </c>
      <c r="AB50" s="16">
        <v>5.9137360000000001</v>
      </c>
      <c r="AC50" s="16">
        <v>15.60941</v>
      </c>
      <c r="AD50" s="16">
        <v>24.042540000000002</v>
      </c>
      <c r="AE50" s="16">
        <v>-3.4043299999999999</v>
      </c>
      <c r="AF50" s="16">
        <v>8.3700100000000006</v>
      </c>
      <c r="AG50" s="16">
        <v>26.24044</v>
      </c>
      <c r="AH50" s="16">
        <v>9.7062999999999988</v>
      </c>
      <c r="AI50" s="46"/>
      <c r="AJ50" s="46"/>
      <c r="AK50" s="46"/>
      <c r="AL50" s="46"/>
      <c r="AM50" s="46"/>
      <c r="AN50" s="4"/>
      <c r="AO50" s="4"/>
      <c r="AP50" s="4"/>
      <c r="AQ50" s="4"/>
      <c r="AR50" s="4"/>
      <c r="AS50" s="4"/>
      <c r="AT50" s="4"/>
      <c r="AU50" s="4"/>
      <c r="AV50" s="4"/>
      <c r="AW50" s="4"/>
      <c r="AX50" s="4"/>
      <c r="AY50" s="4"/>
    </row>
    <row r="51" spans="1:1005" ht="15" x14ac:dyDescent="0.25">
      <c r="A51" s="136">
        <f>YampaRiverInflow.TotalOutflow!A51</f>
        <v>46023</v>
      </c>
      <c r="B51" s="34">
        <v>12.736000000000001</v>
      </c>
      <c r="C51" s="12">
        <v>12.736000000000001</v>
      </c>
      <c r="D51" s="45">
        <v>12.736000000000001</v>
      </c>
      <c r="E51" s="16">
        <v>8.1073400000000007</v>
      </c>
      <c r="F51" s="16">
        <v>-4.0167999999999999</v>
      </c>
      <c r="G51" s="16">
        <v>-0.42529</v>
      </c>
      <c r="H51" s="16">
        <v>-9.22471</v>
      </c>
      <c r="I51" s="16">
        <v>16.908450000000002</v>
      </c>
      <c r="J51" s="16">
        <v>1.48193</v>
      </c>
      <c r="K51" s="16">
        <v>-11.1562</v>
      </c>
      <c r="L51" s="16">
        <v>-10.2127</v>
      </c>
      <c r="M51" s="16">
        <v>-20.743200000000002</v>
      </c>
      <c r="N51" s="16">
        <v>-9.2751999999999999</v>
      </c>
      <c r="O51" s="16">
        <v>-13.9984</v>
      </c>
      <c r="P51" s="16">
        <v>-0.47846</v>
      </c>
      <c r="Q51" s="16">
        <v>-2.4032600000000004</v>
      </c>
      <c r="R51" s="16">
        <v>3.4120999999999997</v>
      </c>
      <c r="S51" s="16">
        <v>-10.2646</v>
      </c>
      <c r="T51" s="16">
        <v>17.93282</v>
      </c>
      <c r="U51" s="16">
        <v>-2.55436</v>
      </c>
      <c r="V51" s="16">
        <v>-2.7433800000000002</v>
      </c>
      <c r="W51" s="16">
        <v>-21.323400000000003</v>
      </c>
      <c r="X51" s="16">
        <v>2.622719</v>
      </c>
      <c r="Y51" s="16">
        <v>3.4634200000000002</v>
      </c>
      <c r="Z51" s="16">
        <v>7.8842790000000003</v>
      </c>
      <c r="AA51" s="16">
        <v>16.61054</v>
      </c>
      <c r="AB51" s="16">
        <v>8.8169590000000007</v>
      </c>
      <c r="AC51" s="16">
        <v>17.907229999999998</v>
      </c>
      <c r="AD51" s="16">
        <v>12.460120000000002</v>
      </c>
      <c r="AE51" s="16">
        <v>7.4652799999999999</v>
      </c>
      <c r="AF51" s="16">
        <v>6.9913500000000006</v>
      </c>
      <c r="AG51" s="16">
        <v>-30.0366</v>
      </c>
      <c r="AH51" s="16">
        <v>0.34805000000000003</v>
      </c>
      <c r="AI51" s="46"/>
      <c r="AJ51" s="46"/>
      <c r="AK51" s="46"/>
      <c r="AL51" s="46"/>
      <c r="AM51" s="46"/>
      <c r="AN51" s="4"/>
      <c r="AO51" s="4"/>
      <c r="AP51" s="4"/>
      <c r="AQ51" s="4"/>
      <c r="AR51" s="4"/>
      <c r="AS51" s="4"/>
      <c r="AT51" s="4"/>
      <c r="AU51" s="4"/>
      <c r="AV51" s="4"/>
      <c r="AW51" s="4"/>
      <c r="AX51" s="4"/>
      <c r="AY51" s="4"/>
    </row>
    <row r="52" spans="1:1005" ht="15" x14ac:dyDescent="0.25">
      <c r="A52" s="136">
        <f>YampaRiverInflow.TotalOutflow!A52</f>
        <v>46054</v>
      </c>
      <c r="B52" s="34">
        <v>0.51300000000000001</v>
      </c>
      <c r="C52" s="12">
        <v>0.51300000000000001</v>
      </c>
      <c r="D52" s="45">
        <v>0.51300000000000001</v>
      </c>
      <c r="E52" s="16">
        <v>14.93486</v>
      </c>
      <c r="F52" s="16">
        <v>-2.7169299999999996</v>
      </c>
      <c r="G52" s="16">
        <v>1.1206400000000001</v>
      </c>
      <c r="H52" s="16">
        <v>-12.965299999999999</v>
      </c>
      <c r="I52" s="16">
        <v>0.91830999999999996</v>
      </c>
      <c r="J52" s="16">
        <v>1.91351</v>
      </c>
      <c r="K52" s="16">
        <v>-9.2040600000000001</v>
      </c>
      <c r="L52" s="16">
        <v>-8.6602700000000006</v>
      </c>
      <c r="M52" s="16">
        <v>-7.7134099999999997</v>
      </c>
      <c r="N52" s="16">
        <v>-7.8451700000000004</v>
      </c>
      <c r="O52" s="16">
        <v>-18.252200000000002</v>
      </c>
      <c r="P52" s="16">
        <v>-3.1171700000000002</v>
      </c>
      <c r="Q52" s="16">
        <v>-7.3280799999999999</v>
      </c>
      <c r="R52" s="16">
        <v>1.02014</v>
      </c>
      <c r="S52" s="16">
        <v>-14.3032</v>
      </c>
      <c r="T52" s="16">
        <v>-13.955</v>
      </c>
      <c r="U52" s="16">
        <v>-11.963200000000001</v>
      </c>
      <c r="V52" s="16">
        <v>-5.2006099999999993</v>
      </c>
      <c r="W52" s="16">
        <v>-1.8404100000000001</v>
      </c>
      <c r="X52" s="16">
        <v>4.1879590000000002</v>
      </c>
      <c r="Y52" s="16">
        <v>8.0341699999999996</v>
      </c>
      <c r="Z52" s="16">
        <v>-3.2283200000000001</v>
      </c>
      <c r="AA52" s="16">
        <v>-5.3345600000000006</v>
      </c>
      <c r="AB52" s="16">
        <v>-3.9803500000000001</v>
      </c>
      <c r="AC52" s="16">
        <v>3.725031</v>
      </c>
      <c r="AD52" s="16">
        <v>11.38289</v>
      </c>
      <c r="AE52" s="16">
        <v>9.9543199999999992</v>
      </c>
      <c r="AF52" s="16">
        <v>4.1059299999999999</v>
      </c>
      <c r="AG52" s="16">
        <v>-45.490699999999997</v>
      </c>
      <c r="AH52" s="16">
        <v>-8.9389900000000004</v>
      </c>
      <c r="AI52" s="46"/>
      <c r="AJ52" s="46"/>
      <c r="AK52" s="46"/>
      <c r="AL52" s="46"/>
      <c r="AM52" s="46"/>
      <c r="AN52" s="4"/>
      <c r="AO52" s="4"/>
      <c r="AP52" s="4"/>
      <c r="AQ52" s="4"/>
      <c r="AR52" s="4"/>
      <c r="AS52" s="4"/>
      <c r="AT52" s="4"/>
      <c r="AU52" s="4"/>
      <c r="AV52" s="4"/>
      <c r="AW52" s="4"/>
      <c r="AX52" s="4"/>
      <c r="AY52" s="4"/>
    </row>
    <row r="53" spans="1:1005" ht="15" x14ac:dyDescent="0.25">
      <c r="A53" s="136">
        <f>YampaRiverInflow.TotalOutflow!A53</f>
        <v>46082</v>
      </c>
      <c r="B53" s="34">
        <v>-2.3479999999999999</v>
      </c>
      <c r="C53" s="12">
        <v>-2.3479999999999999</v>
      </c>
      <c r="D53" s="45">
        <v>-2.3479999999999999</v>
      </c>
      <c r="E53" s="16">
        <v>-3.0748000000000002</v>
      </c>
      <c r="F53" s="16">
        <v>33.225720000000003</v>
      </c>
      <c r="G53" s="16">
        <v>11.037510000000001</v>
      </c>
      <c r="H53" s="16">
        <v>4.6733700000000002</v>
      </c>
      <c r="I53" s="16">
        <v>4.0890000000000003E-2</v>
      </c>
      <c r="J53" s="16">
        <v>8.1969799999999999</v>
      </c>
      <c r="K53" s="16">
        <v>5.5769299999999999</v>
      </c>
      <c r="L53" s="16">
        <v>-5.0199499999999997</v>
      </c>
      <c r="M53" s="16">
        <v>-3.68032</v>
      </c>
      <c r="N53" s="16">
        <v>-25.690300000000001</v>
      </c>
      <c r="O53" s="16">
        <v>16.045670000000001</v>
      </c>
      <c r="P53" s="16">
        <v>-10.3043</v>
      </c>
      <c r="Q53" s="16">
        <v>-11.892200000000001</v>
      </c>
      <c r="R53" s="16">
        <v>0.31795999999999996</v>
      </c>
      <c r="S53" s="16">
        <v>-9.7432599999999994</v>
      </c>
      <c r="T53" s="16">
        <v>-12.145200000000001</v>
      </c>
      <c r="U53" s="16">
        <v>-6.3741000000000003</v>
      </c>
      <c r="V53" s="16">
        <v>-11.247</v>
      </c>
      <c r="W53" s="16">
        <v>-5.8244099999999994</v>
      </c>
      <c r="X53" s="16">
        <v>-14.067500000000001</v>
      </c>
      <c r="Y53" s="16">
        <v>-1.27335</v>
      </c>
      <c r="Z53" s="16">
        <v>-1.8987400000000001</v>
      </c>
      <c r="AA53" s="16">
        <v>-12.0581</v>
      </c>
      <c r="AB53" s="16">
        <v>-1.39941</v>
      </c>
      <c r="AC53" s="16">
        <v>3.0619520000000002</v>
      </c>
      <c r="AD53" s="16">
        <v>0.5556236</v>
      </c>
      <c r="AE53" s="16">
        <v>2.51511</v>
      </c>
      <c r="AF53" s="16">
        <v>-1.48194</v>
      </c>
      <c r="AG53" s="16">
        <v>-85.616900000000001</v>
      </c>
      <c r="AH53" s="16">
        <v>-18.977</v>
      </c>
      <c r="AI53" s="46"/>
      <c r="AJ53" s="46"/>
      <c r="AK53" s="46"/>
      <c r="AL53" s="46"/>
      <c r="AM53" s="46"/>
      <c r="AN53" s="4"/>
      <c r="AO53" s="4"/>
      <c r="AP53" s="4"/>
      <c r="AQ53" s="4"/>
      <c r="AR53" s="4"/>
      <c r="AS53" s="4"/>
      <c r="AT53" s="4"/>
      <c r="AU53" s="4"/>
      <c r="AV53" s="4"/>
      <c r="AW53" s="4"/>
      <c r="AX53" s="4"/>
      <c r="AY53" s="4"/>
    </row>
    <row r="54" spans="1:1005" ht="15" x14ac:dyDescent="0.25">
      <c r="A54" s="136">
        <f>YampaRiverInflow.TotalOutflow!A54</f>
        <v>46113</v>
      </c>
      <c r="B54" s="34">
        <v>-10.968</v>
      </c>
      <c r="C54" s="12">
        <v>-10.968</v>
      </c>
      <c r="D54" s="45">
        <v>-10.968</v>
      </c>
      <c r="E54" s="16">
        <v>-4.2431000000000001</v>
      </c>
      <c r="F54" s="16">
        <v>-7.57599</v>
      </c>
      <c r="G54" s="16">
        <v>15.395820000000001</v>
      </c>
      <c r="H54" s="16">
        <v>39.174210000000002</v>
      </c>
      <c r="I54" s="16">
        <v>-0.41738999999999998</v>
      </c>
      <c r="J54" s="16">
        <v>-3.9382700000000002</v>
      </c>
      <c r="K54" s="16">
        <v>0.93055999999999994</v>
      </c>
      <c r="L54" s="16">
        <v>-11.8729</v>
      </c>
      <c r="M54" s="16">
        <v>-13.3843</v>
      </c>
      <c r="N54" s="16">
        <v>-6.9093299999999997</v>
      </c>
      <c r="O54" s="16">
        <v>4.2983100000000007</v>
      </c>
      <c r="P54" s="16">
        <v>-1.6048699999999998</v>
      </c>
      <c r="Q54" s="16">
        <v>-3.3881199999999998</v>
      </c>
      <c r="R54" s="16">
        <v>-8.2623700000000007</v>
      </c>
      <c r="S54" s="16">
        <v>-14.0764</v>
      </c>
      <c r="T54" s="16">
        <v>-15.644399999999999</v>
      </c>
      <c r="U54" s="16">
        <v>-20.3934</v>
      </c>
      <c r="V54" s="16">
        <v>-12.2591</v>
      </c>
      <c r="W54" s="16">
        <v>-6.0398699999999996</v>
      </c>
      <c r="X54" s="16">
        <v>14.186459999999999</v>
      </c>
      <c r="Y54" s="16">
        <v>-9.3056399999999986</v>
      </c>
      <c r="Z54" s="16">
        <v>-4.80497</v>
      </c>
      <c r="AA54" s="16">
        <v>-4.7238199999999999</v>
      </c>
      <c r="AB54" s="16">
        <v>-4.9565900000000003</v>
      </c>
      <c r="AC54" s="16">
        <v>-3.62934</v>
      </c>
      <c r="AD54" s="16">
        <v>-36.724299999999999</v>
      </c>
      <c r="AE54" s="16">
        <v>5.76356</v>
      </c>
      <c r="AF54" s="16">
        <v>12.84352</v>
      </c>
      <c r="AG54" s="16">
        <v>-51.0623</v>
      </c>
      <c r="AH54" s="16">
        <v>-15.1135</v>
      </c>
      <c r="AI54" s="46"/>
      <c r="AJ54" s="46"/>
      <c r="AK54" s="46"/>
      <c r="AL54" s="46"/>
      <c r="AM54" s="46"/>
      <c r="AN54" s="4"/>
      <c r="AO54" s="4"/>
      <c r="AP54" s="4"/>
      <c r="AQ54" s="4"/>
      <c r="AR54" s="4"/>
      <c r="AS54" s="4"/>
      <c r="AT54" s="4"/>
      <c r="AU54" s="4"/>
      <c r="AV54" s="4"/>
      <c r="AW54" s="4"/>
      <c r="AX54" s="4"/>
      <c r="AY54" s="4"/>
    </row>
    <row r="55" spans="1:1005" ht="15" x14ac:dyDescent="0.25">
      <c r="A55" s="136">
        <f>YampaRiverInflow.TotalOutflow!A55</f>
        <v>46143</v>
      </c>
      <c r="B55" s="34">
        <v>4.734</v>
      </c>
      <c r="C55" s="12">
        <v>4.734</v>
      </c>
      <c r="D55" s="45">
        <v>4.734</v>
      </c>
      <c r="E55" s="16">
        <v>-13.974399999999999</v>
      </c>
      <c r="F55" s="16">
        <v>-8.2093600000000002</v>
      </c>
      <c r="G55" s="16">
        <v>11.730090000000001</v>
      </c>
      <c r="H55" s="16">
        <v>21.999099999999999</v>
      </c>
      <c r="I55" s="16">
        <v>0.11092</v>
      </c>
      <c r="J55" s="16">
        <v>-14.867799999999999</v>
      </c>
      <c r="K55" s="16">
        <v>-7.1809500000000002</v>
      </c>
      <c r="L55" s="16">
        <v>-5.66974</v>
      </c>
      <c r="M55" s="16">
        <v>-33.700400000000002</v>
      </c>
      <c r="N55" s="16">
        <v>-4.7220800000000001</v>
      </c>
      <c r="O55" s="16">
        <v>-17.381799999999998</v>
      </c>
      <c r="P55" s="16">
        <v>-33.279300000000006</v>
      </c>
      <c r="Q55" s="16">
        <v>-5.4207200000000002</v>
      </c>
      <c r="R55" s="16">
        <v>-5.2464300000000001</v>
      </c>
      <c r="S55" s="16">
        <v>3.1493000000000002</v>
      </c>
      <c r="T55" s="16">
        <v>-9.5569299999999995</v>
      </c>
      <c r="U55" s="16">
        <v>4.5381899999999993</v>
      </c>
      <c r="V55" s="16">
        <v>2.7454499999999999</v>
      </c>
      <c r="W55" s="16">
        <v>4.5651899999999994</v>
      </c>
      <c r="X55" s="16">
        <v>0.1095455</v>
      </c>
      <c r="Y55" s="16">
        <v>7.3637499999999996</v>
      </c>
      <c r="Z55" s="16">
        <v>8.667313</v>
      </c>
      <c r="AA55" s="16">
        <v>9.6379000000000001</v>
      </c>
      <c r="AB55" s="16">
        <v>-0.59501400000000004</v>
      </c>
      <c r="AC55" s="16">
        <v>-7.1286899999999997</v>
      </c>
      <c r="AD55" s="16">
        <v>13.089129999999999</v>
      </c>
      <c r="AE55" s="16">
        <v>7.5992100000000002</v>
      </c>
      <c r="AF55" s="16">
        <v>4.7034399999999996</v>
      </c>
      <c r="AG55" s="16">
        <v>-61.748899999999999</v>
      </c>
      <c r="AH55" s="16">
        <v>-4.7955200000000007</v>
      </c>
      <c r="AI55" s="46"/>
      <c r="AJ55" s="46"/>
      <c r="AK55" s="46"/>
      <c r="AL55" s="46"/>
      <c r="AM55" s="46"/>
      <c r="AN55" s="4"/>
      <c r="AO55" s="4"/>
      <c r="AP55" s="4"/>
      <c r="AQ55" s="4"/>
      <c r="AR55" s="4"/>
      <c r="AS55" s="4"/>
      <c r="AT55" s="4"/>
      <c r="AU55" s="4"/>
      <c r="AV55" s="4"/>
      <c r="AW55" s="4"/>
      <c r="AX55" s="4"/>
      <c r="AY55" s="4"/>
    </row>
    <row r="56" spans="1:1005" ht="15" x14ac:dyDescent="0.25">
      <c r="A56" s="136">
        <f>YampaRiverInflow.TotalOutflow!A56</f>
        <v>46174</v>
      </c>
      <c r="B56" s="34">
        <v>-5.2859999999999996</v>
      </c>
      <c r="C56" s="12">
        <v>-5.2859999999999996</v>
      </c>
      <c r="D56" s="45">
        <v>-5.2859999999999996</v>
      </c>
      <c r="E56" s="16">
        <v>4.0840300000000003</v>
      </c>
      <c r="F56" s="16">
        <v>-11.6759</v>
      </c>
      <c r="G56" s="16">
        <v>-4.1159999999999995E-2</v>
      </c>
      <c r="H56" s="16">
        <v>5.6090299999999997</v>
      </c>
      <c r="I56" s="16">
        <v>-3.69754</v>
      </c>
      <c r="J56" s="16">
        <v>-11.8339</v>
      </c>
      <c r="K56" s="16">
        <v>-9.2286099999999998</v>
      </c>
      <c r="L56" s="16">
        <v>-8.5176200000000009</v>
      </c>
      <c r="M56" s="16">
        <v>-26.906099999999999</v>
      </c>
      <c r="N56" s="16">
        <v>-30.0809</v>
      </c>
      <c r="O56" s="16">
        <v>1.8562000000000001</v>
      </c>
      <c r="P56" s="16">
        <v>-14.7171</v>
      </c>
      <c r="Q56" s="16">
        <v>-14.012499999999999</v>
      </c>
      <c r="R56" s="16">
        <v>-1.51996</v>
      </c>
      <c r="S56" s="16">
        <v>-16.566500000000001</v>
      </c>
      <c r="T56" s="16">
        <v>-17.7789</v>
      </c>
      <c r="U56" s="16">
        <v>-8.3348700000000004</v>
      </c>
      <c r="V56" s="16">
        <v>-5.4185299999999996</v>
      </c>
      <c r="W56" s="16">
        <v>-7.2006999999999994</v>
      </c>
      <c r="X56" s="16">
        <v>-0.73851199999999995</v>
      </c>
      <c r="Y56" s="16">
        <v>2.2777600000000002</v>
      </c>
      <c r="Z56" s="16">
        <v>-1.24882</v>
      </c>
      <c r="AA56" s="16">
        <v>-2.2548400000000002</v>
      </c>
      <c r="AB56" s="16">
        <v>-7.8657200000000005</v>
      </c>
      <c r="AC56" s="16">
        <v>-7.5185699999999995</v>
      </c>
      <c r="AD56" s="16">
        <v>-7.5434399999999995</v>
      </c>
      <c r="AE56" s="16">
        <v>4.59762</v>
      </c>
      <c r="AF56" s="16">
        <v>13.497540000000001</v>
      </c>
      <c r="AG56" s="16">
        <v>-26.186700000000002</v>
      </c>
      <c r="AH56" s="16">
        <v>-3.3491300000000002</v>
      </c>
      <c r="AI56" s="46"/>
      <c r="AJ56" s="46"/>
      <c r="AK56" s="46"/>
      <c r="AL56" s="46"/>
      <c r="AM56" s="46"/>
      <c r="AN56" s="4"/>
      <c r="AO56" s="4"/>
      <c r="AP56" s="4"/>
      <c r="AQ56" s="4"/>
      <c r="AR56" s="4"/>
      <c r="AS56" s="4"/>
      <c r="AT56" s="4"/>
      <c r="AU56" s="4"/>
      <c r="AV56" s="4"/>
      <c r="AW56" s="4"/>
      <c r="AX56" s="4"/>
      <c r="AY56" s="4"/>
    </row>
    <row r="57" spans="1:1005" ht="15" x14ac:dyDescent="0.25">
      <c r="A57" s="136">
        <f>YampaRiverInflow.TotalOutflow!A57</f>
        <v>46204</v>
      </c>
      <c r="B57" s="34">
        <v>-1.373</v>
      </c>
      <c r="C57" s="12">
        <v>-1.373</v>
      </c>
      <c r="D57" s="45">
        <v>-1.373</v>
      </c>
      <c r="E57" s="16">
        <v>8.1272700000000011</v>
      </c>
      <c r="F57" s="16">
        <v>-11.493399999999999</v>
      </c>
      <c r="G57" s="16">
        <v>10.728009999999999</v>
      </c>
      <c r="H57" s="16">
        <v>8.7200199999999999</v>
      </c>
      <c r="I57" s="16">
        <v>-1.2666099999999998</v>
      </c>
      <c r="J57" s="16">
        <v>-11.347200000000001</v>
      </c>
      <c r="K57" s="16">
        <v>-18.336200000000002</v>
      </c>
      <c r="L57" s="16">
        <v>-2.94312</v>
      </c>
      <c r="M57" s="16">
        <v>-31.489599999999999</v>
      </c>
      <c r="N57" s="16">
        <v>-20.471400000000003</v>
      </c>
      <c r="O57" s="16">
        <v>-11.8964</v>
      </c>
      <c r="P57" s="16">
        <v>-5.89581</v>
      </c>
      <c r="Q57" s="16">
        <v>-9.4188299999999998</v>
      </c>
      <c r="R57" s="16">
        <v>-9.6500499999999985</v>
      </c>
      <c r="S57" s="16">
        <v>-13.497399999999999</v>
      </c>
      <c r="T57" s="16">
        <v>-20.7821</v>
      </c>
      <c r="U57" s="16">
        <v>-5.3935699999999995</v>
      </c>
      <c r="V57" s="16">
        <v>-16.034399999999998</v>
      </c>
      <c r="W57" s="16">
        <v>-7.2505600000000001</v>
      </c>
      <c r="X57" s="16">
        <v>-12.2248</v>
      </c>
      <c r="Y57" s="16">
        <v>-2.5033499999999997</v>
      </c>
      <c r="Z57" s="16">
        <v>-0.440502</v>
      </c>
      <c r="AA57" s="16">
        <v>11.24718</v>
      </c>
      <c r="AB57" s="16">
        <v>-1.8387200000000001</v>
      </c>
      <c r="AC57" s="16">
        <v>-11.0794</v>
      </c>
      <c r="AD57" s="16">
        <v>-4.7515900000000002</v>
      </c>
      <c r="AE57" s="16">
        <v>1.85019</v>
      </c>
      <c r="AF57" s="16">
        <v>3.09552</v>
      </c>
      <c r="AG57" s="16">
        <v>-10.6083</v>
      </c>
      <c r="AH57" s="16">
        <v>-7.64445</v>
      </c>
      <c r="AI57" s="46"/>
      <c r="AJ57" s="46"/>
      <c r="AK57" s="46"/>
      <c r="AL57" s="46"/>
      <c r="AM57" s="46"/>
      <c r="AN57" s="4"/>
      <c r="AO57" s="4"/>
      <c r="AP57" s="4"/>
      <c r="AQ57" s="4"/>
      <c r="AR57" s="4"/>
      <c r="AS57" s="4"/>
      <c r="AT57" s="4"/>
      <c r="AU57" s="4"/>
      <c r="AV57" s="4"/>
      <c r="AW57" s="4"/>
      <c r="AX57" s="4"/>
      <c r="AY57" s="4"/>
    </row>
    <row r="58" spans="1:1005" ht="15" x14ac:dyDescent="0.25">
      <c r="A58" s="136">
        <f>YampaRiverInflow.TotalOutflow!A58</f>
        <v>46235</v>
      </c>
      <c r="B58" s="34">
        <v>0.19600000000000001</v>
      </c>
      <c r="C58" s="12">
        <v>0.19600000000000001</v>
      </c>
      <c r="D58" s="45">
        <v>0.19600000000000001</v>
      </c>
      <c r="E58" s="16">
        <v>2.1968100000000002</v>
      </c>
      <c r="F58" s="16">
        <v>-4.3264100000000001</v>
      </c>
      <c r="G58" s="16">
        <v>-10.6752</v>
      </c>
      <c r="H58" s="16">
        <v>1.8042</v>
      </c>
      <c r="I58" s="16">
        <v>4.2788000000000004</v>
      </c>
      <c r="J58" s="16">
        <v>-12.226000000000001</v>
      </c>
      <c r="K58" s="16">
        <v>-3.8130300000000004</v>
      </c>
      <c r="L58" s="16">
        <v>-0.78469000000000011</v>
      </c>
      <c r="M58" s="16">
        <v>-7.6042100000000001</v>
      </c>
      <c r="N58" s="16">
        <v>-5.4120699999999999</v>
      </c>
      <c r="O58" s="16">
        <v>-13.8598</v>
      </c>
      <c r="P58" s="16">
        <v>-14.737</v>
      </c>
      <c r="Q58" s="16">
        <v>-6.2569600000000003</v>
      </c>
      <c r="R58" s="16">
        <v>-22.553799999999999</v>
      </c>
      <c r="S58" s="16">
        <v>-2.4493899999999997</v>
      </c>
      <c r="T58" s="16">
        <v>-15.1355</v>
      </c>
      <c r="U58" s="16">
        <v>2.9768400000000002</v>
      </c>
      <c r="V58" s="16">
        <v>5.9177799999999996</v>
      </c>
      <c r="W58" s="16">
        <v>3.3304999999999998</v>
      </c>
      <c r="X58" s="16">
        <v>10.576969999999999</v>
      </c>
      <c r="Y58" s="16">
        <v>-7.4222299999999999</v>
      </c>
      <c r="Z58" s="16">
        <v>-2.7236199999999999</v>
      </c>
      <c r="AA58" s="16">
        <v>11.2767</v>
      </c>
      <c r="AB58" s="16">
        <v>-2.6559499999999998</v>
      </c>
      <c r="AC58" s="16">
        <v>3.1679930000000001</v>
      </c>
      <c r="AD58" s="16">
        <v>-8.08446</v>
      </c>
      <c r="AE58" s="16">
        <v>4.3259999999999996</v>
      </c>
      <c r="AF58" s="16">
        <v>3.7869800000000002</v>
      </c>
      <c r="AG58" s="16">
        <v>-3.9497499999999999</v>
      </c>
      <c r="AH58" s="16">
        <v>-0.94598000000000004</v>
      </c>
      <c r="AI58" s="46"/>
      <c r="AJ58" s="46"/>
      <c r="AK58" s="46"/>
      <c r="AL58" s="46"/>
      <c r="AM58" s="46"/>
      <c r="AN58" s="4"/>
      <c r="AO58" s="4"/>
      <c r="AP58" s="4"/>
      <c r="AQ58" s="4"/>
      <c r="AR58" s="4"/>
      <c r="AS58" s="4"/>
      <c r="AT58" s="4"/>
      <c r="AU58" s="4"/>
      <c r="AV58" s="4"/>
      <c r="AW58" s="4"/>
      <c r="AX58" s="4"/>
      <c r="AY58" s="4"/>
    </row>
    <row r="59" spans="1:1005" ht="15" x14ac:dyDescent="0.25">
      <c r="A59" s="136">
        <f>YampaRiverInflow.TotalOutflow!A59</f>
        <v>46266</v>
      </c>
      <c r="B59" s="34">
        <v>-1.373</v>
      </c>
      <c r="C59" s="12">
        <v>-1.373</v>
      </c>
      <c r="D59" s="45">
        <v>-1.373</v>
      </c>
      <c r="E59" s="16">
        <v>15.860709999999999</v>
      </c>
      <c r="F59" s="16">
        <v>4.2184399999999993</v>
      </c>
      <c r="G59" s="16">
        <v>2.1504499999999998</v>
      </c>
      <c r="H59" s="16">
        <v>-6.8963000000000001</v>
      </c>
      <c r="I59" s="16">
        <v>-12.975100000000001</v>
      </c>
      <c r="J59" s="16">
        <v>-7.1190200000000008</v>
      </c>
      <c r="K59" s="16">
        <v>-2.2877899999999998</v>
      </c>
      <c r="L59" s="16">
        <v>-15.519200000000001</v>
      </c>
      <c r="M59" s="16">
        <v>-21.1785</v>
      </c>
      <c r="N59" s="16">
        <v>-6.0739200000000002</v>
      </c>
      <c r="O59" s="16">
        <v>-3.6959299999999997</v>
      </c>
      <c r="P59" s="16">
        <v>0.22959000000000002</v>
      </c>
      <c r="Q59" s="16">
        <v>-2.0469200000000001</v>
      </c>
      <c r="R59" s="16">
        <v>-1.55017</v>
      </c>
      <c r="S59" s="16">
        <v>8.7733099999999986</v>
      </c>
      <c r="T59" s="16">
        <v>-8.4957199999999986</v>
      </c>
      <c r="U59" s="16">
        <v>10.460270000000001</v>
      </c>
      <c r="V59" s="16">
        <v>-5.7617600000000007</v>
      </c>
      <c r="W59" s="16">
        <v>-2.9507099999999999</v>
      </c>
      <c r="X59" s="16">
        <v>5.573264</v>
      </c>
      <c r="Y59" s="16">
        <v>6.7049099999999999</v>
      </c>
      <c r="Z59" s="16">
        <v>-0.37902999999999998</v>
      </c>
      <c r="AA59" s="16">
        <v>1.002618</v>
      </c>
      <c r="AB59" s="16">
        <v>4.0797420000000004</v>
      </c>
      <c r="AC59" s="16">
        <v>-5.3277200000000002</v>
      </c>
      <c r="AD59" s="16">
        <v>-6.2411499999999993</v>
      </c>
      <c r="AE59" s="16">
        <v>2.4840100000000001</v>
      </c>
      <c r="AF59" s="16">
        <v>5.2410399999999999</v>
      </c>
      <c r="AG59" s="16">
        <v>-12.903600000000001</v>
      </c>
      <c r="AH59" s="16">
        <v>8.5776000000000003</v>
      </c>
      <c r="AI59" s="46"/>
      <c r="AJ59" s="46"/>
      <c r="AK59" s="46"/>
      <c r="AL59" s="46"/>
      <c r="AM59" s="46"/>
      <c r="AN59" s="4"/>
      <c r="AO59" s="4"/>
      <c r="AP59" s="4"/>
      <c r="AQ59" s="4"/>
      <c r="AR59" s="4"/>
      <c r="AS59" s="4"/>
      <c r="AT59" s="4"/>
      <c r="AU59" s="4"/>
      <c r="AV59" s="4"/>
      <c r="AW59" s="4"/>
      <c r="AX59" s="4"/>
      <c r="AY59" s="4"/>
    </row>
    <row r="60" spans="1:1005" ht="15" x14ac:dyDescent="0.25">
      <c r="A60" s="136">
        <f>YampaRiverInflow.TotalOutflow!A60</f>
        <v>46296</v>
      </c>
      <c r="B60" s="34">
        <v>2.8610000000000002</v>
      </c>
      <c r="C60" s="12">
        <v>2.8610000000000002</v>
      </c>
      <c r="D60" s="45">
        <v>2.8610000000000002</v>
      </c>
      <c r="E60" s="16">
        <v>-8.1954599999999989</v>
      </c>
      <c r="F60" s="16">
        <v>1.15303</v>
      </c>
      <c r="G60" s="16">
        <v>4.8546899999999997</v>
      </c>
      <c r="H60" s="16">
        <v>-2.7721900000000002</v>
      </c>
      <c r="I60" s="16">
        <v>10.111030000000001</v>
      </c>
      <c r="J60" s="16">
        <v>-7.8798000000000004</v>
      </c>
      <c r="K60" s="16">
        <v>4.2608300000000003</v>
      </c>
      <c r="L60" s="16">
        <v>-9.0296399999999988</v>
      </c>
      <c r="M60" s="16">
        <v>-19.219099999999997</v>
      </c>
      <c r="N60" s="16">
        <v>-22.1523</v>
      </c>
      <c r="O60" s="16">
        <v>1.00861</v>
      </c>
      <c r="P60" s="16">
        <v>-7.54697</v>
      </c>
      <c r="Q60" s="16">
        <v>3.05389</v>
      </c>
      <c r="R60" s="16">
        <v>-0.55309000000000008</v>
      </c>
      <c r="S60" s="16">
        <v>-10.613</v>
      </c>
      <c r="T60" s="16">
        <v>-11.085899999999999</v>
      </c>
      <c r="U60" s="16">
        <v>5.77902</v>
      </c>
      <c r="V60" s="16">
        <v>-2.5799099999999999</v>
      </c>
      <c r="W60" s="16">
        <v>11.36007</v>
      </c>
      <c r="X60" s="16">
        <v>13.28439</v>
      </c>
      <c r="Y60" s="16">
        <v>-1.07623</v>
      </c>
      <c r="Z60" s="16">
        <v>6.7392950000000003</v>
      </c>
      <c r="AA60" s="16">
        <v>9.3276970000000006</v>
      </c>
      <c r="AB60" s="16">
        <v>9.8532309999999992</v>
      </c>
      <c r="AC60" s="16">
        <v>2.3867620000000001</v>
      </c>
      <c r="AD60" s="16">
        <v>-14.003299999999999</v>
      </c>
      <c r="AE60" s="16">
        <v>4.5726499999999994</v>
      </c>
      <c r="AF60" s="16">
        <v>16.06822</v>
      </c>
      <c r="AG60" s="16">
        <v>-0.16736000000000001</v>
      </c>
      <c r="AH60" s="16">
        <v>3.9343000000000004</v>
      </c>
      <c r="AI60" s="46"/>
      <c r="AJ60" s="46"/>
      <c r="AK60" s="46"/>
      <c r="AL60" s="46"/>
      <c r="AM60" s="46"/>
      <c r="AN60" s="4"/>
      <c r="AO60" s="4"/>
      <c r="AP60" s="4"/>
      <c r="AQ60" s="4"/>
      <c r="AR60" s="4"/>
      <c r="AS60" s="4"/>
      <c r="AT60" s="4"/>
      <c r="AU60" s="4"/>
      <c r="AV60" s="4"/>
      <c r="AW60" s="4"/>
      <c r="AX60" s="4"/>
      <c r="AY60" s="4"/>
    </row>
    <row r="61" spans="1:1005" ht="15" x14ac:dyDescent="0.25">
      <c r="A61" s="136">
        <f>YampaRiverInflow.TotalOutflow!A61</f>
        <v>46327</v>
      </c>
      <c r="B61" s="34">
        <v>1.625</v>
      </c>
      <c r="C61" s="12">
        <v>1.625</v>
      </c>
      <c r="D61" s="45">
        <v>1.625</v>
      </c>
      <c r="E61" s="16">
        <v>7.5139499999999995</v>
      </c>
      <c r="F61" s="16">
        <v>2.73468</v>
      </c>
      <c r="G61" s="16">
        <v>6.6013000000000002</v>
      </c>
      <c r="H61" s="16">
        <v>0.97684000000000004</v>
      </c>
      <c r="I61" s="16">
        <v>8.3629300000000004</v>
      </c>
      <c r="J61" s="16">
        <v>1.9108499999999999</v>
      </c>
      <c r="K61" s="16">
        <v>-3.2407300000000001</v>
      </c>
      <c r="L61" s="16">
        <v>2.9348700000000001</v>
      </c>
      <c r="M61" s="16">
        <v>-7.6372900000000001</v>
      </c>
      <c r="N61" s="16">
        <v>3.4327800000000002</v>
      </c>
      <c r="O61" s="16">
        <v>5.0682</v>
      </c>
      <c r="P61" s="16">
        <v>-2.44712</v>
      </c>
      <c r="Q61" s="16">
        <v>9.4311000000000007</v>
      </c>
      <c r="R61" s="16">
        <v>-7.2890100000000002</v>
      </c>
      <c r="S61" s="16">
        <v>-3.6388499999999997</v>
      </c>
      <c r="T61" s="16">
        <v>0.89403999999999995</v>
      </c>
      <c r="U61" s="16">
        <v>10.06827</v>
      </c>
      <c r="V61" s="16">
        <v>6.3182299999999998</v>
      </c>
      <c r="W61" s="16">
        <v>14.429110000000001</v>
      </c>
      <c r="X61" s="16">
        <v>13.14282</v>
      </c>
      <c r="Y61" s="16">
        <v>0.30604999999999999</v>
      </c>
      <c r="Z61" s="16">
        <v>3.2879200000000002</v>
      </c>
      <c r="AA61" s="16">
        <v>9.6716720000000009</v>
      </c>
      <c r="AB61" s="16">
        <v>20.124560000000002</v>
      </c>
      <c r="AC61" s="16">
        <v>-11.070600000000001</v>
      </c>
      <c r="AD61" s="16">
        <v>-13.8909</v>
      </c>
      <c r="AE61" s="16">
        <v>6.7825500000000005</v>
      </c>
      <c r="AF61" s="16">
        <v>12.2211</v>
      </c>
      <c r="AG61" s="16">
        <v>-13.3376</v>
      </c>
      <c r="AH61" s="16">
        <v>4.8029599999999997</v>
      </c>
      <c r="AI61" s="46"/>
      <c r="AJ61" s="46"/>
      <c r="AK61" s="46"/>
      <c r="AL61" s="46"/>
      <c r="AM61" s="46"/>
      <c r="AN61" s="4"/>
      <c r="AO61" s="4"/>
      <c r="AP61" s="4"/>
      <c r="AQ61" s="4"/>
      <c r="AR61" s="4"/>
      <c r="AS61" s="4"/>
      <c r="AT61" s="4"/>
      <c r="AU61" s="4"/>
      <c r="AV61" s="4"/>
      <c r="AW61" s="4"/>
      <c r="AX61" s="4"/>
      <c r="AY61" s="4"/>
    </row>
    <row r="62" spans="1:1005" ht="15" x14ac:dyDescent="0.25">
      <c r="A62" s="136">
        <f>YampaRiverInflow.TotalOutflow!A62</f>
        <v>46357</v>
      </c>
      <c r="B62" s="34">
        <v>7.1580000000000004</v>
      </c>
      <c r="C62" s="12">
        <v>7.1580000000000004</v>
      </c>
      <c r="D62" s="45">
        <v>7.1580000000000004</v>
      </c>
      <c r="E62" s="16">
        <v>94.941029999999998</v>
      </c>
      <c r="F62" s="16">
        <v>-1.6679900000000001</v>
      </c>
      <c r="G62" s="16">
        <v>27.110379999999999</v>
      </c>
      <c r="H62" s="16">
        <v>15.47331</v>
      </c>
      <c r="I62" s="16">
        <v>23.397189999999998</v>
      </c>
      <c r="J62" s="16">
        <v>-21.467200000000002</v>
      </c>
      <c r="K62" s="16">
        <v>-1.96912</v>
      </c>
      <c r="L62" s="16">
        <v>6.1689999999999996</v>
      </c>
      <c r="M62" s="16">
        <v>-8.7340999999999998</v>
      </c>
      <c r="N62" s="16">
        <v>2.1890200000000002</v>
      </c>
      <c r="O62" s="16">
        <v>6.2199300000000006</v>
      </c>
      <c r="P62" s="16">
        <v>-1.9193900000000002</v>
      </c>
      <c r="Q62" s="16">
        <v>-0.40073999999999999</v>
      </c>
      <c r="R62" s="16">
        <v>-10.7593</v>
      </c>
      <c r="S62" s="16">
        <v>-7.3306499999999994</v>
      </c>
      <c r="T62" s="16">
        <v>7.5781999999999998</v>
      </c>
      <c r="U62" s="16">
        <v>10.29767</v>
      </c>
      <c r="V62" s="16">
        <v>-5.8699700000000004</v>
      </c>
      <c r="W62" s="16">
        <v>24.633080000000003</v>
      </c>
      <c r="X62" s="16">
        <v>23.363189999999999</v>
      </c>
      <c r="Y62" s="16">
        <v>-1.2471300000000001</v>
      </c>
      <c r="Z62" s="16">
        <v>-6.3736999999999995</v>
      </c>
      <c r="AA62" s="16">
        <v>5.9137360000000001</v>
      </c>
      <c r="AB62" s="16">
        <v>15.60941</v>
      </c>
      <c r="AC62" s="16">
        <v>24.042540000000002</v>
      </c>
      <c r="AD62" s="16">
        <v>-3.4043299999999999</v>
      </c>
      <c r="AE62" s="16">
        <v>8.3700100000000006</v>
      </c>
      <c r="AF62" s="16">
        <v>26.24044</v>
      </c>
      <c r="AG62" s="16">
        <v>9.7062999999999988</v>
      </c>
      <c r="AH62" s="16">
        <v>15.84782</v>
      </c>
      <c r="AI62" s="46"/>
      <c r="AJ62" s="46"/>
      <c r="AK62" s="46"/>
      <c r="AL62" s="46"/>
      <c r="AM62" s="46"/>
      <c r="AN62" s="4"/>
      <c r="AO62" s="4"/>
      <c r="AP62" s="4"/>
      <c r="AQ62" s="4"/>
      <c r="AR62" s="4"/>
      <c r="AS62" s="4"/>
      <c r="AT62" s="4"/>
      <c r="AU62" s="4"/>
      <c r="AV62" s="4"/>
      <c r="AW62" s="4"/>
      <c r="AX62" s="4"/>
      <c r="AY62" s="4"/>
    </row>
    <row r="63" spans="1:1005" ht="15" x14ac:dyDescent="0.25">
      <c r="A63" s="136">
        <f>YampaRiverInflow.TotalOutflow!A63</f>
        <v>46388</v>
      </c>
      <c r="B63" s="34">
        <v>12.736000000000001</v>
      </c>
      <c r="C63" s="12">
        <v>12.736000000000001</v>
      </c>
      <c r="D63" s="45">
        <v>12.736000000000001</v>
      </c>
      <c r="E63" s="16">
        <v>-4.0167999999999999</v>
      </c>
      <c r="F63" s="16">
        <v>-0.42529</v>
      </c>
      <c r="G63" s="16">
        <v>-9.22471</v>
      </c>
      <c r="H63" s="16">
        <v>16.908450000000002</v>
      </c>
      <c r="I63" s="16">
        <v>1.48193</v>
      </c>
      <c r="J63" s="16">
        <v>-11.1562</v>
      </c>
      <c r="K63" s="16">
        <v>-10.2127</v>
      </c>
      <c r="L63" s="16">
        <v>-20.743200000000002</v>
      </c>
      <c r="M63" s="16">
        <v>-9.2751999999999999</v>
      </c>
      <c r="N63" s="16">
        <v>-13.9984</v>
      </c>
      <c r="O63" s="16">
        <v>-0.47846</v>
      </c>
      <c r="P63" s="16">
        <v>-2.4032600000000004</v>
      </c>
      <c r="Q63" s="16">
        <v>3.4120999999999997</v>
      </c>
      <c r="R63" s="16">
        <v>-10.2646</v>
      </c>
      <c r="S63" s="16">
        <v>17.93282</v>
      </c>
      <c r="T63" s="16">
        <v>-2.55436</v>
      </c>
      <c r="U63" s="16">
        <v>-2.7433800000000002</v>
      </c>
      <c r="V63" s="16">
        <v>-21.323400000000003</v>
      </c>
      <c r="W63" s="16">
        <v>2.622719</v>
      </c>
      <c r="X63" s="16">
        <v>3.4634200000000002</v>
      </c>
      <c r="Y63" s="16">
        <v>7.8842790000000003</v>
      </c>
      <c r="Z63" s="16">
        <v>16.61054</v>
      </c>
      <c r="AA63" s="16">
        <v>8.8169590000000007</v>
      </c>
      <c r="AB63" s="16">
        <v>17.907229999999998</v>
      </c>
      <c r="AC63" s="16">
        <v>12.460120000000002</v>
      </c>
      <c r="AD63" s="16">
        <v>7.4652799999999999</v>
      </c>
      <c r="AE63" s="16">
        <v>6.9913500000000006</v>
      </c>
      <c r="AF63" s="16">
        <v>-30.0366</v>
      </c>
      <c r="AG63" s="16">
        <v>0.34805000000000003</v>
      </c>
      <c r="AH63" s="16">
        <v>8.1073400000000007</v>
      </c>
      <c r="AI63" s="46"/>
      <c r="AJ63" s="46"/>
      <c r="AK63" s="46"/>
      <c r="AL63" s="46"/>
      <c r="AM63" s="46"/>
      <c r="AN63" s="4"/>
      <c r="AO63" s="4"/>
      <c r="AP63" s="4"/>
      <c r="AQ63" s="4"/>
      <c r="AR63" s="4"/>
      <c r="AS63" s="4"/>
      <c r="AT63" s="4"/>
      <c r="AU63" s="4"/>
      <c r="AV63" s="4"/>
      <c r="AW63" s="4"/>
      <c r="AX63" s="4"/>
      <c r="AY63" s="4"/>
    </row>
    <row r="64" spans="1:1005" ht="15" x14ac:dyDescent="0.25">
      <c r="A64" s="136">
        <f>YampaRiverInflow.TotalOutflow!A64</f>
        <v>46419</v>
      </c>
      <c r="B64" s="34">
        <v>0.51300000000000001</v>
      </c>
      <c r="C64" s="12">
        <v>0.51300000000000001</v>
      </c>
      <c r="D64" s="45">
        <v>0.51300000000000001</v>
      </c>
      <c r="E64" s="16">
        <v>-2.7169299999999996</v>
      </c>
      <c r="F64" s="16">
        <v>1.1206400000000001</v>
      </c>
      <c r="G64" s="16">
        <v>-12.965299999999999</v>
      </c>
      <c r="H64" s="16">
        <v>0.91830999999999996</v>
      </c>
      <c r="I64" s="16">
        <v>1.91351</v>
      </c>
      <c r="J64" s="16">
        <v>-9.2040600000000001</v>
      </c>
      <c r="K64" s="16">
        <v>-8.6602700000000006</v>
      </c>
      <c r="L64" s="16">
        <v>-7.7134099999999997</v>
      </c>
      <c r="M64" s="16">
        <v>-7.8451700000000004</v>
      </c>
      <c r="N64" s="16">
        <v>-18.252200000000002</v>
      </c>
      <c r="O64" s="16">
        <v>-3.1171700000000002</v>
      </c>
      <c r="P64" s="16">
        <v>-7.3280799999999999</v>
      </c>
      <c r="Q64" s="16">
        <v>1.02014</v>
      </c>
      <c r="R64" s="16">
        <v>-14.3032</v>
      </c>
      <c r="S64" s="16">
        <v>-13.955</v>
      </c>
      <c r="T64" s="16">
        <v>-11.963200000000001</v>
      </c>
      <c r="U64" s="16">
        <v>-5.2006099999999993</v>
      </c>
      <c r="V64" s="16">
        <v>-1.8404100000000001</v>
      </c>
      <c r="W64" s="16">
        <v>4.1879590000000002</v>
      </c>
      <c r="X64" s="16">
        <v>8.0341699999999996</v>
      </c>
      <c r="Y64" s="16">
        <v>-3.2283200000000001</v>
      </c>
      <c r="Z64" s="16">
        <v>-5.3345600000000006</v>
      </c>
      <c r="AA64" s="16">
        <v>-3.9803500000000001</v>
      </c>
      <c r="AB64" s="16">
        <v>3.725031</v>
      </c>
      <c r="AC64" s="16">
        <v>11.38289</v>
      </c>
      <c r="AD64" s="16">
        <v>9.9543199999999992</v>
      </c>
      <c r="AE64" s="16">
        <v>4.1059299999999999</v>
      </c>
      <c r="AF64" s="16">
        <v>-45.490699999999997</v>
      </c>
      <c r="AG64" s="16">
        <v>-8.9389900000000004</v>
      </c>
      <c r="AH64" s="16">
        <v>14.93486</v>
      </c>
      <c r="AI64" s="46"/>
      <c r="AJ64" s="46"/>
      <c r="AK64" s="46"/>
      <c r="AL64" s="46"/>
      <c r="AM64" s="46"/>
      <c r="AN64" s="4"/>
      <c r="AO64" s="4"/>
      <c r="AP64" s="4"/>
      <c r="AQ64" s="4"/>
      <c r="AR64" s="4"/>
      <c r="AS64" s="4"/>
      <c r="AT64" s="4"/>
      <c r="AU64" s="4"/>
      <c r="AV64" s="4"/>
      <c r="AW64" s="4"/>
      <c r="AX64" s="4"/>
      <c r="AY64" s="4"/>
      <c r="ALQ64" t="e">
        <v>#N/A</v>
      </c>
    </row>
    <row r="65" spans="1:1005" ht="15" x14ac:dyDescent="0.25">
      <c r="A65" s="136">
        <f>YampaRiverInflow.TotalOutflow!A65</f>
        <v>46447</v>
      </c>
      <c r="B65" s="34">
        <v>-2.3479999999999999</v>
      </c>
      <c r="C65" s="12">
        <v>-2.3479999999999999</v>
      </c>
      <c r="D65" s="45">
        <v>-2.3479999999999999</v>
      </c>
      <c r="E65" s="16">
        <v>33.225720000000003</v>
      </c>
      <c r="F65" s="16">
        <v>11.037510000000001</v>
      </c>
      <c r="G65" s="16">
        <v>4.6733700000000002</v>
      </c>
      <c r="H65" s="16">
        <v>4.0890000000000003E-2</v>
      </c>
      <c r="I65" s="16">
        <v>8.1969799999999999</v>
      </c>
      <c r="J65" s="16">
        <v>5.5769299999999999</v>
      </c>
      <c r="K65" s="16">
        <v>-5.0199499999999997</v>
      </c>
      <c r="L65" s="16">
        <v>-3.68032</v>
      </c>
      <c r="M65" s="16">
        <v>-25.690300000000001</v>
      </c>
      <c r="N65" s="16">
        <v>16.045670000000001</v>
      </c>
      <c r="O65" s="16">
        <v>-10.3043</v>
      </c>
      <c r="P65" s="16">
        <v>-11.892200000000001</v>
      </c>
      <c r="Q65" s="16">
        <v>0.31795999999999996</v>
      </c>
      <c r="R65" s="16">
        <v>-9.7432599999999994</v>
      </c>
      <c r="S65" s="16">
        <v>-12.145200000000001</v>
      </c>
      <c r="T65" s="16">
        <v>-6.3741000000000003</v>
      </c>
      <c r="U65" s="16">
        <v>-11.247</v>
      </c>
      <c r="V65" s="16">
        <v>-5.8244099999999994</v>
      </c>
      <c r="W65" s="16">
        <v>-14.067500000000001</v>
      </c>
      <c r="X65" s="16">
        <v>-1.27335</v>
      </c>
      <c r="Y65" s="16">
        <v>-1.8987400000000001</v>
      </c>
      <c r="Z65" s="16">
        <v>-12.0581</v>
      </c>
      <c r="AA65" s="16">
        <v>-1.39941</v>
      </c>
      <c r="AB65" s="16">
        <v>3.0619520000000002</v>
      </c>
      <c r="AC65" s="16">
        <v>0.5556236</v>
      </c>
      <c r="AD65" s="16">
        <v>2.51511</v>
      </c>
      <c r="AE65" s="16">
        <v>-1.48194</v>
      </c>
      <c r="AF65" s="16">
        <v>-85.616900000000001</v>
      </c>
      <c r="AG65" s="16">
        <v>-18.977</v>
      </c>
      <c r="AH65" s="16">
        <v>-3.0748000000000002</v>
      </c>
      <c r="AI65" s="46"/>
      <c r="AJ65" s="46"/>
      <c r="AK65" s="46"/>
      <c r="AL65" s="46"/>
      <c r="AM65" s="46"/>
      <c r="AN65" s="4"/>
      <c r="AO65" s="4"/>
      <c r="AP65" s="4"/>
      <c r="AQ65" s="4"/>
      <c r="AR65" s="4"/>
      <c r="AS65" s="4"/>
      <c r="AT65" s="4"/>
      <c r="AU65" s="4"/>
      <c r="AV65" s="4"/>
      <c r="AW65" s="4"/>
      <c r="AX65" s="4"/>
      <c r="AY65" s="4"/>
      <c r="ALQ65" t="e">
        <v>#N/A</v>
      </c>
    </row>
    <row r="66" spans="1:1005" ht="15" x14ac:dyDescent="0.25">
      <c r="A66" s="136">
        <f>YampaRiverInflow.TotalOutflow!A66</f>
        <v>46478</v>
      </c>
      <c r="B66" s="34">
        <v>-10.968</v>
      </c>
      <c r="C66" s="12">
        <v>-10.968</v>
      </c>
      <c r="D66" s="45">
        <v>-10.968</v>
      </c>
      <c r="E66" s="16">
        <v>-7.57599</v>
      </c>
      <c r="F66" s="16">
        <v>15.395820000000001</v>
      </c>
      <c r="G66" s="16">
        <v>39.174210000000002</v>
      </c>
      <c r="H66" s="16">
        <v>-0.41738999999999998</v>
      </c>
      <c r="I66" s="16">
        <v>-3.9382700000000002</v>
      </c>
      <c r="J66" s="16">
        <v>0.93055999999999994</v>
      </c>
      <c r="K66" s="16">
        <v>-11.8729</v>
      </c>
      <c r="L66" s="16">
        <v>-13.3843</v>
      </c>
      <c r="M66" s="16">
        <v>-6.9093299999999997</v>
      </c>
      <c r="N66" s="16">
        <v>4.2983100000000007</v>
      </c>
      <c r="O66" s="16">
        <v>-1.6048699999999998</v>
      </c>
      <c r="P66" s="16">
        <v>-3.3881199999999998</v>
      </c>
      <c r="Q66" s="16">
        <v>-8.2623700000000007</v>
      </c>
      <c r="R66" s="16">
        <v>-14.0764</v>
      </c>
      <c r="S66" s="16">
        <v>-15.644399999999999</v>
      </c>
      <c r="T66" s="16">
        <v>-20.3934</v>
      </c>
      <c r="U66" s="16">
        <v>-12.2591</v>
      </c>
      <c r="V66" s="16">
        <v>-6.0398699999999996</v>
      </c>
      <c r="W66" s="16">
        <v>14.186459999999999</v>
      </c>
      <c r="X66" s="16">
        <v>-9.3056399999999986</v>
      </c>
      <c r="Y66" s="16">
        <v>-4.80497</v>
      </c>
      <c r="Z66" s="16">
        <v>-4.7238199999999999</v>
      </c>
      <c r="AA66" s="16">
        <v>-4.9565900000000003</v>
      </c>
      <c r="AB66" s="16">
        <v>-3.62934</v>
      </c>
      <c r="AC66" s="16">
        <v>-36.724299999999999</v>
      </c>
      <c r="AD66" s="16">
        <v>5.76356</v>
      </c>
      <c r="AE66" s="16">
        <v>12.84352</v>
      </c>
      <c r="AF66" s="16">
        <v>-51.0623</v>
      </c>
      <c r="AG66" s="16">
        <v>-15.1135</v>
      </c>
      <c r="AH66" s="16">
        <v>-4.2431000000000001</v>
      </c>
      <c r="AI66" s="46"/>
      <c r="AJ66" s="46"/>
      <c r="AK66" s="46"/>
      <c r="AL66" s="46"/>
      <c r="AM66" s="46"/>
      <c r="AN66" s="4"/>
      <c r="AO66" s="4"/>
      <c r="AP66" s="4"/>
      <c r="AQ66" s="4"/>
      <c r="AR66" s="4"/>
      <c r="AS66" s="4"/>
      <c r="AT66" s="4"/>
      <c r="AU66" s="4"/>
      <c r="AV66" s="4"/>
      <c r="AW66" s="4"/>
      <c r="AX66" s="4"/>
      <c r="AY66" s="4"/>
      <c r="ALQ66" t="e">
        <v>#N/A</v>
      </c>
    </row>
    <row r="67" spans="1:1005" ht="15" x14ac:dyDescent="0.25">
      <c r="A67" s="136">
        <f>YampaRiverInflow.TotalOutflow!A67</f>
        <v>46508</v>
      </c>
      <c r="B67" s="34">
        <v>4.734</v>
      </c>
      <c r="C67" s="12">
        <v>4.734</v>
      </c>
      <c r="D67" s="45">
        <v>4.734</v>
      </c>
      <c r="E67" s="16">
        <v>-8.2093600000000002</v>
      </c>
      <c r="F67" s="16">
        <v>11.730090000000001</v>
      </c>
      <c r="G67" s="16">
        <v>21.999099999999999</v>
      </c>
      <c r="H67" s="16">
        <v>0.11092</v>
      </c>
      <c r="I67" s="16">
        <v>-14.867799999999999</v>
      </c>
      <c r="J67" s="16">
        <v>-7.1809500000000002</v>
      </c>
      <c r="K67" s="16">
        <v>-5.66974</v>
      </c>
      <c r="L67" s="16">
        <v>-33.700400000000002</v>
      </c>
      <c r="M67" s="16">
        <v>-4.7220800000000001</v>
      </c>
      <c r="N67" s="16">
        <v>-17.381799999999998</v>
      </c>
      <c r="O67" s="16">
        <v>-33.279300000000006</v>
      </c>
      <c r="P67" s="16">
        <v>-5.4207200000000002</v>
      </c>
      <c r="Q67" s="16">
        <v>-5.2464300000000001</v>
      </c>
      <c r="R67" s="16">
        <v>3.1493000000000002</v>
      </c>
      <c r="S67" s="16">
        <v>-9.5569299999999995</v>
      </c>
      <c r="T67" s="16">
        <v>4.5381899999999993</v>
      </c>
      <c r="U67" s="16">
        <v>2.7454499999999999</v>
      </c>
      <c r="V67" s="16">
        <v>4.5651899999999994</v>
      </c>
      <c r="W67" s="16">
        <v>0.1095455</v>
      </c>
      <c r="X67" s="16">
        <v>7.3637499999999996</v>
      </c>
      <c r="Y67" s="16">
        <v>8.667313</v>
      </c>
      <c r="Z67" s="16">
        <v>9.6379000000000001</v>
      </c>
      <c r="AA67" s="16">
        <v>-0.59501400000000004</v>
      </c>
      <c r="AB67" s="16">
        <v>-7.1286899999999997</v>
      </c>
      <c r="AC67" s="16">
        <v>13.089129999999999</v>
      </c>
      <c r="AD67" s="16">
        <v>7.5992100000000002</v>
      </c>
      <c r="AE67" s="16">
        <v>4.7034399999999996</v>
      </c>
      <c r="AF67" s="16">
        <v>-61.748899999999999</v>
      </c>
      <c r="AG67" s="16">
        <v>-4.7955200000000007</v>
      </c>
      <c r="AH67" s="16">
        <v>-13.974399999999999</v>
      </c>
      <c r="AI67" s="46"/>
      <c r="AJ67" s="46"/>
      <c r="AK67" s="46"/>
      <c r="AL67" s="46"/>
      <c r="AM67" s="46"/>
      <c r="AN67" s="4"/>
      <c r="AO67" s="4"/>
      <c r="AP67" s="4"/>
      <c r="AQ67" s="4"/>
      <c r="AR67" s="4"/>
      <c r="AS67" s="4"/>
      <c r="AT67" s="4"/>
      <c r="AU67" s="4"/>
      <c r="AV67" s="4"/>
      <c r="AW67" s="4"/>
      <c r="AX67" s="4"/>
      <c r="AY67" s="4"/>
      <c r="ALQ67" t="e">
        <v>#N/A</v>
      </c>
    </row>
    <row r="68" spans="1:1005" ht="15" x14ac:dyDescent="0.25">
      <c r="A68" s="136">
        <f>YampaRiverInflow.TotalOutflow!A68</f>
        <v>46539</v>
      </c>
      <c r="B68" s="34">
        <v>-5.2859999999999996</v>
      </c>
      <c r="C68" s="12">
        <v>-5.2859999999999996</v>
      </c>
      <c r="D68" s="45">
        <v>-5.2859999999999996</v>
      </c>
      <c r="E68" s="16">
        <v>-11.6759</v>
      </c>
      <c r="F68" s="16">
        <v>-4.1159999999999995E-2</v>
      </c>
      <c r="G68" s="16">
        <v>5.6090299999999997</v>
      </c>
      <c r="H68" s="16">
        <v>-3.69754</v>
      </c>
      <c r="I68" s="16">
        <v>-11.8339</v>
      </c>
      <c r="J68" s="16">
        <v>-9.2286099999999998</v>
      </c>
      <c r="K68" s="16">
        <v>-8.5176200000000009</v>
      </c>
      <c r="L68" s="16">
        <v>-26.906099999999999</v>
      </c>
      <c r="M68" s="16">
        <v>-30.0809</v>
      </c>
      <c r="N68" s="16">
        <v>1.8562000000000001</v>
      </c>
      <c r="O68" s="16">
        <v>-14.7171</v>
      </c>
      <c r="P68" s="16">
        <v>-14.012499999999999</v>
      </c>
      <c r="Q68" s="16">
        <v>-1.51996</v>
      </c>
      <c r="R68" s="16">
        <v>-16.566500000000001</v>
      </c>
      <c r="S68" s="16">
        <v>-17.7789</v>
      </c>
      <c r="T68" s="16">
        <v>-8.3348700000000004</v>
      </c>
      <c r="U68" s="16">
        <v>-5.4185299999999996</v>
      </c>
      <c r="V68" s="16">
        <v>-7.2006999999999994</v>
      </c>
      <c r="W68" s="16">
        <v>-0.73851199999999995</v>
      </c>
      <c r="X68" s="16">
        <v>2.2777600000000002</v>
      </c>
      <c r="Y68" s="16">
        <v>-1.24882</v>
      </c>
      <c r="Z68" s="16">
        <v>-2.2548400000000002</v>
      </c>
      <c r="AA68" s="16">
        <v>-7.8657200000000005</v>
      </c>
      <c r="AB68" s="16">
        <v>-7.5185699999999995</v>
      </c>
      <c r="AC68" s="16">
        <v>-7.5434399999999995</v>
      </c>
      <c r="AD68" s="16">
        <v>4.59762</v>
      </c>
      <c r="AE68" s="16">
        <v>13.497540000000001</v>
      </c>
      <c r="AF68" s="16">
        <v>-26.186700000000002</v>
      </c>
      <c r="AG68" s="16">
        <v>-3.3491300000000002</v>
      </c>
      <c r="AH68" s="16">
        <v>4.0840300000000003</v>
      </c>
      <c r="AI68" s="46"/>
      <c r="AJ68" s="46"/>
      <c r="AK68" s="46"/>
      <c r="AL68" s="46"/>
      <c r="AM68" s="46"/>
      <c r="AN68" s="4"/>
      <c r="AO68" s="4"/>
      <c r="AP68" s="4"/>
      <c r="AQ68" s="4"/>
      <c r="AR68" s="4"/>
      <c r="AS68" s="4"/>
      <c r="AT68" s="4"/>
      <c r="AU68" s="4"/>
      <c r="AV68" s="4"/>
      <c r="AW68" s="4"/>
      <c r="AX68" s="4"/>
      <c r="AY68" s="4"/>
      <c r="ALQ68" t="e">
        <v>#N/A</v>
      </c>
    </row>
    <row r="69" spans="1:1005" ht="15" x14ac:dyDescent="0.25">
      <c r="A69" s="136">
        <f>YampaRiverInflow.TotalOutflow!A69</f>
        <v>46569</v>
      </c>
      <c r="B69" s="34">
        <v>-1.373</v>
      </c>
      <c r="C69" s="12">
        <v>-1.373</v>
      </c>
      <c r="D69" s="45">
        <v>-1.373</v>
      </c>
      <c r="E69" s="16">
        <v>-11.493399999999999</v>
      </c>
      <c r="F69" s="16">
        <v>10.728009999999999</v>
      </c>
      <c r="G69" s="16">
        <v>8.7200199999999999</v>
      </c>
      <c r="H69" s="16">
        <v>-1.2666099999999998</v>
      </c>
      <c r="I69" s="16">
        <v>-11.347200000000001</v>
      </c>
      <c r="J69" s="16">
        <v>-18.336200000000002</v>
      </c>
      <c r="K69" s="16">
        <v>-2.94312</v>
      </c>
      <c r="L69" s="16">
        <v>-31.489599999999999</v>
      </c>
      <c r="M69" s="16">
        <v>-20.471400000000003</v>
      </c>
      <c r="N69" s="16">
        <v>-11.8964</v>
      </c>
      <c r="O69" s="16">
        <v>-5.89581</v>
      </c>
      <c r="P69" s="16">
        <v>-9.4188299999999998</v>
      </c>
      <c r="Q69" s="16">
        <v>-9.6500499999999985</v>
      </c>
      <c r="R69" s="16">
        <v>-13.497399999999999</v>
      </c>
      <c r="S69" s="16">
        <v>-20.7821</v>
      </c>
      <c r="T69" s="16">
        <v>-5.3935699999999995</v>
      </c>
      <c r="U69" s="16">
        <v>-16.034399999999998</v>
      </c>
      <c r="V69" s="16">
        <v>-7.2505600000000001</v>
      </c>
      <c r="W69" s="16">
        <v>-12.2248</v>
      </c>
      <c r="X69" s="16">
        <v>-2.5033499999999997</v>
      </c>
      <c r="Y69" s="16">
        <v>-0.440502</v>
      </c>
      <c r="Z69" s="16">
        <v>11.24718</v>
      </c>
      <c r="AA69" s="16">
        <v>-1.8387200000000001</v>
      </c>
      <c r="AB69" s="16">
        <v>-11.0794</v>
      </c>
      <c r="AC69" s="16">
        <v>-4.7515900000000002</v>
      </c>
      <c r="AD69" s="16">
        <v>1.85019</v>
      </c>
      <c r="AE69" s="16">
        <v>3.09552</v>
      </c>
      <c r="AF69" s="16">
        <v>-10.6083</v>
      </c>
      <c r="AG69" s="16">
        <v>-7.64445</v>
      </c>
      <c r="AH69" s="16">
        <v>8.1272700000000011</v>
      </c>
      <c r="AI69" s="46"/>
      <c r="AJ69" s="46"/>
      <c r="AK69" s="46"/>
      <c r="AL69" s="46"/>
      <c r="AM69" s="46"/>
      <c r="AN69" s="4"/>
      <c r="AO69" s="4"/>
      <c r="AP69" s="4"/>
      <c r="AQ69" s="4"/>
      <c r="AR69" s="4"/>
      <c r="AS69" s="4"/>
      <c r="AT69" s="4"/>
      <c r="AU69" s="4"/>
      <c r="AV69" s="4"/>
      <c r="AW69" s="4"/>
      <c r="AX69" s="4"/>
      <c r="AY69" s="4"/>
      <c r="ALQ69" t="e">
        <v>#N/A</v>
      </c>
    </row>
    <row r="70" spans="1:1005" ht="15" x14ac:dyDescent="0.25">
      <c r="A70" s="136">
        <f>YampaRiverInflow.TotalOutflow!A70</f>
        <v>46600</v>
      </c>
      <c r="B70" s="34">
        <v>0.19600000000000001</v>
      </c>
      <c r="C70" s="12">
        <v>0.19600000000000001</v>
      </c>
      <c r="D70" s="45">
        <v>0.19600000000000001</v>
      </c>
      <c r="E70" s="16">
        <v>-4.3264100000000001</v>
      </c>
      <c r="F70" s="16">
        <v>-10.6752</v>
      </c>
      <c r="G70" s="16">
        <v>1.8042</v>
      </c>
      <c r="H70" s="16">
        <v>4.2788000000000004</v>
      </c>
      <c r="I70" s="16">
        <v>-12.226000000000001</v>
      </c>
      <c r="J70" s="16">
        <v>-3.8130300000000004</v>
      </c>
      <c r="K70" s="16">
        <v>-0.78469000000000011</v>
      </c>
      <c r="L70" s="16">
        <v>-7.6042100000000001</v>
      </c>
      <c r="M70" s="16">
        <v>-5.4120699999999999</v>
      </c>
      <c r="N70" s="16">
        <v>-13.8598</v>
      </c>
      <c r="O70" s="16">
        <v>-14.737</v>
      </c>
      <c r="P70" s="16">
        <v>-6.2569600000000003</v>
      </c>
      <c r="Q70" s="16">
        <v>-22.553799999999999</v>
      </c>
      <c r="R70" s="16">
        <v>-2.4493899999999997</v>
      </c>
      <c r="S70" s="16">
        <v>-15.1355</v>
      </c>
      <c r="T70" s="16">
        <v>2.9768400000000002</v>
      </c>
      <c r="U70" s="16">
        <v>5.9177799999999996</v>
      </c>
      <c r="V70" s="16">
        <v>3.3304999999999998</v>
      </c>
      <c r="W70" s="16">
        <v>10.576969999999999</v>
      </c>
      <c r="X70" s="16">
        <v>-7.4222299999999999</v>
      </c>
      <c r="Y70" s="16">
        <v>-2.7236199999999999</v>
      </c>
      <c r="Z70" s="16">
        <v>11.2767</v>
      </c>
      <c r="AA70" s="16">
        <v>-2.6559499999999998</v>
      </c>
      <c r="AB70" s="16">
        <v>3.1679930000000001</v>
      </c>
      <c r="AC70" s="16">
        <v>-8.08446</v>
      </c>
      <c r="AD70" s="16">
        <v>4.3259999999999996</v>
      </c>
      <c r="AE70" s="16">
        <v>3.7869800000000002</v>
      </c>
      <c r="AF70" s="16">
        <v>-3.9497499999999999</v>
      </c>
      <c r="AG70" s="16">
        <v>-0.94598000000000004</v>
      </c>
      <c r="AH70" s="16">
        <v>2.1968100000000002</v>
      </c>
      <c r="AI70" s="46"/>
      <c r="AJ70" s="46"/>
      <c r="AK70" s="46"/>
      <c r="AL70" s="46"/>
      <c r="AM70" s="46"/>
      <c r="AN70" s="4"/>
      <c r="AO70" s="4"/>
      <c r="AP70" s="4"/>
      <c r="AQ70" s="4"/>
      <c r="AR70" s="4"/>
      <c r="AS70" s="4"/>
      <c r="AT70" s="4"/>
      <c r="AU70" s="4"/>
      <c r="AV70" s="4"/>
      <c r="AW70" s="4"/>
      <c r="AX70" s="4"/>
      <c r="AY70" s="4"/>
      <c r="ALQ70" t="e">
        <v>#N/A</v>
      </c>
    </row>
    <row r="71" spans="1:1005" ht="15" x14ac:dyDescent="0.25">
      <c r="A71" s="136">
        <f>YampaRiverInflow.TotalOutflow!A71</f>
        <v>46631</v>
      </c>
      <c r="B71" s="34">
        <v>-1.373</v>
      </c>
      <c r="C71" s="12">
        <v>-1.373</v>
      </c>
      <c r="D71" s="45">
        <v>-1.373</v>
      </c>
      <c r="E71" s="16">
        <v>4.2184399999999993</v>
      </c>
      <c r="F71" s="16">
        <v>2.1504499999999998</v>
      </c>
      <c r="G71" s="16">
        <v>-6.8963000000000001</v>
      </c>
      <c r="H71" s="16">
        <v>-12.975100000000001</v>
      </c>
      <c r="I71" s="16">
        <v>-7.1190200000000008</v>
      </c>
      <c r="J71" s="16">
        <v>-2.2877899999999998</v>
      </c>
      <c r="K71" s="16">
        <v>-15.519200000000001</v>
      </c>
      <c r="L71" s="16">
        <v>-21.1785</v>
      </c>
      <c r="M71" s="16">
        <v>-6.0739200000000002</v>
      </c>
      <c r="N71" s="16">
        <v>-3.6959299999999997</v>
      </c>
      <c r="O71" s="16">
        <v>0.22959000000000002</v>
      </c>
      <c r="P71" s="16">
        <v>-2.0469200000000001</v>
      </c>
      <c r="Q71" s="16">
        <v>-1.55017</v>
      </c>
      <c r="R71" s="16">
        <v>8.7733099999999986</v>
      </c>
      <c r="S71" s="16">
        <v>-8.4957199999999986</v>
      </c>
      <c r="T71" s="16">
        <v>10.460270000000001</v>
      </c>
      <c r="U71" s="16">
        <v>-5.7617600000000007</v>
      </c>
      <c r="V71" s="16">
        <v>-2.9507099999999999</v>
      </c>
      <c r="W71" s="16">
        <v>5.573264</v>
      </c>
      <c r="X71" s="16">
        <v>6.7049099999999999</v>
      </c>
      <c r="Y71" s="16">
        <v>-0.37902999999999998</v>
      </c>
      <c r="Z71" s="16">
        <v>1.002618</v>
      </c>
      <c r="AA71" s="16">
        <v>4.0797420000000004</v>
      </c>
      <c r="AB71" s="16">
        <v>-5.3277200000000002</v>
      </c>
      <c r="AC71" s="16">
        <v>-6.2411499999999993</v>
      </c>
      <c r="AD71" s="16">
        <v>2.4840100000000001</v>
      </c>
      <c r="AE71" s="16">
        <v>5.2410399999999999</v>
      </c>
      <c r="AF71" s="16">
        <v>-12.903600000000001</v>
      </c>
      <c r="AG71" s="16">
        <v>8.5776000000000003</v>
      </c>
      <c r="AH71" s="16">
        <v>15.860709999999999</v>
      </c>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36"/>
      <c r="B72" s="34"/>
      <c r="C72" s="12"/>
      <c r="D72" s="45"/>
      <c r="AI72" s="16"/>
      <c r="AJ72" s="16"/>
      <c r="AK72" s="16"/>
      <c r="AL72" s="16"/>
      <c r="AM72" s="16"/>
      <c r="ALQ72" t="e">
        <v>#N/A</v>
      </c>
    </row>
    <row r="73" spans="1:1005" ht="12.75" customHeight="1" x14ac:dyDescent="0.25">
      <c r="A73" s="136"/>
      <c r="B73" s="34"/>
      <c r="C73" s="12"/>
      <c r="D73" s="45"/>
      <c r="AI73" s="16"/>
      <c r="AJ73" s="16"/>
      <c r="AK73" s="16"/>
      <c r="AL73" s="16"/>
      <c r="AM73" s="16"/>
    </row>
    <row r="74" spans="1:1005" ht="12.75" customHeight="1" x14ac:dyDescent="0.25">
      <c r="A74" s="136"/>
      <c r="B74" s="34"/>
      <c r="C74" s="12"/>
      <c r="D74" s="45"/>
      <c r="AI74" s="16"/>
      <c r="AJ74" s="16"/>
      <c r="AK74" s="16"/>
      <c r="AL74" s="16"/>
      <c r="AM74" s="16"/>
    </row>
    <row r="75" spans="1:1005" ht="12.75" customHeight="1" x14ac:dyDescent="0.25">
      <c r="A75" s="136"/>
      <c r="B75" s="34"/>
      <c r="C75" s="12"/>
      <c r="D75" s="45"/>
      <c r="AI75" s="16"/>
      <c r="AJ75" s="16"/>
      <c r="AK75" s="16"/>
      <c r="AL75" s="16"/>
      <c r="AM75" s="16"/>
    </row>
    <row r="76" spans="1:1005" ht="12.75" customHeight="1" x14ac:dyDescent="0.25">
      <c r="A76" s="136"/>
      <c r="B76" s="34"/>
      <c r="C76" s="12"/>
      <c r="D76" s="45"/>
      <c r="AI76" s="16"/>
      <c r="AJ76" s="16"/>
      <c r="AK76" s="16"/>
      <c r="AL76" s="16"/>
      <c r="AM76" s="16"/>
    </row>
    <row r="77" spans="1:1005" ht="12.75" customHeight="1" x14ac:dyDescent="0.25">
      <c r="A77" s="136"/>
      <c r="B77" s="34"/>
      <c r="C77" s="12"/>
      <c r="D77" s="45"/>
    </row>
    <row r="78" spans="1:1005" ht="12.75" customHeight="1" x14ac:dyDescent="0.25">
      <c r="A78" s="136"/>
      <c r="B78" s="34"/>
      <c r="C78" s="12"/>
      <c r="D78" s="45"/>
    </row>
    <row r="79" spans="1:1005" ht="12.75" customHeight="1" x14ac:dyDescent="0.25">
      <c r="A79" s="136"/>
      <c r="B79" s="34"/>
      <c r="C79" s="12"/>
      <c r="D79" s="45"/>
    </row>
    <row r="80" spans="1:1005" ht="12.75" customHeight="1" x14ac:dyDescent="0.25">
      <c r="A80" s="136"/>
      <c r="B80" s="34"/>
      <c r="C80" s="12"/>
      <c r="D80" s="45"/>
    </row>
    <row r="81" spans="1:4" ht="12.75" customHeight="1" x14ac:dyDescent="0.25">
      <c r="A81" s="136"/>
      <c r="B81" s="34"/>
      <c r="C81" s="12"/>
      <c r="D81" s="45"/>
    </row>
    <row r="82" spans="1:4" ht="12.75" customHeight="1" x14ac:dyDescent="0.25">
      <c r="A82" s="136"/>
      <c r="B82" s="34"/>
      <c r="C82" s="12"/>
      <c r="D82" s="45"/>
    </row>
    <row r="83" spans="1:4" ht="12.75" customHeight="1" x14ac:dyDescent="0.25">
      <c r="A83" s="136"/>
      <c r="B83" s="34"/>
      <c r="C83" s="12"/>
      <c r="D83" s="45"/>
    </row>
    <row r="84" spans="1:4" ht="12.75" customHeight="1" x14ac:dyDescent="0.25">
      <c r="A84" s="136"/>
      <c r="B84" s="34"/>
      <c r="C84" s="12"/>
      <c r="D84" s="45"/>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573E1-A290-4AAB-ADEA-5591F3492B7E}">
  <sheetPr codeName="Sheet27">
    <tabColor rgb="FFFF0000"/>
  </sheetPr>
  <dimension ref="A1:ALQ84"/>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1"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5" x14ac:dyDescent="0.25">
      <c r="A2" s="130" t="s">
        <v>39</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row>
    <row r="3" spans="1:51" ht="15" x14ac:dyDescent="0.25">
      <c r="A3" s="134" t="str">
        <f>A2&amp;"_"&amp;"Time"</f>
        <v>HvrToDvs_In_Time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row>
    <row r="4" spans="1:51" ht="15" x14ac:dyDescent="0.25">
      <c r="A4" s="137">
        <f>YampaRiverInflow.TotalOutflow!A4</f>
        <v>44593</v>
      </c>
      <c r="B4" s="81">
        <v>-9.2490000000000006</v>
      </c>
      <c r="C4" s="82">
        <v>-9.2490000000000006</v>
      </c>
      <c r="D4" s="129">
        <v>-9.2490000000000006</v>
      </c>
      <c r="E4" s="16">
        <v>-20.612359999999999</v>
      </c>
      <c r="F4" s="16">
        <v>-3.8160700000000003</v>
      </c>
      <c r="G4" s="16">
        <v>12.07672</v>
      </c>
      <c r="H4" s="16">
        <v>-6.4777399999999998</v>
      </c>
      <c r="I4" s="16">
        <v>-3.1795599999999999</v>
      </c>
      <c r="J4" s="16">
        <v>-18.78584</v>
      </c>
      <c r="K4" s="16">
        <v>-15.19333</v>
      </c>
      <c r="L4" s="16">
        <v>16.79738</v>
      </c>
      <c r="M4" s="16">
        <v>-14.575379999999999</v>
      </c>
      <c r="N4" s="16">
        <v>-10.293559999999999</v>
      </c>
      <c r="O4" s="16">
        <v>-6.9536000000000007</v>
      </c>
      <c r="P4" s="16">
        <v>-5.6801599999999999</v>
      </c>
      <c r="Q4" s="16">
        <v>-3.35554</v>
      </c>
      <c r="R4" s="16">
        <v>-8.1621500000000005</v>
      </c>
      <c r="S4" s="16">
        <v>2.4570000000000002E-2</v>
      </c>
      <c r="T4" s="16">
        <v>-7.1100200000000005</v>
      </c>
      <c r="U4" s="16">
        <v>-6.7532899999999998</v>
      </c>
      <c r="V4" s="16">
        <v>-2.0011099999999997</v>
      </c>
      <c r="W4" s="16">
        <v>-7.8896199999999999</v>
      </c>
      <c r="X4" s="16">
        <v>-3.9773800000000001</v>
      </c>
      <c r="Y4" s="16">
        <v>-10.08442</v>
      </c>
      <c r="Z4" s="16">
        <v>-18.090959999999999</v>
      </c>
      <c r="AA4" s="16">
        <v>-11.6091</v>
      </c>
      <c r="AB4" s="16">
        <v>-21.548820344999999</v>
      </c>
      <c r="AC4" s="16">
        <v>-7.5985200000000006</v>
      </c>
      <c r="AD4" s="16">
        <v>-20.472602035292702</v>
      </c>
      <c r="AE4" s="16">
        <v>-13.268210556554999</v>
      </c>
      <c r="AF4" s="16">
        <v>-3.7049759082622802</v>
      </c>
      <c r="AG4" s="16">
        <v>-6.2868484411741301</v>
      </c>
      <c r="AH4" s="16">
        <v>-2.5118734448427</v>
      </c>
      <c r="AI4" s="16"/>
      <c r="AJ4" s="16"/>
      <c r="AK4" s="16"/>
      <c r="AL4" s="16"/>
      <c r="AM4" s="16"/>
      <c r="AN4" s="4"/>
      <c r="AO4" s="4"/>
      <c r="AP4" s="4"/>
      <c r="AQ4" s="4"/>
      <c r="AR4" s="4"/>
      <c r="AS4" s="4"/>
      <c r="AT4" s="4"/>
      <c r="AU4" s="4"/>
      <c r="AV4" s="4"/>
      <c r="AW4" s="4"/>
      <c r="AX4" s="4"/>
      <c r="AY4" s="4"/>
    </row>
    <row r="5" spans="1:51" ht="15" x14ac:dyDescent="0.25">
      <c r="A5" s="137">
        <f>YampaRiverInflow.TotalOutflow!A5</f>
        <v>44621</v>
      </c>
      <c r="B5" s="34">
        <v>-6.7569999999999997</v>
      </c>
      <c r="C5" s="12">
        <v>-6.7569999999999997</v>
      </c>
      <c r="D5" s="45">
        <v>-6.7569999999999997</v>
      </c>
      <c r="E5" s="16">
        <v>-30.239049999999999</v>
      </c>
      <c r="F5" s="16">
        <v>-0.40625</v>
      </c>
      <c r="G5" s="16">
        <v>-2.8755600000000001</v>
      </c>
      <c r="H5" s="16">
        <v>-24.367049999999999</v>
      </c>
      <c r="I5" s="16">
        <v>-21.61571</v>
      </c>
      <c r="J5" s="16">
        <v>-7.1826499999999998</v>
      </c>
      <c r="K5" s="16">
        <v>-21.388090000000002</v>
      </c>
      <c r="L5" s="16">
        <v>-38.647570000000002</v>
      </c>
      <c r="M5" s="16">
        <v>-17.924779999999998</v>
      </c>
      <c r="N5" s="16">
        <v>-12.442740000000001</v>
      </c>
      <c r="O5" s="16">
        <v>-43.985260000000004</v>
      </c>
      <c r="P5" s="16">
        <v>-10.52102</v>
      </c>
      <c r="Q5" s="16">
        <v>-6.4350100000000001</v>
      </c>
      <c r="R5" s="16">
        <v>-12.448540000000001</v>
      </c>
      <c r="S5" s="16">
        <v>-11.11115</v>
      </c>
      <c r="T5" s="16">
        <v>-14.26328</v>
      </c>
      <c r="U5" s="16">
        <v>-15.209569999999999</v>
      </c>
      <c r="V5" s="16">
        <v>-13.494590000000001</v>
      </c>
      <c r="W5" s="16">
        <v>-13.53969</v>
      </c>
      <c r="X5" s="16">
        <v>-18.373999999999999</v>
      </c>
      <c r="Y5" s="16">
        <v>-10.9312</v>
      </c>
      <c r="Z5" s="16">
        <v>-22.812709999999999</v>
      </c>
      <c r="AA5" s="16">
        <v>-10.592450000000001</v>
      </c>
      <c r="AB5" s="16">
        <v>-11.9735317815</v>
      </c>
      <c r="AC5" s="16">
        <v>-21.3963</v>
      </c>
      <c r="AD5" s="16">
        <v>-15.5315691356895</v>
      </c>
      <c r="AE5" s="16">
        <v>-26.957057220772398</v>
      </c>
      <c r="AF5" s="16">
        <v>-0.9152361797759101</v>
      </c>
      <c r="AG5" s="16">
        <v>6.7853255588221097</v>
      </c>
      <c r="AH5" s="16">
        <v>2.8341490712609696</v>
      </c>
      <c r="AI5" s="46"/>
      <c r="AJ5" s="46"/>
      <c r="AK5" s="46"/>
      <c r="AL5" s="46"/>
      <c r="AM5" s="46"/>
      <c r="AN5" s="4"/>
      <c r="AO5" s="4"/>
      <c r="AP5" s="4"/>
      <c r="AQ5" s="4"/>
      <c r="AR5" s="4"/>
      <c r="AS5" s="4"/>
      <c r="AT5" s="4"/>
      <c r="AU5" s="4"/>
      <c r="AV5" s="4"/>
      <c r="AW5" s="4"/>
      <c r="AX5" s="4"/>
      <c r="AY5" s="4"/>
    </row>
    <row r="6" spans="1:51" ht="15" x14ac:dyDescent="0.25">
      <c r="A6" s="137">
        <f>YampaRiverInflow.TotalOutflow!A6</f>
        <v>44652</v>
      </c>
      <c r="B6" s="34">
        <v>-7.8780000000000001</v>
      </c>
      <c r="C6" s="12">
        <v>-7.8780000000000001</v>
      </c>
      <c r="D6" s="45">
        <v>-7.8780000000000001</v>
      </c>
      <c r="E6" s="16">
        <v>-34.838769999999997</v>
      </c>
      <c r="F6" s="16">
        <v>-15.670870000000001</v>
      </c>
      <c r="G6" s="16">
        <v>-12.345879999999999</v>
      </c>
      <c r="H6" s="16">
        <v>-24.792330000000003</v>
      </c>
      <c r="I6" s="16">
        <v>-15.55307</v>
      </c>
      <c r="J6" s="16">
        <v>-27.615380000000002</v>
      </c>
      <c r="K6" s="16">
        <v>-9.9768299999999996</v>
      </c>
      <c r="L6" s="16">
        <v>-7.8899799999999995</v>
      </c>
      <c r="M6" s="16">
        <v>-18.484590000000001</v>
      </c>
      <c r="N6" s="16">
        <v>-13.60337</v>
      </c>
      <c r="O6" s="16">
        <v>-60.627809999999997</v>
      </c>
      <c r="P6" s="16">
        <v>-9.7155499999999986</v>
      </c>
      <c r="Q6" s="16">
        <v>-15.310879999999999</v>
      </c>
      <c r="R6" s="16">
        <v>3.4897600000000004</v>
      </c>
      <c r="S6" s="16">
        <v>-16.877500000000001</v>
      </c>
      <c r="T6" s="16">
        <v>-19.60941</v>
      </c>
      <c r="U6" s="16">
        <v>-18.033900000000003</v>
      </c>
      <c r="V6" s="16">
        <v>-6.3000600000000002</v>
      </c>
      <c r="W6" s="16">
        <v>-13.78439</v>
      </c>
      <c r="X6" s="16">
        <v>-16.949249999999999</v>
      </c>
      <c r="Y6" s="16">
        <v>-12.7826</v>
      </c>
      <c r="Z6" s="16">
        <v>-23.694689999999998</v>
      </c>
      <c r="AA6" s="16">
        <v>-20.046709999999997</v>
      </c>
      <c r="AB6" s="16">
        <v>-21.301506761199999</v>
      </c>
      <c r="AC6" s="16">
        <v>-18.4818</v>
      </c>
      <c r="AD6" s="16">
        <v>-17.5168485189009</v>
      </c>
      <c r="AE6" s="16">
        <v>-23.194719500322002</v>
      </c>
      <c r="AF6" s="16">
        <v>-2.7833883714251502</v>
      </c>
      <c r="AG6" s="16">
        <v>-0.324840302860404</v>
      </c>
      <c r="AH6" s="16">
        <v>4.4309846423458099</v>
      </c>
      <c r="AI6" s="46"/>
      <c r="AJ6" s="46"/>
      <c r="AK6" s="46"/>
      <c r="AL6" s="46"/>
      <c r="AM6" s="46"/>
      <c r="AN6" s="4"/>
      <c r="AO6" s="4"/>
      <c r="AP6" s="4"/>
      <c r="AQ6" s="4"/>
      <c r="AR6" s="4"/>
      <c r="AS6" s="4"/>
      <c r="AT6" s="4"/>
      <c r="AU6" s="4"/>
      <c r="AV6" s="4"/>
      <c r="AW6" s="4"/>
      <c r="AX6" s="4"/>
      <c r="AY6" s="4"/>
    </row>
    <row r="7" spans="1:51" ht="15" x14ac:dyDescent="0.25">
      <c r="A7" s="137">
        <f>YampaRiverInflow.TotalOutflow!A7</f>
        <v>44682</v>
      </c>
      <c r="B7" s="34">
        <v>-8.2189999999999994</v>
      </c>
      <c r="C7" s="12">
        <v>-8.2189999999999994</v>
      </c>
      <c r="D7" s="45">
        <v>-8.2189999999999994</v>
      </c>
      <c r="E7" s="16">
        <v>-43.382190000000001</v>
      </c>
      <c r="F7" s="16">
        <v>-22.886580000000002</v>
      </c>
      <c r="G7" s="16">
        <v>-11.17521</v>
      </c>
      <c r="H7" s="16">
        <v>-23.596910000000001</v>
      </c>
      <c r="I7" s="16">
        <v>-15.42226</v>
      </c>
      <c r="J7" s="16">
        <v>3.82769</v>
      </c>
      <c r="K7" s="16">
        <v>-8.7342700000000004</v>
      </c>
      <c r="L7" s="16">
        <v>-12.672180000000001</v>
      </c>
      <c r="M7" s="16">
        <v>-9.4568999999999992</v>
      </c>
      <c r="N7" s="16">
        <v>2.1620500000000002</v>
      </c>
      <c r="O7" s="16">
        <v>6.1777799999999994</v>
      </c>
      <c r="P7" s="16">
        <v>-11.006309999999999</v>
      </c>
      <c r="Q7" s="16">
        <v>-11.085049999999999</v>
      </c>
      <c r="R7" s="16">
        <v>-22.195970000000003</v>
      </c>
      <c r="S7" s="16">
        <v>-14.829829999999999</v>
      </c>
      <c r="T7" s="16">
        <v>10.05152</v>
      </c>
      <c r="U7" s="16">
        <v>-15.21618</v>
      </c>
      <c r="V7" s="16">
        <v>-22.456689999999998</v>
      </c>
      <c r="W7" s="16">
        <v>-5.2049700000000003</v>
      </c>
      <c r="X7" s="16">
        <v>-18.830310000000001</v>
      </c>
      <c r="Y7" s="16">
        <v>-9.6620400000000011</v>
      </c>
      <c r="Z7" s="16">
        <v>-14.13106</v>
      </c>
      <c r="AA7" s="16">
        <v>-15.37541</v>
      </c>
      <c r="AB7" s="16">
        <v>-17.183385914400002</v>
      </c>
      <c r="AC7" s="16">
        <v>-10.3527</v>
      </c>
      <c r="AD7" s="16">
        <v>-5.9597789100264897</v>
      </c>
      <c r="AE7" s="16">
        <v>-13.0568868969787</v>
      </c>
      <c r="AF7" s="16">
        <v>-10.690474953451199</v>
      </c>
      <c r="AG7" s="16">
        <v>-8.95269039912049</v>
      </c>
      <c r="AH7" s="16">
        <v>-2.4333087279832499</v>
      </c>
      <c r="AI7" s="46"/>
      <c r="AJ7" s="46"/>
      <c r="AK7" s="46"/>
      <c r="AL7" s="46"/>
      <c r="AM7" s="46"/>
      <c r="AN7" s="4"/>
      <c r="AO7" s="4"/>
      <c r="AP7" s="4"/>
      <c r="AQ7" s="4"/>
      <c r="AR7" s="4"/>
      <c r="AS7" s="4"/>
      <c r="AT7" s="4"/>
      <c r="AU7" s="4"/>
      <c r="AV7" s="4"/>
      <c r="AW7" s="4"/>
      <c r="AX7" s="4"/>
      <c r="AY7" s="4"/>
    </row>
    <row r="8" spans="1:51" ht="15" x14ac:dyDescent="0.25">
      <c r="A8" s="137">
        <f>YampaRiverInflow.TotalOutflow!A8</f>
        <v>44713</v>
      </c>
      <c r="B8" s="34">
        <v>-13.089</v>
      </c>
      <c r="C8" s="12">
        <v>-13.089</v>
      </c>
      <c r="D8" s="45">
        <v>-13.089</v>
      </c>
      <c r="E8" s="16">
        <v>-46.634540000000001</v>
      </c>
      <c r="F8" s="16">
        <v>-19.443330000000003</v>
      </c>
      <c r="G8" s="16">
        <v>7.9125299999999994</v>
      </c>
      <c r="H8" s="16">
        <v>-9.9691600000000005</v>
      </c>
      <c r="I8" s="16">
        <v>-16.600020000000001</v>
      </c>
      <c r="J8" s="16">
        <v>-10.217690000000001</v>
      </c>
      <c r="K8" s="16">
        <v>3.97357</v>
      </c>
      <c r="L8" s="16">
        <v>-3.1482399999999999</v>
      </c>
      <c r="M8" s="16">
        <v>-1.4221199999999998</v>
      </c>
      <c r="N8" s="16">
        <v>-38.834009999999999</v>
      </c>
      <c r="O8" s="16">
        <v>-7.06473</v>
      </c>
      <c r="P8" s="16">
        <v>1.8902699999999999</v>
      </c>
      <c r="Q8" s="16">
        <v>8.4872199999999989</v>
      </c>
      <c r="R8" s="16">
        <v>0.80691999999999997</v>
      </c>
      <c r="S8" s="16">
        <v>-6.2195200000000002</v>
      </c>
      <c r="T8" s="16">
        <v>13.559850000000001</v>
      </c>
      <c r="U8" s="16">
        <v>-8.6716299999999986</v>
      </c>
      <c r="V8" s="16">
        <v>-7.92706</v>
      </c>
      <c r="W8" s="16">
        <v>-2.6868400000000001</v>
      </c>
      <c r="X8" s="16">
        <v>-23.401610000000002</v>
      </c>
      <c r="Y8" s="16">
        <v>-8.745379999999999</v>
      </c>
      <c r="Z8" s="16">
        <v>-18.980650000000001</v>
      </c>
      <c r="AA8" s="16">
        <v>-16.096640000000001</v>
      </c>
      <c r="AB8" s="16">
        <v>-19.255974470100004</v>
      </c>
      <c r="AC8" s="16">
        <v>-18.623000000000001</v>
      </c>
      <c r="AD8" s="16">
        <v>-15.662912035006901</v>
      </c>
      <c r="AE8" s="16">
        <v>-6.2078304045509105</v>
      </c>
      <c r="AF8" s="16">
        <v>-20.836679793537101</v>
      </c>
      <c r="AG8" s="16">
        <v>-12.310910447417401</v>
      </c>
      <c r="AH8" s="16">
        <v>-10.4286926317018</v>
      </c>
      <c r="AI8" s="46"/>
      <c r="AJ8" s="46"/>
      <c r="AK8" s="46"/>
      <c r="AL8" s="46"/>
      <c r="AM8" s="46"/>
      <c r="AN8" s="4"/>
      <c r="AO8" s="4"/>
      <c r="AP8" s="4"/>
      <c r="AQ8" s="4"/>
      <c r="AR8" s="4"/>
      <c r="AS8" s="4"/>
      <c r="AT8" s="4"/>
      <c r="AU8" s="4"/>
      <c r="AV8" s="4"/>
      <c r="AW8" s="4"/>
      <c r="AX8" s="4"/>
      <c r="AY8" s="4"/>
    </row>
    <row r="9" spans="1:51" ht="15" x14ac:dyDescent="0.25">
      <c r="A9" s="137">
        <f>YampaRiverInflow.TotalOutflow!A9</f>
        <v>44743</v>
      </c>
      <c r="B9" s="34">
        <v>-9.9160000000000004</v>
      </c>
      <c r="C9" s="12">
        <v>-9.9160000000000004</v>
      </c>
      <c r="D9" s="45">
        <v>-9.9160000000000004</v>
      </c>
      <c r="E9" s="16">
        <v>-32.33464</v>
      </c>
      <c r="F9" s="16">
        <v>-28.353200000000001</v>
      </c>
      <c r="G9" s="16">
        <v>-13.82734</v>
      </c>
      <c r="H9" s="16">
        <v>-8.2693600000000007</v>
      </c>
      <c r="I9" s="16">
        <v>-6.1791200000000002</v>
      </c>
      <c r="J9" s="16">
        <v>3.4561299999999999</v>
      </c>
      <c r="K9" s="16">
        <v>2.85033</v>
      </c>
      <c r="L9" s="16">
        <v>-5.2313599999999996</v>
      </c>
      <c r="M9" s="16">
        <v>-2.7631799999999997</v>
      </c>
      <c r="N9" s="16">
        <v>-11.48329</v>
      </c>
      <c r="O9" s="16">
        <v>-12.351889999999999</v>
      </c>
      <c r="P9" s="16">
        <v>-4.6287900000000004</v>
      </c>
      <c r="Q9" s="16">
        <v>-5.6995800000000001</v>
      </c>
      <c r="R9" s="16">
        <v>1.1146199999999999</v>
      </c>
      <c r="S9" s="16">
        <v>-1.95407</v>
      </c>
      <c r="T9" s="16">
        <v>15.37031</v>
      </c>
      <c r="U9" s="16">
        <v>-6.1843900000000005</v>
      </c>
      <c r="V9" s="16">
        <v>2.6158600000000001</v>
      </c>
      <c r="W9" s="16">
        <v>5.3711899999999995</v>
      </c>
      <c r="X9" s="16">
        <v>-13.886209999999998</v>
      </c>
      <c r="Y9" s="16">
        <v>-10.38104</v>
      </c>
      <c r="Z9" s="16">
        <v>-8.8864900000000002</v>
      </c>
      <c r="AA9" s="16">
        <v>-24.04243</v>
      </c>
      <c r="AB9" s="16">
        <v>-9.7753157925099998</v>
      </c>
      <c r="AC9" s="16">
        <v>-13.5413</v>
      </c>
      <c r="AD9" s="16">
        <v>-24.104348044461702</v>
      </c>
      <c r="AE9" s="16">
        <v>-5.0325461970853906</v>
      </c>
      <c r="AF9" s="16">
        <v>-5.6695891052226894</v>
      </c>
      <c r="AG9" s="16">
        <v>-10.615642923412601</v>
      </c>
      <c r="AH9" s="16">
        <v>-4.1570484803890206</v>
      </c>
      <c r="AI9" s="46"/>
      <c r="AJ9" s="46"/>
      <c r="AK9" s="46"/>
      <c r="AL9" s="46"/>
      <c r="AM9" s="46"/>
      <c r="AN9" s="4"/>
      <c r="AO9" s="4"/>
      <c r="AP9" s="4"/>
      <c r="AQ9" s="4"/>
      <c r="AR9" s="4"/>
      <c r="AS9" s="4"/>
      <c r="AT9" s="4"/>
      <c r="AU9" s="4"/>
      <c r="AV9" s="4"/>
      <c r="AW9" s="4"/>
      <c r="AX9" s="4"/>
      <c r="AY9" s="4"/>
    </row>
    <row r="10" spans="1:51" ht="15" x14ac:dyDescent="0.25">
      <c r="A10" s="137">
        <f>YampaRiverInflow.TotalOutflow!A10</f>
        <v>44774</v>
      </c>
      <c r="B10" s="34">
        <v>-10.787000000000001</v>
      </c>
      <c r="C10" s="12">
        <v>-10.787000000000001</v>
      </c>
      <c r="D10" s="45">
        <v>-10.787000000000001</v>
      </c>
      <c r="E10" s="16">
        <v>-30.478750000000002</v>
      </c>
      <c r="F10" s="16">
        <v>-37.806379999999997</v>
      </c>
      <c r="G10" s="16">
        <v>0.36157</v>
      </c>
      <c r="H10" s="16">
        <v>-21.721700000000002</v>
      </c>
      <c r="I10" s="16">
        <v>-32.771730000000005</v>
      </c>
      <c r="J10" s="16">
        <v>-3.3455599999999999</v>
      </c>
      <c r="K10" s="16">
        <v>5.3322599999999998</v>
      </c>
      <c r="L10" s="16">
        <v>-12.47739</v>
      </c>
      <c r="M10" s="16">
        <v>-10.764940000000001</v>
      </c>
      <c r="N10" s="16">
        <v>-12.411370000000002</v>
      </c>
      <c r="O10" s="16">
        <v>-5.8684500000000002</v>
      </c>
      <c r="P10" s="16">
        <v>-7.3342000000000001</v>
      </c>
      <c r="Q10" s="16">
        <v>-0.58257000000000003</v>
      </c>
      <c r="R10" s="16">
        <v>-2.9759099999999998</v>
      </c>
      <c r="S10" s="16">
        <v>-4.9262499999999996</v>
      </c>
      <c r="T10" s="16">
        <v>7.4216999999999995</v>
      </c>
      <c r="U10" s="16">
        <v>-6.2596699999999998</v>
      </c>
      <c r="V10" s="16">
        <v>-3.49715</v>
      </c>
      <c r="W10" s="16">
        <v>-8.0988400000000009</v>
      </c>
      <c r="X10" s="16">
        <v>-12.211690000000001</v>
      </c>
      <c r="Y10" s="16">
        <v>-5.9300299999999995</v>
      </c>
      <c r="Z10" s="16">
        <v>-10.645899999999999</v>
      </c>
      <c r="AA10" s="16">
        <v>-16.45506</v>
      </c>
      <c r="AB10" s="16">
        <v>-6.1211380751300002</v>
      </c>
      <c r="AC10" s="16">
        <v>-16.4953</v>
      </c>
      <c r="AD10" s="16">
        <v>-11.765918974185</v>
      </c>
      <c r="AE10" s="16">
        <v>-8.1693741401585704</v>
      </c>
      <c r="AF10" s="16">
        <v>-13.0574335201905</v>
      </c>
      <c r="AG10" s="16">
        <v>-10.6211984901023</v>
      </c>
      <c r="AH10" s="16">
        <v>-10.322262214390301</v>
      </c>
      <c r="AI10" s="46"/>
      <c r="AJ10" s="46"/>
      <c r="AK10" s="46"/>
      <c r="AL10" s="46"/>
      <c r="AM10" s="46"/>
      <c r="AN10" s="4"/>
      <c r="AO10" s="4"/>
      <c r="AP10" s="4"/>
      <c r="AQ10" s="4"/>
      <c r="AR10" s="4"/>
      <c r="AS10" s="4"/>
      <c r="AT10" s="4"/>
      <c r="AU10" s="4"/>
      <c r="AV10" s="4"/>
      <c r="AW10" s="4"/>
      <c r="AX10" s="4"/>
      <c r="AY10" s="4"/>
    </row>
    <row r="11" spans="1:51" ht="15" x14ac:dyDescent="0.25">
      <c r="A11" s="137">
        <f>YampaRiverInflow.TotalOutflow!A11</f>
        <v>44805</v>
      </c>
      <c r="B11" s="34">
        <v>-11.18</v>
      </c>
      <c r="C11" s="12">
        <v>-11.18</v>
      </c>
      <c r="D11" s="45">
        <v>-11.18</v>
      </c>
      <c r="E11" s="16">
        <v>-32.106940000000002</v>
      </c>
      <c r="F11" s="16">
        <v>-14.36115</v>
      </c>
      <c r="G11" s="16">
        <v>6.0761099999999999</v>
      </c>
      <c r="H11" s="16">
        <v>2.1292300000000002</v>
      </c>
      <c r="I11" s="16">
        <v>3.4588800000000002</v>
      </c>
      <c r="J11" s="16">
        <v>-3.5141100000000001</v>
      </c>
      <c r="K11" s="16">
        <v>2.3970700000000003</v>
      </c>
      <c r="L11" s="16">
        <v>-14.862719999999999</v>
      </c>
      <c r="M11" s="16">
        <v>10.64911</v>
      </c>
      <c r="N11" s="16">
        <v>1.2162899999999999</v>
      </c>
      <c r="O11" s="16">
        <v>-3.2352600000000002</v>
      </c>
      <c r="P11" s="16">
        <v>3.2015500000000001</v>
      </c>
      <c r="Q11" s="16">
        <v>-2.03647</v>
      </c>
      <c r="R11" s="16">
        <v>4.6902200000000001</v>
      </c>
      <c r="S11" s="16">
        <v>-2.4659599999999999</v>
      </c>
      <c r="T11" s="16">
        <v>2.1341199999999998</v>
      </c>
      <c r="U11" s="16">
        <v>-3.6479999999999999E-2</v>
      </c>
      <c r="V11" s="16">
        <v>3.5242300000000002</v>
      </c>
      <c r="W11" s="16">
        <v>2.30775</v>
      </c>
      <c r="X11" s="16">
        <v>-2.1289499999999997</v>
      </c>
      <c r="Y11" s="16">
        <v>-5.9721000000000002</v>
      </c>
      <c r="Z11" s="16">
        <v>-4.7625399999999996</v>
      </c>
      <c r="AA11" s="16">
        <v>-11.23626</v>
      </c>
      <c r="AB11" s="16">
        <v>-5.9217293134800002</v>
      </c>
      <c r="AC11" s="16">
        <v>-16.066399999999998</v>
      </c>
      <c r="AD11" s="16">
        <v>-18.132932127787498</v>
      </c>
      <c r="AE11" s="16">
        <v>-10.690795692437</v>
      </c>
      <c r="AF11" s="16">
        <v>-10.791067732662</v>
      </c>
      <c r="AG11" s="16">
        <v>-16.8815034906583</v>
      </c>
      <c r="AH11" s="16">
        <v>0.59671377322195096</v>
      </c>
      <c r="AI11" s="46"/>
      <c r="AJ11" s="46"/>
      <c r="AK11" s="46"/>
      <c r="AL11" s="46"/>
      <c r="AM11" s="46"/>
      <c r="AN11" s="4"/>
      <c r="AO11" s="4"/>
      <c r="AP11" s="4"/>
      <c r="AQ11" s="4"/>
      <c r="AR11" s="4"/>
      <c r="AS11" s="4"/>
      <c r="AT11" s="4"/>
      <c r="AU11" s="4"/>
      <c r="AV11" s="4"/>
      <c r="AW11" s="4"/>
      <c r="AX11" s="4"/>
      <c r="AY11" s="4"/>
    </row>
    <row r="12" spans="1:51" ht="15" x14ac:dyDescent="0.25">
      <c r="A12" s="137">
        <f>YampaRiverInflow.TotalOutflow!A12</f>
        <v>44835</v>
      </c>
      <c r="B12" s="34">
        <v>-11.257999999999999</v>
      </c>
      <c r="C12" s="12">
        <v>-11.257999999999999</v>
      </c>
      <c r="D12" s="45">
        <v>-11.257999999999999</v>
      </c>
      <c r="E12" s="16">
        <v>-31.9285</v>
      </c>
      <c r="F12" s="16">
        <v>-8.5193500000000011</v>
      </c>
      <c r="G12" s="16">
        <v>-12.10599</v>
      </c>
      <c r="H12" s="16">
        <v>-6.4365399999999999</v>
      </c>
      <c r="I12" s="16">
        <v>-9.3328700000000016</v>
      </c>
      <c r="J12" s="16">
        <v>8.7130799999999997</v>
      </c>
      <c r="K12" s="16">
        <v>6.0392799999999998</v>
      </c>
      <c r="L12" s="16">
        <v>-14.376950000000001</v>
      </c>
      <c r="M12" s="16">
        <v>11.44023</v>
      </c>
      <c r="N12" s="16">
        <v>-2.2667899999999999</v>
      </c>
      <c r="O12" s="16">
        <v>12.561069999999999</v>
      </c>
      <c r="P12" s="16">
        <v>9.3788400000000003</v>
      </c>
      <c r="Q12" s="16">
        <v>7.2322499999999996</v>
      </c>
      <c r="R12" s="16">
        <v>17.66301</v>
      </c>
      <c r="S12" s="16">
        <v>17.936130000000002</v>
      </c>
      <c r="T12" s="16">
        <v>19.500349999999997</v>
      </c>
      <c r="U12" s="16">
        <v>0.40545999999999999</v>
      </c>
      <c r="V12" s="16">
        <v>-3.57796</v>
      </c>
      <c r="W12" s="16">
        <v>-7.8305600000000002</v>
      </c>
      <c r="X12" s="16">
        <v>5.5783399999999999</v>
      </c>
      <c r="Y12" s="16">
        <v>7.1333100000000007</v>
      </c>
      <c r="Z12" s="16">
        <v>-3.07572</v>
      </c>
      <c r="AA12" s="16">
        <v>-12.67216</v>
      </c>
      <c r="AB12" s="16">
        <v>9.5933321672099989</v>
      </c>
      <c r="AC12" s="16">
        <v>-7.3719299999999999</v>
      </c>
      <c r="AD12" s="16">
        <v>-6.6742500057023699</v>
      </c>
      <c r="AE12" s="16">
        <v>-1.94729317388567</v>
      </c>
      <c r="AF12" s="16">
        <v>-11.291895691214201</v>
      </c>
      <c r="AG12" s="16">
        <v>-24.468176362612699</v>
      </c>
      <c r="AH12" s="16">
        <v>-11.907972400380801</v>
      </c>
      <c r="AI12" s="46"/>
      <c r="AJ12" s="46"/>
      <c r="AK12" s="46"/>
      <c r="AL12" s="46"/>
      <c r="AM12" s="46"/>
      <c r="AN12" s="4"/>
      <c r="AO12" s="4"/>
      <c r="AP12" s="4"/>
      <c r="AQ12" s="4"/>
      <c r="AR12" s="4"/>
      <c r="AS12" s="4"/>
      <c r="AT12" s="4"/>
      <c r="AU12" s="4"/>
      <c r="AV12" s="4"/>
      <c r="AW12" s="4"/>
      <c r="AX12" s="4"/>
      <c r="AY12" s="4"/>
    </row>
    <row r="13" spans="1:51" ht="15" x14ac:dyDescent="0.25">
      <c r="A13" s="137">
        <f>YampaRiverInflow.TotalOutflow!A13</f>
        <v>44866</v>
      </c>
      <c r="B13" s="34">
        <v>-22.632999999999999</v>
      </c>
      <c r="C13" s="12">
        <v>-22.632999999999999</v>
      </c>
      <c r="D13" s="45">
        <v>-22.632999999999999</v>
      </c>
      <c r="E13" s="16">
        <v>-23.295529999999999</v>
      </c>
      <c r="F13" s="16">
        <v>-17.111999999999998</v>
      </c>
      <c r="G13" s="16">
        <v>-11.698649999999999</v>
      </c>
      <c r="H13" s="16">
        <v>-40.886620000000001</v>
      </c>
      <c r="I13" s="16">
        <v>8.8454099999999993</v>
      </c>
      <c r="J13" s="16">
        <v>8.6155300000000015</v>
      </c>
      <c r="K13" s="16">
        <v>-6.0922700000000001</v>
      </c>
      <c r="L13" s="16">
        <v>-18.06193</v>
      </c>
      <c r="M13" s="16">
        <v>-2.7934000000000001</v>
      </c>
      <c r="N13" s="16">
        <v>14.61594</v>
      </c>
      <c r="O13" s="16">
        <v>1.1808599999999998</v>
      </c>
      <c r="P13" s="16">
        <v>-1.2787599999999999</v>
      </c>
      <c r="Q13" s="16">
        <v>-0.85072999999999999</v>
      </c>
      <c r="R13" s="16">
        <v>-7.69496</v>
      </c>
      <c r="S13" s="16">
        <v>-25.293230000000001</v>
      </c>
      <c r="T13" s="16">
        <v>14.929360000000001</v>
      </c>
      <c r="U13" s="16">
        <v>-6.5592299999999994</v>
      </c>
      <c r="V13" s="16">
        <v>-12.624499999999999</v>
      </c>
      <c r="W13" s="16">
        <v>-15.31161</v>
      </c>
      <c r="X13" s="16">
        <v>-29.335889999999999</v>
      </c>
      <c r="Y13" s="16">
        <v>-11.260489999999999</v>
      </c>
      <c r="Z13" s="16">
        <v>-11.40968</v>
      </c>
      <c r="AA13" s="16">
        <v>4.0670200000000003</v>
      </c>
      <c r="AB13" s="16">
        <v>-5.6661833634400001</v>
      </c>
      <c r="AC13" s="16">
        <v>-13.5792</v>
      </c>
      <c r="AD13" s="16">
        <v>-29.138653763322303</v>
      </c>
      <c r="AE13" s="16">
        <v>-18.111306036121199</v>
      </c>
      <c r="AF13" s="16">
        <v>-28.367565661725401</v>
      </c>
      <c r="AG13" s="16">
        <v>-3.4485985481130301</v>
      </c>
      <c r="AH13" s="16">
        <v>-34.0966551703793</v>
      </c>
      <c r="AI13" s="46"/>
      <c r="AJ13" s="46"/>
      <c r="AK13" s="46"/>
      <c r="AL13" s="46"/>
      <c r="AM13" s="46"/>
      <c r="AN13" s="4"/>
      <c r="AO13" s="4"/>
      <c r="AP13" s="4"/>
      <c r="AQ13" s="4"/>
      <c r="AR13" s="4"/>
      <c r="AS13" s="4"/>
      <c r="AT13" s="4"/>
      <c r="AU13" s="4"/>
      <c r="AV13" s="4"/>
      <c r="AW13" s="4"/>
      <c r="AX13" s="4"/>
      <c r="AY13" s="4"/>
    </row>
    <row r="14" spans="1:51" ht="15" x14ac:dyDescent="0.25">
      <c r="A14" s="137">
        <f>YampaRiverInflow.TotalOutflow!A14</f>
        <v>44896</v>
      </c>
      <c r="B14" s="34">
        <v>-10.632</v>
      </c>
      <c r="C14" s="12">
        <v>-10.632</v>
      </c>
      <c r="D14" s="45">
        <v>-10.632</v>
      </c>
      <c r="E14" s="16">
        <v>-15.513</v>
      </c>
      <c r="F14" s="16">
        <v>-23.537050000000001</v>
      </c>
      <c r="G14" s="16">
        <v>-21.342089999999999</v>
      </c>
      <c r="H14" s="16">
        <v>-25.91873</v>
      </c>
      <c r="I14" s="16">
        <v>-8.1638900000000003</v>
      </c>
      <c r="J14" s="16">
        <v>-7.6459899999999994</v>
      </c>
      <c r="K14" s="16">
        <v>-41.546080000000003</v>
      </c>
      <c r="L14" s="16">
        <v>-20.32019</v>
      </c>
      <c r="M14" s="16">
        <v>-22.775419999999997</v>
      </c>
      <c r="N14" s="16">
        <v>-20.00853</v>
      </c>
      <c r="O14" s="16">
        <v>-16.126649999999998</v>
      </c>
      <c r="P14" s="16">
        <v>-14.551170000000001</v>
      </c>
      <c r="Q14" s="16">
        <v>-9.3304200000000002</v>
      </c>
      <c r="R14" s="16">
        <v>-15.43425</v>
      </c>
      <c r="S14" s="16">
        <v>-9.6678799999999985</v>
      </c>
      <c r="T14" s="16">
        <v>2.13557</v>
      </c>
      <c r="U14" s="16">
        <v>-15.070690000000001</v>
      </c>
      <c r="V14" s="16">
        <v>-14.155530000000001</v>
      </c>
      <c r="W14" s="16">
        <v>-24.016959999999997</v>
      </c>
      <c r="X14" s="16">
        <v>-14.53312</v>
      </c>
      <c r="Y14" s="16">
        <v>-28.044779999999999</v>
      </c>
      <c r="Z14" s="16">
        <v>-6.3832500000000003</v>
      </c>
      <c r="AA14" s="16">
        <v>-10.085459999999999</v>
      </c>
      <c r="AB14" s="16">
        <v>-1.7760761056900001</v>
      </c>
      <c r="AC14" s="16">
        <v>-12.8134</v>
      </c>
      <c r="AD14" s="16">
        <v>-17.480887399067697</v>
      </c>
      <c r="AE14" s="16">
        <v>-15.937135271110499</v>
      </c>
      <c r="AF14" s="16">
        <v>-14.3004435664218</v>
      </c>
      <c r="AG14" s="16">
        <v>0.41952701778403001</v>
      </c>
      <c r="AH14" s="16">
        <v>-5.8623485949057903</v>
      </c>
      <c r="AI14" s="46"/>
      <c r="AJ14" s="46"/>
      <c r="AK14" s="46"/>
      <c r="AL14" s="46"/>
      <c r="AM14" s="46"/>
      <c r="AN14" s="4"/>
      <c r="AO14" s="4"/>
      <c r="AP14" s="4"/>
      <c r="AQ14" s="4"/>
      <c r="AR14" s="4"/>
      <c r="AS14" s="4"/>
      <c r="AT14" s="4"/>
      <c r="AU14" s="4"/>
      <c r="AV14" s="4"/>
      <c r="AW14" s="4"/>
      <c r="AX14" s="4"/>
      <c r="AY14" s="4"/>
    </row>
    <row r="15" spans="1:51" ht="15" x14ac:dyDescent="0.25">
      <c r="A15" s="137">
        <f>YampaRiverInflow.TotalOutflow!A15</f>
        <v>44927</v>
      </c>
      <c r="B15" s="34">
        <v>-16.591000000000001</v>
      </c>
      <c r="C15" s="12">
        <v>-16.591000000000001</v>
      </c>
      <c r="D15" s="45">
        <v>-16.591000000000001</v>
      </c>
      <c r="E15" s="16">
        <v>-5.2285699999999995</v>
      </c>
      <c r="F15" s="16">
        <v>-11.82418</v>
      </c>
      <c r="G15" s="16">
        <v>-0.35291</v>
      </c>
      <c r="H15" s="16">
        <v>-9.4022099999999984</v>
      </c>
      <c r="I15" s="16">
        <v>-2.2324000000000002</v>
      </c>
      <c r="J15" s="16">
        <v>-13.06556</v>
      </c>
      <c r="K15" s="16">
        <v>-23.842459999999999</v>
      </c>
      <c r="L15" s="16">
        <v>-22.88402</v>
      </c>
      <c r="M15" s="16">
        <v>-9.2863400000000009</v>
      </c>
      <c r="N15" s="16">
        <v>2.0555400000000001</v>
      </c>
      <c r="O15" s="16">
        <v>-8.3692099999999989</v>
      </c>
      <c r="P15" s="16">
        <v>-7.36435</v>
      </c>
      <c r="Q15" s="16">
        <v>-10.88565</v>
      </c>
      <c r="R15" s="16">
        <v>0.18258000000000002</v>
      </c>
      <c r="S15" s="16">
        <v>-24.099160000000001</v>
      </c>
      <c r="T15" s="16">
        <v>-10.99343</v>
      </c>
      <c r="U15" s="16">
        <v>-17.351569999999999</v>
      </c>
      <c r="V15" s="16">
        <v>-15.120850000000001</v>
      </c>
      <c r="W15" s="16">
        <v>-15.297610000000001</v>
      </c>
      <c r="X15" s="16">
        <v>-7.4300500000000005</v>
      </c>
      <c r="Y15" s="16">
        <v>-23.203659999999999</v>
      </c>
      <c r="Z15" s="16">
        <v>-11.24441</v>
      </c>
      <c r="AA15" s="16">
        <v>-7.0866850672100004</v>
      </c>
      <c r="AB15" s="16">
        <v>-21.841099999999997</v>
      </c>
      <c r="AC15" s="16">
        <v>-31.871045208934401</v>
      </c>
      <c r="AD15" s="16">
        <v>-23.341056308569698</v>
      </c>
      <c r="AE15" s="16">
        <v>1.7922609638273601</v>
      </c>
      <c r="AF15" s="16">
        <v>-29.3919376870865</v>
      </c>
      <c r="AG15" s="16">
        <v>-0.14325133782726901</v>
      </c>
      <c r="AH15" s="16">
        <v>-12.17793</v>
      </c>
      <c r="AI15" s="46"/>
      <c r="AJ15" s="46"/>
      <c r="AK15" s="46"/>
      <c r="AL15" s="46"/>
      <c r="AM15" s="46"/>
      <c r="AN15" s="4"/>
      <c r="AO15" s="4"/>
      <c r="AP15" s="4"/>
      <c r="AQ15" s="4"/>
      <c r="AR15" s="4"/>
      <c r="AS15" s="4"/>
      <c r="AT15" s="4"/>
      <c r="AU15" s="4"/>
      <c r="AV15" s="4"/>
      <c r="AW15" s="4"/>
      <c r="AX15" s="4"/>
      <c r="AY15" s="4"/>
    </row>
    <row r="16" spans="1:51" ht="15" x14ac:dyDescent="0.25">
      <c r="A16" s="137">
        <f>YampaRiverInflow.TotalOutflow!A16</f>
        <v>44958</v>
      </c>
      <c r="B16" s="34">
        <v>-9.2490000000000006</v>
      </c>
      <c r="C16" s="12">
        <v>-9.2490000000000006</v>
      </c>
      <c r="D16" s="45">
        <v>-9.2490000000000006</v>
      </c>
      <c r="E16" s="16">
        <v>-3.8160700000000003</v>
      </c>
      <c r="F16" s="16">
        <v>12.07672</v>
      </c>
      <c r="G16" s="16">
        <v>-6.4777399999999998</v>
      </c>
      <c r="H16" s="16">
        <v>-3.1795599999999999</v>
      </c>
      <c r="I16" s="16">
        <v>-18.78584</v>
      </c>
      <c r="J16" s="16">
        <v>-15.19333</v>
      </c>
      <c r="K16" s="16">
        <v>16.79738</v>
      </c>
      <c r="L16" s="16">
        <v>-14.575379999999999</v>
      </c>
      <c r="M16" s="16">
        <v>-10.293559999999999</v>
      </c>
      <c r="N16" s="16">
        <v>-6.9536000000000007</v>
      </c>
      <c r="O16" s="16">
        <v>-5.6801599999999999</v>
      </c>
      <c r="P16" s="16">
        <v>-3.35554</v>
      </c>
      <c r="Q16" s="16">
        <v>-8.1621500000000005</v>
      </c>
      <c r="R16" s="16">
        <v>2.4570000000000002E-2</v>
      </c>
      <c r="S16" s="16">
        <v>-7.1100200000000005</v>
      </c>
      <c r="T16" s="16">
        <v>-6.7532899999999998</v>
      </c>
      <c r="U16" s="16">
        <v>-2.0011099999999997</v>
      </c>
      <c r="V16" s="16">
        <v>-7.8896199999999999</v>
      </c>
      <c r="W16" s="16">
        <v>-3.9773800000000001</v>
      </c>
      <c r="X16" s="16">
        <v>-10.08442</v>
      </c>
      <c r="Y16" s="16">
        <v>-18.090959999999999</v>
      </c>
      <c r="Z16" s="16">
        <v>-11.6091</v>
      </c>
      <c r="AA16" s="16">
        <v>-21.548820344999999</v>
      </c>
      <c r="AB16" s="16">
        <v>-7.5985200000000006</v>
      </c>
      <c r="AC16" s="16">
        <v>-20.472602035292702</v>
      </c>
      <c r="AD16" s="16">
        <v>-13.268210556554999</v>
      </c>
      <c r="AE16" s="16">
        <v>-3.7049759082622802</v>
      </c>
      <c r="AF16" s="16">
        <v>-6.2868484411741301</v>
      </c>
      <c r="AG16" s="16">
        <v>-2.5118734448427</v>
      </c>
      <c r="AH16" s="16">
        <v>-20.612359999999999</v>
      </c>
      <c r="AI16" s="46"/>
      <c r="AJ16" s="46"/>
      <c r="AK16" s="46"/>
      <c r="AL16" s="46"/>
      <c r="AM16" s="46"/>
      <c r="AN16" s="4"/>
      <c r="AO16" s="4"/>
      <c r="AP16" s="4"/>
      <c r="AQ16" s="4"/>
      <c r="AR16" s="4"/>
      <c r="AS16" s="4"/>
      <c r="AT16" s="4"/>
      <c r="AU16" s="4"/>
      <c r="AV16" s="4"/>
      <c r="AW16" s="4"/>
      <c r="AX16" s="4"/>
      <c r="AY16" s="4"/>
    </row>
    <row r="17" spans="1:51" ht="15" x14ac:dyDescent="0.25">
      <c r="A17" s="137">
        <f>YampaRiverInflow.TotalOutflow!A17</f>
        <v>44986</v>
      </c>
      <c r="B17" s="34">
        <v>-6.7569999999999997</v>
      </c>
      <c r="C17" s="12">
        <v>-6.7569999999999997</v>
      </c>
      <c r="D17" s="45">
        <v>-6.7569999999999997</v>
      </c>
      <c r="E17" s="16">
        <v>-0.40625</v>
      </c>
      <c r="F17" s="16">
        <v>-2.8755600000000001</v>
      </c>
      <c r="G17" s="16">
        <v>-24.367049999999999</v>
      </c>
      <c r="H17" s="16">
        <v>-21.61571</v>
      </c>
      <c r="I17" s="16">
        <v>-7.1826499999999998</v>
      </c>
      <c r="J17" s="16">
        <v>-21.388090000000002</v>
      </c>
      <c r="K17" s="16">
        <v>-38.647570000000002</v>
      </c>
      <c r="L17" s="16">
        <v>-17.924779999999998</v>
      </c>
      <c r="M17" s="16">
        <v>-12.442740000000001</v>
      </c>
      <c r="N17" s="16">
        <v>-43.985260000000004</v>
      </c>
      <c r="O17" s="16">
        <v>-10.52102</v>
      </c>
      <c r="P17" s="16">
        <v>-6.4350100000000001</v>
      </c>
      <c r="Q17" s="16">
        <v>-12.448540000000001</v>
      </c>
      <c r="R17" s="16">
        <v>-11.11115</v>
      </c>
      <c r="S17" s="16">
        <v>-14.26328</v>
      </c>
      <c r="T17" s="16">
        <v>-15.209569999999999</v>
      </c>
      <c r="U17" s="16">
        <v>-13.494590000000001</v>
      </c>
      <c r="V17" s="16">
        <v>-13.53969</v>
      </c>
      <c r="W17" s="16">
        <v>-18.373999999999999</v>
      </c>
      <c r="X17" s="16">
        <v>-10.9312</v>
      </c>
      <c r="Y17" s="16">
        <v>-22.812709999999999</v>
      </c>
      <c r="Z17" s="16">
        <v>-10.592450000000001</v>
      </c>
      <c r="AA17" s="16">
        <v>-11.9735317815</v>
      </c>
      <c r="AB17" s="16">
        <v>-21.3963</v>
      </c>
      <c r="AC17" s="16">
        <v>-15.5315691356895</v>
      </c>
      <c r="AD17" s="16">
        <v>-26.957057220772398</v>
      </c>
      <c r="AE17" s="16">
        <v>-0.9152361797759101</v>
      </c>
      <c r="AF17" s="16">
        <v>6.7853255588221097</v>
      </c>
      <c r="AG17" s="16">
        <v>2.8341490712609696</v>
      </c>
      <c r="AH17" s="16">
        <v>-30.239049999999999</v>
      </c>
      <c r="AI17" s="46"/>
      <c r="AJ17" s="46"/>
      <c r="AK17" s="46"/>
      <c r="AL17" s="46"/>
      <c r="AM17" s="46"/>
      <c r="AN17" s="4"/>
      <c r="AO17" s="4"/>
      <c r="AP17" s="4"/>
      <c r="AQ17" s="4"/>
      <c r="AR17" s="4"/>
      <c r="AS17" s="4"/>
      <c r="AT17" s="4"/>
      <c r="AU17" s="4"/>
      <c r="AV17" s="4"/>
      <c r="AW17" s="4"/>
      <c r="AX17" s="4"/>
      <c r="AY17" s="4"/>
    </row>
    <row r="18" spans="1:51" ht="15" x14ac:dyDescent="0.25">
      <c r="A18" s="137">
        <f>YampaRiverInflow.TotalOutflow!A18</f>
        <v>45017</v>
      </c>
      <c r="B18" s="34">
        <v>-7.8780000000000001</v>
      </c>
      <c r="C18" s="12">
        <v>-7.8780000000000001</v>
      </c>
      <c r="D18" s="45">
        <v>-7.8780000000000001</v>
      </c>
      <c r="E18" s="16">
        <v>-15.670870000000001</v>
      </c>
      <c r="F18" s="16">
        <v>-12.345879999999999</v>
      </c>
      <c r="G18" s="16">
        <v>-24.792330000000003</v>
      </c>
      <c r="H18" s="16">
        <v>-15.55307</v>
      </c>
      <c r="I18" s="16">
        <v>-27.615380000000002</v>
      </c>
      <c r="J18" s="16">
        <v>-9.9768299999999996</v>
      </c>
      <c r="K18" s="16">
        <v>-7.8899799999999995</v>
      </c>
      <c r="L18" s="16">
        <v>-18.484590000000001</v>
      </c>
      <c r="M18" s="16">
        <v>-13.60337</v>
      </c>
      <c r="N18" s="16">
        <v>-60.627809999999997</v>
      </c>
      <c r="O18" s="16">
        <v>-9.7155499999999986</v>
      </c>
      <c r="P18" s="16">
        <v>-15.310879999999999</v>
      </c>
      <c r="Q18" s="16">
        <v>3.4897600000000004</v>
      </c>
      <c r="R18" s="16">
        <v>-16.877500000000001</v>
      </c>
      <c r="S18" s="16">
        <v>-19.60941</v>
      </c>
      <c r="T18" s="16">
        <v>-18.033900000000003</v>
      </c>
      <c r="U18" s="16">
        <v>-6.3000600000000002</v>
      </c>
      <c r="V18" s="16">
        <v>-13.78439</v>
      </c>
      <c r="W18" s="16">
        <v>-16.949249999999999</v>
      </c>
      <c r="X18" s="16">
        <v>-12.7826</v>
      </c>
      <c r="Y18" s="16">
        <v>-23.694689999999998</v>
      </c>
      <c r="Z18" s="16">
        <v>-20.046709999999997</v>
      </c>
      <c r="AA18" s="16">
        <v>-21.301506761199999</v>
      </c>
      <c r="AB18" s="16">
        <v>-18.4818</v>
      </c>
      <c r="AC18" s="16">
        <v>-17.5168485189009</v>
      </c>
      <c r="AD18" s="16">
        <v>-23.194719500322002</v>
      </c>
      <c r="AE18" s="16">
        <v>-2.7833883714251502</v>
      </c>
      <c r="AF18" s="16">
        <v>-0.324840302860404</v>
      </c>
      <c r="AG18" s="16">
        <v>4.4309846423458099</v>
      </c>
      <c r="AH18" s="16">
        <v>-34.838769999999997</v>
      </c>
      <c r="AI18" s="46"/>
      <c r="AJ18" s="46"/>
      <c r="AK18" s="46"/>
      <c r="AL18" s="46"/>
      <c r="AM18" s="46"/>
      <c r="AN18" s="4"/>
      <c r="AO18" s="4"/>
      <c r="AP18" s="4"/>
      <c r="AQ18" s="4"/>
      <c r="AR18" s="4"/>
      <c r="AS18" s="4"/>
      <c r="AT18" s="4"/>
      <c r="AU18" s="4"/>
      <c r="AV18" s="4"/>
      <c r="AW18" s="4"/>
      <c r="AX18" s="4"/>
      <c r="AY18" s="4"/>
    </row>
    <row r="19" spans="1:51" ht="15" x14ac:dyDescent="0.25">
      <c r="A19" s="137">
        <f>YampaRiverInflow.TotalOutflow!A19</f>
        <v>45047</v>
      </c>
      <c r="B19" s="34">
        <v>-8.2189999999999994</v>
      </c>
      <c r="C19" s="12">
        <v>-8.2189999999999994</v>
      </c>
      <c r="D19" s="45">
        <v>-8.2189999999999994</v>
      </c>
      <c r="E19" s="16">
        <v>-22.886580000000002</v>
      </c>
      <c r="F19" s="16">
        <v>-11.17521</v>
      </c>
      <c r="G19" s="16">
        <v>-23.596910000000001</v>
      </c>
      <c r="H19" s="16">
        <v>-15.42226</v>
      </c>
      <c r="I19" s="16">
        <v>3.82769</v>
      </c>
      <c r="J19" s="16">
        <v>-8.7342700000000004</v>
      </c>
      <c r="K19" s="16">
        <v>-12.672180000000001</v>
      </c>
      <c r="L19" s="16">
        <v>-9.4568999999999992</v>
      </c>
      <c r="M19" s="16">
        <v>2.1620500000000002</v>
      </c>
      <c r="N19" s="16">
        <v>6.1777799999999994</v>
      </c>
      <c r="O19" s="16">
        <v>-11.006309999999999</v>
      </c>
      <c r="P19" s="16">
        <v>-11.085049999999999</v>
      </c>
      <c r="Q19" s="16">
        <v>-22.195970000000003</v>
      </c>
      <c r="R19" s="16">
        <v>-14.829829999999999</v>
      </c>
      <c r="S19" s="16">
        <v>10.05152</v>
      </c>
      <c r="T19" s="16">
        <v>-15.21618</v>
      </c>
      <c r="U19" s="16">
        <v>-22.456689999999998</v>
      </c>
      <c r="V19" s="16">
        <v>-5.2049700000000003</v>
      </c>
      <c r="W19" s="16">
        <v>-18.830310000000001</v>
      </c>
      <c r="X19" s="16">
        <v>-9.6620400000000011</v>
      </c>
      <c r="Y19" s="16">
        <v>-14.13106</v>
      </c>
      <c r="Z19" s="16">
        <v>-15.37541</v>
      </c>
      <c r="AA19" s="16">
        <v>-17.183385914400002</v>
      </c>
      <c r="AB19" s="16">
        <v>-10.3527</v>
      </c>
      <c r="AC19" s="16">
        <v>-5.9597789100264897</v>
      </c>
      <c r="AD19" s="16">
        <v>-13.0568868969787</v>
      </c>
      <c r="AE19" s="16">
        <v>-10.690474953451199</v>
      </c>
      <c r="AF19" s="16">
        <v>-8.95269039912049</v>
      </c>
      <c r="AG19" s="16">
        <v>-2.4333087279832499</v>
      </c>
      <c r="AH19" s="16">
        <v>-43.382190000000001</v>
      </c>
      <c r="AI19" s="46"/>
      <c r="AJ19" s="46"/>
      <c r="AK19" s="46"/>
      <c r="AL19" s="46"/>
      <c r="AM19" s="46"/>
      <c r="AN19" s="4"/>
      <c r="AO19" s="4"/>
      <c r="AP19" s="4"/>
      <c r="AQ19" s="4"/>
      <c r="AR19" s="4"/>
      <c r="AS19" s="4"/>
      <c r="AT19" s="4"/>
      <c r="AU19" s="4"/>
      <c r="AV19" s="4"/>
      <c r="AW19" s="4"/>
      <c r="AX19" s="4"/>
      <c r="AY19" s="4"/>
    </row>
    <row r="20" spans="1:51" ht="15" x14ac:dyDescent="0.25">
      <c r="A20" s="137">
        <f>YampaRiverInflow.TotalOutflow!A20</f>
        <v>45078</v>
      </c>
      <c r="B20" s="34">
        <v>-13.089</v>
      </c>
      <c r="C20" s="12">
        <v>-13.089</v>
      </c>
      <c r="D20" s="45">
        <v>-13.089</v>
      </c>
      <c r="E20" s="16">
        <v>-19.443330000000003</v>
      </c>
      <c r="F20" s="16">
        <v>7.9125299999999994</v>
      </c>
      <c r="G20" s="16">
        <v>-9.9691600000000005</v>
      </c>
      <c r="H20" s="16">
        <v>-16.600020000000001</v>
      </c>
      <c r="I20" s="16">
        <v>-10.217690000000001</v>
      </c>
      <c r="J20" s="16">
        <v>3.97357</v>
      </c>
      <c r="K20" s="16">
        <v>-3.1482399999999999</v>
      </c>
      <c r="L20" s="16">
        <v>-1.4221199999999998</v>
      </c>
      <c r="M20" s="16">
        <v>-38.834009999999999</v>
      </c>
      <c r="N20" s="16">
        <v>-7.06473</v>
      </c>
      <c r="O20" s="16">
        <v>1.8902699999999999</v>
      </c>
      <c r="P20" s="16">
        <v>8.4872199999999989</v>
      </c>
      <c r="Q20" s="16">
        <v>0.80691999999999997</v>
      </c>
      <c r="R20" s="16">
        <v>-6.2195200000000002</v>
      </c>
      <c r="S20" s="16">
        <v>13.559850000000001</v>
      </c>
      <c r="T20" s="16">
        <v>-8.6716299999999986</v>
      </c>
      <c r="U20" s="16">
        <v>-7.92706</v>
      </c>
      <c r="V20" s="16">
        <v>-2.6868400000000001</v>
      </c>
      <c r="W20" s="16">
        <v>-23.401610000000002</v>
      </c>
      <c r="X20" s="16">
        <v>-8.745379999999999</v>
      </c>
      <c r="Y20" s="16">
        <v>-18.980650000000001</v>
      </c>
      <c r="Z20" s="16">
        <v>-16.096640000000001</v>
      </c>
      <c r="AA20" s="16">
        <v>-19.255974470100004</v>
      </c>
      <c r="AB20" s="16">
        <v>-18.623000000000001</v>
      </c>
      <c r="AC20" s="16">
        <v>-15.662912035006901</v>
      </c>
      <c r="AD20" s="16">
        <v>-6.2078304045509105</v>
      </c>
      <c r="AE20" s="16">
        <v>-20.836679793537101</v>
      </c>
      <c r="AF20" s="16">
        <v>-12.310910447417401</v>
      </c>
      <c r="AG20" s="16">
        <v>-10.4286926317018</v>
      </c>
      <c r="AH20" s="16">
        <v>-46.634540000000001</v>
      </c>
      <c r="AI20" s="46"/>
      <c r="AJ20" s="46"/>
      <c r="AK20" s="46"/>
      <c r="AL20" s="46"/>
      <c r="AM20" s="46"/>
      <c r="AN20" s="4"/>
      <c r="AO20" s="4"/>
      <c r="AP20" s="4"/>
      <c r="AQ20" s="4"/>
      <c r="AR20" s="4"/>
      <c r="AS20" s="4"/>
      <c r="AT20" s="4"/>
      <c r="AU20" s="4"/>
      <c r="AV20" s="4"/>
      <c r="AW20" s="4"/>
      <c r="AX20" s="4"/>
      <c r="AY20" s="4"/>
    </row>
    <row r="21" spans="1:51" ht="15" x14ac:dyDescent="0.25">
      <c r="A21" s="137">
        <f>YampaRiverInflow.TotalOutflow!A21</f>
        <v>45108</v>
      </c>
      <c r="B21" s="34">
        <v>-9.9160000000000004</v>
      </c>
      <c r="C21" s="12">
        <v>-9.9160000000000004</v>
      </c>
      <c r="D21" s="45">
        <v>-9.9160000000000004</v>
      </c>
      <c r="E21" s="16">
        <v>-28.353200000000001</v>
      </c>
      <c r="F21" s="16">
        <v>-13.82734</v>
      </c>
      <c r="G21" s="16">
        <v>-8.2693600000000007</v>
      </c>
      <c r="H21" s="16">
        <v>-6.1791200000000002</v>
      </c>
      <c r="I21" s="16">
        <v>3.4561299999999999</v>
      </c>
      <c r="J21" s="16">
        <v>2.85033</v>
      </c>
      <c r="K21" s="16">
        <v>-5.2313599999999996</v>
      </c>
      <c r="L21" s="16">
        <v>-2.7631799999999997</v>
      </c>
      <c r="M21" s="16">
        <v>-11.48329</v>
      </c>
      <c r="N21" s="16">
        <v>-12.351889999999999</v>
      </c>
      <c r="O21" s="16">
        <v>-4.6287900000000004</v>
      </c>
      <c r="P21" s="16">
        <v>-5.6995800000000001</v>
      </c>
      <c r="Q21" s="16">
        <v>1.1146199999999999</v>
      </c>
      <c r="R21" s="16">
        <v>-1.95407</v>
      </c>
      <c r="S21" s="16">
        <v>15.37031</v>
      </c>
      <c r="T21" s="16">
        <v>-6.1843900000000005</v>
      </c>
      <c r="U21" s="16">
        <v>2.6158600000000001</v>
      </c>
      <c r="V21" s="16">
        <v>5.3711899999999995</v>
      </c>
      <c r="W21" s="16">
        <v>-13.886209999999998</v>
      </c>
      <c r="X21" s="16">
        <v>-10.38104</v>
      </c>
      <c r="Y21" s="16">
        <v>-8.8864900000000002</v>
      </c>
      <c r="Z21" s="16">
        <v>-24.04243</v>
      </c>
      <c r="AA21" s="16">
        <v>-9.7753157925099998</v>
      </c>
      <c r="AB21" s="16">
        <v>-13.5413</v>
      </c>
      <c r="AC21" s="16">
        <v>-24.104348044461702</v>
      </c>
      <c r="AD21" s="16">
        <v>-5.0325461970853906</v>
      </c>
      <c r="AE21" s="16">
        <v>-5.6695891052226894</v>
      </c>
      <c r="AF21" s="16">
        <v>-10.615642923412601</v>
      </c>
      <c r="AG21" s="16">
        <v>-4.1570484803890206</v>
      </c>
      <c r="AH21" s="16">
        <v>-32.33464</v>
      </c>
      <c r="AI21" s="46"/>
      <c r="AJ21" s="46"/>
      <c r="AK21" s="46"/>
      <c r="AL21" s="46"/>
      <c r="AM21" s="46"/>
      <c r="AN21" s="4"/>
      <c r="AO21" s="4"/>
      <c r="AP21" s="4"/>
      <c r="AQ21" s="4"/>
      <c r="AR21" s="4"/>
      <c r="AS21" s="4"/>
      <c r="AT21" s="4"/>
      <c r="AU21" s="4"/>
      <c r="AV21" s="4"/>
      <c r="AW21" s="4"/>
      <c r="AX21" s="4"/>
      <c r="AY21" s="4"/>
    </row>
    <row r="22" spans="1:51" ht="15" x14ac:dyDescent="0.25">
      <c r="A22" s="137">
        <f>YampaRiverInflow.TotalOutflow!A22</f>
        <v>45139</v>
      </c>
      <c r="B22" s="34">
        <v>-10.787000000000001</v>
      </c>
      <c r="C22" s="12">
        <v>-10.787000000000001</v>
      </c>
      <c r="D22" s="45">
        <v>-10.787000000000001</v>
      </c>
      <c r="E22" s="16">
        <v>-37.806379999999997</v>
      </c>
      <c r="F22" s="16">
        <v>0.36157</v>
      </c>
      <c r="G22" s="16">
        <v>-21.721700000000002</v>
      </c>
      <c r="H22" s="16">
        <v>-32.771730000000005</v>
      </c>
      <c r="I22" s="16">
        <v>-3.3455599999999999</v>
      </c>
      <c r="J22" s="16">
        <v>5.3322599999999998</v>
      </c>
      <c r="K22" s="16">
        <v>-12.47739</v>
      </c>
      <c r="L22" s="16">
        <v>-10.764940000000001</v>
      </c>
      <c r="M22" s="16">
        <v>-12.411370000000002</v>
      </c>
      <c r="N22" s="16">
        <v>-5.8684500000000002</v>
      </c>
      <c r="O22" s="16">
        <v>-7.3342000000000001</v>
      </c>
      <c r="P22" s="16">
        <v>-0.58257000000000003</v>
      </c>
      <c r="Q22" s="16">
        <v>-2.9759099999999998</v>
      </c>
      <c r="R22" s="16">
        <v>-4.9262499999999996</v>
      </c>
      <c r="S22" s="16">
        <v>7.4216999999999995</v>
      </c>
      <c r="T22" s="16">
        <v>-6.2596699999999998</v>
      </c>
      <c r="U22" s="16">
        <v>-3.49715</v>
      </c>
      <c r="V22" s="16">
        <v>-8.0988400000000009</v>
      </c>
      <c r="W22" s="16">
        <v>-12.211690000000001</v>
      </c>
      <c r="X22" s="16">
        <v>-5.9300299999999995</v>
      </c>
      <c r="Y22" s="16">
        <v>-10.645899999999999</v>
      </c>
      <c r="Z22" s="16">
        <v>-16.45506</v>
      </c>
      <c r="AA22" s="16">
        <v>-6.1211380751300002</v>
      </c>
      <c r="AB22" s="16">
        <v>-16.4953</v>
      </c>
      <c r="AC22" s="16">
        <v>-11.765918974185</v>
      </c>
      <c r="AD22" s="16">
        <v>-8.1693741401585704</v>
      </c>
      <c r="AE22" s="16">
        <v>-13.0574335201905</v>
      </c>
      <c r="AF22" s="16">
        <v>-10.6211984901023</v>
      </c>
      <c r="AG22" s="16">
        <v>-10.322262214390301</v>
      </c>
      <c r="AH22" s="16">
        <v>-30.478750000000002</v>
      </c>
      <c r="AI22" s="46"/>
      <c r="AJ22" s="46"/>
      <c r="AK22" s="46"/>
      <c r="AL22" s="46"/>
      <c r="AM22" s="46"/>
      <c r="AN22" s="4"/>
      <c r="AO22" s="4"/>
      <c r="AP22" s="4"/>
      <c r="AQ22" s="4"/>
      <c r="AR22" s="4"/>
      <c r="AS22" s="4"/>
      <c r="AT22" s="4"/>
      <c r="AU22" s="4"/>
      <c r="AV22" s="4"/>
      <c r="AW22" s="4"/>
      <c r="AX22" s="4"/>
      <c r="AY22" s="4"/>
    </row>
    <row r="23" spans="1:51" ht="15" x14ac:dyDescent="0.25">
      <c r="A23" s="137">
        <f>YampaRiverInflow.TotalOutflow!A23</f>
        <v>45170</v>
      </c>
      <c r="B23" s="34">
        <v>-11.18</v>
      </c>
      <c r="C23" s="12">
        <v>-11.18</v>
      </c>
      <c r="D23" s="45">
        <v>-11.18</v>
      </c>
      <c r="E23" s="16">
        <v>-14.36115</v>
      </c>
      <c r="F23" s="16">
        <v>6.0761099999999999</v>
      </c>
      <c r="G23" s="16">
        <v>2.1292300000000002</v>
      </c>
      <c r="H23" s="16">
        <v>3.4588800000000002</v>
      </c>
      <c r="I23" s="16">
        <v>-3.5141100000000001</v>
      </c>
      <c r="J23" s="16">
        <v>2.3970700000000003</v>
      </c>
      <c r="K23" s="16">
        <v>-14.862719999999999</v>
      </c>
      <c r="L23" s="16">
        <v>10.64911</v>
      </c>
      <c r="M23" s="16">
        <v>1.2162899999999999</v>
      </c>
      <c r="N23" s="16">
        <v>-3.2352600000000002</v>
      </c>
      <c r="O23" s="16">
        <v>3.2015500000000001</v>
      </c>
      <c r="P23" s="16">
        <v>-2.03647</v>
      </c>
      <c r="Q23" s="16">
        <v>4.6902200000000001</v>
      </c>
      <c r="R23" s="16">
        <v>-2.4659599999999999</v>
      </c>
      <c r="S23" s="16">
        <v>2.1341199999999998</v>
      </c>
      <c r="T23" s="16">
        <v>-3.6479999999999999E-2</v>
      </c>
      <c r="U23" s="16">
        <v>3.5242300000000002</v>
      </c>
      <c r="V23" s="16">
        <v>2.30775</v>
      </c>
      <c r="W23" s="16">
        <v>-2.1289499999999997</v>
      </c>
      <c r="X23" s="16">
        <v>-5.9721000000000002</v>
      </c>
      <c r="Y23" s="16">
        <v>-4.7625399999999996</v>
      </c>
      <c r="Z23" s="16">
        <v>-11.23626</v>
      </c>
      <c r="AA23" s="16">
        <v>-5.9217293134800002</v>
      </c>
      <c r="AB23" s="16">
        <v>-16.066399999999998</v>
      </c>
      <c r="AC23" s="16">
        <v>-18.132932127787498</v>
      </c>
      <c r="AD23" s="16">
        <v>-10.690795692437</v>
      </c>
      <c r="AE23" s="16">
        <v>-10.791067732662</v>
      </c>
      <c r="AF23" s="16">
        <v>-16.8815034906583</v>
      </c>
      <c r="AG23" s="16">
        <v>0.59671377322195096</v>
      </c>
      <c r="AH23" s="16">
        <v>-32.106940000000002</v>
      </c>
      <c r="AI23" s="46"/>
      <c r="AJ23" s="46"/>
      <c r="AK23" s="46"/>
      <c r="AL23" s="46"/>
      <c r="AM23" s="46"/>
      <c r="AN23" s="4"/>
      <c r="AO23" s="4"/>
      <c r="AP23" s="4"/>
      <c r="AQ23" s="4"/>
      <c r="AR23" s="4"/>
      <c r="AS23" s="4"/>
      <c r="AT23" s="4"/>
      <c r="AU23" s="4"/>
      <c r="AV23" s="4"/>
      <c r="AW23" s="4"/>
      <c r="AX23" s="4"/>
      <c r="AY23" s="4"/>
    </row>
    <row r="24" spans="1:51" ht="15" x14ac:dyDescent="0.25">
      <c r="A24" s="137">
        <f>YampaRiverInflow.TotalOutflow!A24</f>
        <v>45200</v>
      </c>
      <c r="B24" s="34">
        <v>-11.257999999999999</v>
      </c>
      <c r="C24" s="12">
        <v>-11.257999999999999</v>
      </c>
      <c r="D24" s="45">
        <v>-11.257999999999999</v>
      </c>
      <c r="E24" s="16">
        <v>-8.5193500000000011</v>
      </c>
      <c r="F24" s="16">
        <v>-12.10599</v>
      </c>
      <c r="G24" s="16">
        <v>-6.4365399999999999</v>
      </c>
      <c r="H24" s="16">
        <v>-9.3328700000000016</v>
      </c>
      <c r="I24" s="16">
        <v>8.7130799999999997</v>
      </c>
      <c r="J24" s="16">
        <v>6.0392799999999998</v>
      </c>
      <c r="K24" s="16">
        <v>-14.376950000000001</v>
      </c>
      <c r="L24" s="16">
        <v>11.44023</v>
      </c>
      <c r="M24" s="16">
        <v>-2.2667899999999999</v>
      </c>
      <c r="N24" s="16">
        <v>12.561069999999999</v>
      </c>
      <c r="O24" s="16">
        <v>9.3788400000000003</v>
      </c>
      <c r="P24" s="16">
        <v>7.2322499999999996</v>
      </c>
      <c r="Q24" s="16">
        <v>17.66301</v>
      </c>
      <c r="R24" s="16">
        <v>17.936130000000002</v>
      </c>
      <c r="S24" s="16">
        <v>19.500349999999997</v>
      </c>
      <c r="T24" s="16">
        <v>0.40545999999999999</v>
      </c>
      <c r="U24" s="16">
        <v>-3.57796</v>
      </c>
      <c r="V24" s="16">
        <v>-7.8305600000000002</v>
      </c>
      <c r="W24" s="16">
        <v>5.5783399999999999</v>
      </c>
      <c r="X24" s="16">
        <v>7.1333100000000007</v>
      </c>
      <c r="Y24" s="16">
        <v>-3.07572</v>
      </c>
      <c r="Z24" s="16">
        <v>-12.67216</v>
      </c>
      <c r="AA24" s="16">
        <v>9.5933321672099989</v>
      </c>
      <c r="AB24" s="16">
        <v>-7.3719299999999999</v>
      </c>
      <c r="AC24" s="16">
        <v>-6.6742500057023699</v>
      </c>
      <c r="AD24" s="16">
        <v>-1.94729317388567</v>
      </c>
      <c r="AE24" s="16">
        <v>-11.291895691214201</v>
      </c>
      <c r="AF24" s="16">
        <v>-24.468176362612699</v>
      </c>
      <c r="AG24" s="16">
        <v>-11.907972400380801</v>
      </c>
      <c r="AH24" s="16">
        <v>-31.9285</v>
      </c>
      <c r="AI24" s="46"/>
      <c r="AJ24" s="46"/>
      <c r="AK24" s="46"/>
      <c r="AL24" s="46"/>
      <c r="AM24" s="46"/>
      <c r="AN24" s="4"/>
      <c r="AO24" s="4"/>
      <c r="AP24" s="4"/>
      <c r="AQ24" s="4"/>
      <c r="AR24" s="4"/>
      <c r="AS24" s="4"/>
      <c r="AT24" s="4"/>
      <c r="AU24" s="4"/>
      <c r="AV24" s="4"/>
      <c r="AW24" s="4"/>
      <c r="AX24" s="4"/>
      <c r="AY24" s="4"/>
    </row>
    <row r="25" spans="1:51" ht="15" x14ac:dyDescent="0.25">
      <c r="A25" s="137">
        <f>YampaRiverInflow.TotalOutflow!A25</f>
        <v>45231</v>
      </c>
      <c r="B25" s="34">
        <v>-22.632999999999999</v>
      </c>
      <c r="C25" s="12">
        <v>-22.632999999999999</v>
      </c>
      <c r="D25" s="45">
        <v>-22.632999999999999</v>
      </c>
      <c r="E25" s="16">
        <v>-17.111999999999998</v>
      </c>
      <c r="F25" s="16">
        <v>-11.698649999999999</v>
      </c>
      <c r="G25" s="16">
        <v>-40.886620000000001</v>
      </c>
      <c r="H25" s="16">
        <v>8.8454099999999993</v>
      </c>
      <c r="I25" s="16">
        <v>8.6155300000000015</v>
      </c>
      <c r="J25" s="16">
        <v>-6.0922700000000001</v>
      </c>
      <c r="K25" s="16">
        <v>-18.06193</v>
      </c>
      <c r="L25" s="16">
        <v>-2.7934000000000001</v>
      </c>
      <c r="M25" s="16">
        <v>14.61594</v>
      </c>
      <c r="N25" s="16">
        <v>1.1808599999999998</v>
      </c>
      <c r="O25" s="16">
        <v>-1.2787599999999999</v>
      </c>
      <c r="P25" s="16">
        <v>-0.85072999999999999</v>
      </c>
      <c r="Q25" s="16">
        <v>-7.69496</v>
      </c>
      <c r="R25" s="16">
        <v>-25.293230000000001</v>
      </c>
      <c r="S25" s="16">
        <v>14.929360000000001</v>
      </c>
      <c r="T25" s="16">
        <v>-6.5592299999999994</v>
      </c>
      <c r="U25" s="16">
        <v>-12.624499999999999</v>
      </c>
      <c r="V25" s="16">
        <v>-15.31161</v>
      </c>
      <c r="W25" s="16">
        <v>-29.335889999999999</v>
      </c>
      <c r="X25" s="16">
        <v>-11.260489999999999</v>
      </c>
      <c r="Y25" s="16">
        <v>-11.40968</v>
      </c>
      <c r="Z25" s="16">
        <v>4.0670200000000003</v>
      </c>
      <c r="AA25" s="16">
        <v>-5.6661833634400001</v>
      </c>
      <c r="AB25" s="16">
        <v>-13.5792</v>
      </c>
      <c r="AC25" s="16">
        <v>-29.138653763322303</v>
      </c>
      <c r="AD25" s="16">
        <v>-18.111306036121199</v>
      </c>
      <c r="AE25" s="16">
        <v>-28.367565661725401</v>
      </c>
      <c r="AF25" s="16">
        <v>-3.4485985481130301</v>
      </c>
      <c r="AG25" s="16">
        <v>-34.0966551703793</v>
      </c>
      <c r="AH25" s="16">
        <v>-23.295529999999999</v>
      </c>
      <c r="AI25" s="46"/>
      <c r="AJ25" s="46"/>
      <c r="AK25" s="46"/>
      <c r="AL25" s="46"/>
      <c r="AM25" s="46"/>
      <c r="AN25" s="4"/>
      <c r="AO25" s="4"/>
      <c r="AP25" s="4"/>
      <c r="AQ25" s="4"/>
      <c r="AR25" s="4"/>
      <c r="AS25" s="4"/>
      <c r="AT25" s="4"/>
      <c r="AU25" s="4"/>
      <c r="AV25" s="4"/>
      <c r="AW25" s="4"/>
      <c r="AX25" s="4"/>
      <c r="AY25" s="4"/>
    </row>
    <row r="26" spans="1:51" ht="15" x14ac:dyDescent="0.25">
      <c r="A26" s="137">
        <f>YampaRiverInflow.TotalOutflow!A26</f>
        <v>45261</v>
      </c>
      <c r="B26" s="34">
        <v>-10.632</v>
      </c>
      <c r="C26" s="12">
        <v>-10.632</v>
      </c>
      <c r="D26" s="45">
        <v>-10.632</v>
      </c>
      <c r="E26" s="16">
        <v>-23.537050000000001</v>
      </c>
      <c r="F26" s="16">
        <v>-21.342089999999999</v>
      </c>
      <c r="G26" s="16">
        <v>-25.91873</v>
      </c>
      <c r="H26" s="16">
        <v>-8.1638900000000003</v>
      </c>
      <c r="I26" s="16">
        <v>-7.6459899999999994</v>
      </c>
      <c r="J26" s="16">
        <v>-41.546080000000003</v>
      </c>
      <c r="K26" s="16">
        <v>-20.32019</v>
      </c>
      <c r="L26" s="16">
        <v>-22.775419999999997</v>
      </c>
      <c r="M26" s="16">
        <v>-20.00853</v>
      </c>
      <c r="N26" s="16">
        <v>-16.126649999999998</v>
      </c>
      <c r="O26" s="16">
        <v>-14.551170000000001</v>
      </c>
      <c r="P26" s="16">
        <v>-9.3304200000000002</v>
      </c>
      <c r="Q26" s="16">
        <v>-15.43425</v>
      </c>
      <c r="R26" s="16">
        <v>-9.6678799999999985</v>
      </c>
      <c r="S26" s="16">
        <v>2.13557</v>
      </c>
      <c r="T26" s="16">
        <v>-15.070690000000001</v>
      </c>
      <c r="U26" s="16">
        <v>-14.155530000000001</v>
      </c>
      <c r="V26" s="16">
        <v>-24.016959999999997</v>
      </c>
      <c r="W26" s="16">
        <v>-14.53312</v>
      </c>
      <c r="X26" s="16">
        <v>-28.044779999999999</v>
      </c>
      <c r="Y26" s="16">
        <v>-6.3832500000000003</v>
      </c>
      <c r="Z26" s="16">
        <v>-10.085459999999999</v>
      </c>
      <c r="AA26" s="16">
        <v>-1.7760761056900001</v>
      </c>
      <c r="AB26" s="16">
        <v>-12.8134</v>
      </c>
      <c r="AC26" s="16">
        <v>-17.480887399067697</v>
      </c>
      <c r="AD26" s="16">
        <v>-15.937135271110499</v>
      </c>
      <c r="AE26" s="16">
        <v>-14.3004435664218</v>
      </c>
      <c r="AF26" s="16">
        <v>0.41952701778403001</v>
      </c>
      <c r="AG26" s="16">
        <v>-5.8623485949057903</v>
      </c>
      <c r="AH26" s="16">
        <v>-15.513</v>
      </c>
      <c r="AI26" s="46"/>
      <c r="AJ26" s="46"/>
      <c r="AK26" s="46"/>
      <c r="AL26" s="46"/>
      <c r="AM26" s="46"/>
      <c r="AN26" s="4"/>
      <c r="AO26" s="4"/>
      <c r="AP26" s="4"/>
      <c r="AQ26" s="4"/>
      <c r="AR26" s="4"/>
      <c r="AS26" s="4"/>
      <c r="AT26" s="4"/>
      <c r="AU26" s="4"/>
      <c r="AV26" s="4"/>
      <c r="AW26" s="4"/>
      <c r="AX26" s="4"/>
      <c r="AY26" s="4"/>
    </row>
    <row r="27" spans="1:51" ht="15" x14ac:dyDescent="0.25">
      <c r="A27" s="137">
        <f>YampaRiverInflow.TotalOutflow!A27</f>
        <v>45292</v>
      </c>
      <c r="B27" s="34">
        <v>-16.591000000000001</v>
      </c>
      <c r="C27" s="12">
        <v>-16.591000000000001</v>
      </c>
      <c r="D27" s="45">
        <v>-16.591000000000001</v>
      </c>
      <c r="E27" s="16">
        <v>-11.82418</v>
      </c>
      <c r="F27" s="16">
        <v>-0.35291</v>
      </c>
      <c r="G27" s="16">
        <v>-9.4022099999999984</v>
      </c>
      <c r="H27" s="16">
        <v>-2.2324000000000002</v>
      </c>
      <c r="I27" s="16">
        <v>-13.06556</v>
      </c>
      <c r="J27" s="16">
        <v>-23.842459999999999</v>
      </c>
      <c r="K27" s="16">
        <v>-22.88402</v>
      </c>
      <c r="L27" s="16">
        <v>-9.2863400000000009</v>
      </c>
      <c r="M27" s="16">
        <v>2.0555400000000001</v>
      </c>
      <c r="N27" s="16">
        <v>-8.3692099999999989</v>
      </c>
      <c r="O27" s="16">
        <v>-7.36435</v>
      </c>
      <c r="P27" s="16">
        <v>-10.88565</v>
      </c>
      <c r="Q27" s="16">
        <v>0.18258000000000002</v>
      </c>
      <c r="R27" s="16">
        <v>-24.099160000000001</v>
      </c>
      <c r="S27" s="16">
        <v>-10.99343</v>
      </c>
      <c r="T27" s="16">
        <v>-17.351569999999999</v>
      </c>
      <c r="U27" s="16">
        <v>-15.120850000000001</v>
      </c>
      <c r="V27" s="16">
        <v>-15.297610000000001</v>
      </c>
      <c r="W27" s="16">
        <v>-7.4300500000000005</v>
      </c>
      <c r="X27" s="16">
        <v>-23.203659999999999</v>
      </c>
      <c r="Y27" s="16">
        <v>-11.24441</v>
      </c>
      <c r="Z27" s="16">
        <v>-7.0866850672100004</v>
      </c>
      <c r="AA27" s="16">
        <v>-21.841099999999997</v>
      </c>
      <c r="AB27" s="16">
        <v>-31.871045208934401</v>
      </c>
      <c r="AC27" s="16">
        <v>-23.341056308569698</v>
      </c>
      <c r="AD27" s="16">
        <v>1.7922609638273601</v>
      </c>
      <c r="AE27" s="16">
        <v>-29.3919376870865</v>
      </c>
      <c r="AF27" s="16">
        <v>-0.14325133782726901</v>
      </c>
      <c r="AG27" s="16">
        <v>-12.17793</v>
      </c>
      <c r="AH27" s="16">
        <v>-5.2285699999999995</v>
      </c>
      <c r="AI27" s="46"/>
      <c r="AJ27" s="46"/>
      <c r="AK27" s="46"/>
      <c r="AL27" s="46"/>
      <c r="AM27" s="46"/>
      <c r="AN27" s="4"/>
      <c r="AO27" s="4"/>
      <c r="AP27" s="4"/>
      <c r="AQ27" s="4"/>
      <c r="AR27" s="4"/>
      <c r="AS27" s="4"/>
      <c r="AT27" s="4"/>
      <c r="AU27" s="4"/>
      <c r="AV27" s="4"/>
      <c r="AW27" s="4"/>
      <c r="AX27" s="4"/>
      <c r="AY27" s="4"/>
    </row>
    <row r="28" spans="1:51" ht="15" x14ac:dyDescent="0.25">
      <c r="A28" s="137">
        <f>YampaRiverInflow.TotalOutflow!A28</f>
        <v>45323</v>
      </c>
      <c r="B28" s="34">
        <v>-9.2490000000000006</v>
      </c>
      <c r="C28" s="12">
        <v>-9.2490000000000006</v>
      </c>
      <c r="D28" s="45">
        <v>-9.2490000000000006</v>
      </c>
      <c r="E28" s="16">
        <v>12.07672</v>
      </c>
      <c r="F28" s="16">
        <v>-6.4777399999999998</v>
      </c>
      <c r="G28" s="16">
        <v>-3.1795599999999999</v>
      </c>
      <c r="H28" s="16">
        <v>-18.78584</v>
      </c>
      <c r="I28" s="16">
        <v>-15.19333</v>
      </c>
      <c r="J28" s="16">
        <v>16.79738</v>
      </c>
      <c r="K28" s="16">
        <v>-14.575379999999999</v>
      </c>
      <c r="L28" s="16">
        <v>-10.293559999999999</v>
      </c>
      <c r="M28" s="16">
        <v>-6.9536000000000007</v>
      </c>
      <c r="N28" s="16">
        <v>-5.6801599999999999</v>
      </c>
      <c r="O28" s="16">
        <v>-3.35554</v>
      </c>
      <c r="P28" s="16">
        <v>-8.1621500000000005</v>
      </c>
      <c r="Q28" s="16">
        <v>2.4570000000000002E-2</v>
      </c>
      <c r="R28" s="16">
        <v>-7.1100200000000005</v>
      </c>
      <c r="S28" s="16">
        <v>-6.7532899999999998</v>
      </c>
      <c r="T28" s="16">
        <v>-2.0011099999999997</v>
      </c>
      <c r="U28" s="16">
        <v>-7.8896199999999999</v>
      </c>
      <c r="V28" s="16">
        <v>-3.9773800000000001</v>
      </c>
      <c r="W28" s="16">
        <v>-10.08442</v>
      </c>
      <c r="X28" s="16">
        <v>-18.090959999999999</v>
      </c>
      <c r="Y28" s="16">
        <v>-11.6091</v>
      </c>
      <c r="Z28" s="16">
        <v>-21.548820344999999</v>
      </c>
      <c r="AA28" s="16">
        <v>-7.5985200000000006</v>
      </c>
      <c r="AB28" s="16">
        <v>-20.472602035292702</v>
      </c>
      <c r="AC28" s="16">
        <v>-13.268210556554999</v>
      </c>
      <c r="AD28" s="16">
        <v>-3.7049759082622802</v>
      </c>
      <c r="AE28" s="16">
        <v>-6.2868484411741301</v>
      </c>
      <c r="AF28" s="16">
        <v>-2.5118734448427</v>
      </c>
      <c r="AG28" s="16">
        <v>-20.612359999999999</v>
      </c>
      <c r="AH28" s="16">
        <v>-3.8160700000000003</v>
      </c>
      <c r="AI28" s="46"/>
      <c r="AJ28" s="46"/>
      <c r="AK28" s="46"/>
      <c r="AL28" s="46"/>
      <c r="AM28" s="46"/>
      <c r="AN28" s="4"/>
      <c r="AO28" s="4"/>
      <c r="AP28" s="4"/>
      <c r="AQ28" s="4"/>
      <c r="AR28" s="4"/>
      <c r="AS28" s="4"/>
      <c r="AT28" s="4"/>
      <c r="AU28" s="4"/>
      <c r="AV28" s="4"/>
      <c r="AW28" s="4"/>
      <c r="AX28" s="4"/>
      <c r="AY28" s="4"/>
    </row>
    <row r="29" spans="1:51" ht="15" x14ac:dyDescent="0.25">
      <c r="A29" s="137">
        <f>YampaRiverInflow.TotalOutflow!A29</f>
        <v>45352</v>
      </c>
      <c r="B29" s="34">
        <v>-6.7569999999999997</v>
      </c>
      <c r="C29" s="12">
        <v>-6.7569999999999997</v>
      </c>
      <c r="D29" s="45">
        <v>-6.7569999999999997</v>
      </c>
      <c r="E29" s="16">
        <v>-2.8755600000000001</v>
      </c>
      <c r="F29" s="16">
        <v>-24.367049999999999</v>
      </c>
      <c r="G29" s="16">
        <v>-21.61571</v>
      </c>
      <c r="H29" s="16">
        <v>-7.1826499999999998</v>
      </c>
      <c r="I29" s="16">
        <v>-21.388090000000002</v>
      </c>
      <c r="J29" s="16">
        <v>-38.647570000000002</v>
      </c>
      <c r="K29" s="16">
        <v>-17.924779999999998</v>
      </c>
      <c r="L29" s="16">
        <v>-12.442740000000001</v>
      </c>
      <c r="M29" s="16">
        <v>-43.985260000000004</v>
      </c>
      <c r="N29" s="16">
        <v>-10.52102</v>
      </c>
      <c r="O29" s="16">
        <v>-6.4350100000000001</v>
      </c>
      <c r="P29" s="16">
        <v>-12.448540000000001</v>
      </c>
      <c r="Q29" s="16">
        <v>-11.11115</v>
      </c>
      <c r="R29" s="16">
        <v>-14.26328</v>
      </c>
      <c r="S29" s="16">
        <v>-15.209569999999999</v>
      </c>
      <c r="T29" s="16">
        <v>-13.494590000000001</v>
      </c>
      <c r="U29" s="16">
        <v>-13.53969</v>
      </c>
      <c r="V29" s="16">
        <v>-18.373999999999999</v>
      </c>
      <c r="W29" s="16">
        <v>-10.9312</v>
      </c>
      <c r="X29" s="16">
        <v>-22.812709999999999</v>
      </c>
      <c r="Y29" s="16">
        <v>-10.592450000000001</v>
      </c>
      <c r="Z29" s="16">
        <v>-11.9735317815</v>
      </c>
      <c r="AA29" s="16">
        <v>-21.3963</v>
      </c>
      <c r="AB29" s="16">
        <v>-15.5315691356895</v>
      </c>
      <c r="AC29" s="16">
        <v>-26.957057220772398</v>
      </c>
      <c r="AD29" s="16">
        <v>-0.9152361797759101</v>
      </c>
      <c r="AE29" s="16">
        <v>6.7853255588221097</v>
      </c>
      <c r="AF29" s="16">
        <v>2.8341490712609696</v>
      </c>
      <c r="AG29" s="16">
        <v>-30.239049999999999</v>
      </c>
      <c r="AH29" s="16">
        <v>-0.40625</v>
      </c>
      <c r="AI29" s="46"/>
      <c r="AJ29" s="46"/>
      <c r="AK29" s="46"/>
      <c r="AL29" s="46"/>
      <c r="AM29" s="46"/>
      <c r="AN29" s="4"/>
      <c r="AO29" s="4"/>
      <c r="AP29" s="4"/>
      <c r="AQ29" s="4"/>
      <c r="AR29" s="4"/>
      <c r="AS29" s="4"/>
      <c r="AT29" s="4"/>
      <c r="AU29" s="4"/>
      <c r="AV29" s="4"/>
      <c r="AW29" s="4"/>
      <c r="AX29" s="4"/>
      <c r="AY29" s="4"/>
    </row>
    <row r="30" spans="1:51" ht="15" x14ac:dyDescent="0.25">
      <c r="A30" s="137">
        <f>YampaRiverInflow.TotalOutflow!A30</f>
        <v>45383</v>
      </c>
      <c r="B30" s="34">
        <v>-7.8780000000000001</v>
      </c>
      <c r="C30" s="12">
        <v>-7.8780000000000001</v>
      </c>
      <c r="D30" s="45">
        <v>-7.8780000000000001</v>
      </c>
      <c r="E30" s="16">
        <v>-12.345879999999999</v>
      </c>
      <c r="F30" s="16">
        <v>-24.792330000000003</v>
      </c>
      <c r="G30" s="16">
        <v>-15.55307</v>
      </c>
      <c r="H30" s="16">
        <v>-27.615380000000002</v>
      </c>
      <c r="I30" s="16">
        <v>-9.9768299999999996</v>
      </c>
      <c r="J30" s="16">
        <v>-7.8899799999999995</v>
      </c>
      <c r="K30" s="16">
        <v>-18.484590000000001</v>
      </c>
      <c r="L30" s="16">
        <v>-13.60337</v>
      </c>
      <c r="M30" s="16">
        <v>-60.627809999999997</v>
      </c>
      <c r="N30" s="16">
        <v>-9.7155499999999986</v>
      </c>
      <c r="O30" s="16">
        <v>-15.310879999999999</v>
      </c>
      <c r="P30" s="16">
        <v>3.4897600000000004</v>
      </c>
      <c r="Q30" s="16">
        <v>-16.877500000000001</v>
      </c>
      <c r="R30" s="16">
        <v>-19.60941</v>
      </c>
      <c r="S30" s="16">
        <v>-18.033900000000003</v>
      </c>
      <c r="T30" s="16">
        <v>-6.3000600000000002</v>
      </c>
      <c r="U30" s="16">
        <v>-13.78439</v>
      </c>
      <c r="V30" s="16">
        <v>-16.949249999999999</v>
      </c>
      <c r="W30" s="16">
        <v>-12.7826</v>
      </c>
      <c r="X30" s="16">
        <v>-23.694689999999998</v>
      </c>
      <c r="Y30" s="16">
        <v>-20.046709999999997</v>
      </c>
      <c r="Z30" s="16">
        <v>-21.301506761199999</v>
      </c>
      <c r="AA30" s="16">
        <v>-18.4818</v>
      </c>
      <c r="AB30" s="16">
        <v>-17.5168485189009</v>
      </c>
      <c r="AC30" s="16">
        <v>-23.194719500322002</v>
      </c>
      <c r="AD30" s="16">
        <v>-2.7833883714251502</v>
      </c>
      <c r="AE30" s="16">
        <v>-0.324840302860404</v>
      </c>
      <c r="AF30" s="16">
        <v>4.4309846423458099</v>
      </c>
      <c r="AG30" s="16">
        <v>-34.838769999999997</v>
      </c>
      <c r="AH30" s="16">
        <v>-15.670870000000001</v>
      </c>
      <c r="AI30" s="46"/>
      <c r="AJ30" s="46"/>
      <c r="AK30" s="46"/>
      <c r="AL30" s="46"/>
      <c r="AM30" s="46"/>
      <c r="AN30" s="4"/>
      <c r="AO30" s="4"/>
      <c r="AP30" s="4"/>
      <c r="AQ30" s="4"/>
      <c r="AR30" s="4"/>
      <c r="AS30" s="4"/>
      <c r="AT30" s="4"/>
      <c r="AU30" s="4"/>
      <c r="AV30" s="4"/>
      <c r="AW30" s="4"/>
      <c r="AX30" s="4"/>
      <c r="AY30" s="4"/>
    </row>
    <row r="31" spans="1:51" ht="15" x14ac:dyDescent="0.25">
      <c r="A31" s="137">
        <f>YampaRiverInflow.TotalOutflow!A31</f>
        <v>45413</v>
      </c>
      <c r="B31" s="34">
        <v>-8.2189999999999994</v>
      </c>
      <c r="C31" s="12">
        <v>-8.2189999999999994</v>
      </c>
      <c r="D31" s="45">
        <v>-8.2189999999999994</v>
      </c>
      <c r="E31" s="16">
        <v>-11.17521</v>
      </c>
      <c r="F31" s="16">
        <v>-23.596910000000001</v>
      </c>
      <c r="G31" s="16">
        <v>-15.42226</v>
      </c>
      <c r="H31" s="16">
        <v>3.82769</v>
      </c>
      <c r="I31" s="16">
        <v>-8.7342700000000004</v>
      </c>
      <c r="J31" s="16">
        <v>-12.672180000000001</v>
      </c>
      <c r="K31" s="16">
        <v>-9.4568999999999992</v>
      </c>
      <c r="L31" s="16">
        <v>2.1620500000000002</v>
      </c>
      <c r="M31" s="16">
        <v>6.1777799999999994</v>
      </c>
      <c r="N31" s="16">
        <v>-11.006309999999999</v>
      </c>
      <c r="O31" s="16">
        <v>-11.085049999999999</v>
      </c>
      <c r="P31" s="16">
        <v>-22.195970000000003</v>
      </c>
      <c r="Q31" s="16">
        <v>-14.829829999999999</v>
      </c>
      <c r="R31" s="16">
        <v>10.05152</v>
      </c>
      <c r="S31" s="16">
        <v>-15.21618</v>
      </c>
      <c r="T31" s="16">
        <v>-22.456689999999998</v>
      </c>
      <c r="U31" s="16">
        <v>-5.2049700000000003</v>
      </c>
      <c r="V31" s="16">
        <v>-18.830310000000001</v>
      </c>
      <c r="W31" s="16">
        <v>-9.6620400000000011</v>
      </c>
      <c r="X31" s="16">
        <v>-14.13106</v>
      </c>
      <c r="Y31" s="16">
        <v>-15.37541</v>
      </c>
      <c r="Z31" s="16">
        <v>-17.183385914400002</v>
      </c>
      <c r="AA31" s="16">
        <v>-10.3527</v>
      </c>
      <c r="AB31" s="16">
        <v>-5.9597789100264897</v>
      </c>
      <c r="AC31" s="16">
        <v>-13.0568868969787</v>
      </c>
      <c r="AD31" s="16">
        <v>-10.690474953451199</v>
      </c>
      <c r="AE31" s="16">
        <v>-8.95269039912049</v>
      </c>
      <c r="AF31" s="16">
        <v>-2.4333087279832499</v>
      </c>
      <c r="AG31" s="16">
        <v>-43.382190000000001</v>
      </c>
      <c r="AH31" s="16">
        <v>-22.886580000000002</v>
      </c>
      <c r="AI31" s="46"/>
      <c r="AJ31" s="46"/>
      <c r="AK31" s="46"/>
      <c r="AL31" s="46"/>
      <c r="AM31" s="46"/>
      <c r="AN31" s="4"/>
      <c r="AO31" s="4"/>
      <c r="AP31" s="4"/>
      <c r="AQ31" s="4"/>
      <c r="AR31" s="4"/>
      <c r="AS31" s="4"/>
      <c r="AT31" s="4"/>
      <c r="AU31" s="4"/>
      <c r="AV31" s="4"/>
      <c r="AW31" s="4"/>
      <c r="AX31" s="4"/>
      <c r="AY31" s="4"/>
    </row>
    <row r="32" spans="1:51" ht="15" x14ac:dyDescent="0.25">
      <c r="A32" s="137">
        <f>YampaRiverInflow.TotalOutflow!A32</f>
        <v>45444</v>
      </c>
      <c r="B32" s="34">
        <v>-13.089</v>
      </c>
      <c r="C32" s="12">
        <v>-13.089</v>
      </c>
      <c r="D32" s="45">
        <v>-13.089</v>
      </c>
      <c r="E32" s="16">
        <v>7.9125299999999994</v>
      </c>
      <c r="F32" s="16">
        <v>-9.9691600000000005</v>
      </c>
      <c r="G32" s="16">
        <v>-16.600020000000001</v>
      </c>
      <c r="H32" s="16">
        <v>-10.217690000000001</v>
      </c>
      <c r="I32" s="16">
        <v>3.97357</v>
      </c>
      <c r="J32" s="16">
        <v>-3.1482399999999999</v>
      </c>
      <c r="K32" s="16">
        <v>-1.4221199999999998</v>
      </c>
      <c r="L32" s="16">
        <v>-38.834009999999999</v>
      </c>
      <c r="M32" s="16">
        <v>-7.06473</v>
      </c>
      <c r="N32" s="16">
        <v>1.8902699999999999</v>
      </c>
      <c r="O32" s="16">
        <v>8.4872199999999989</v>
      </c>
      <c r="P32" s="16">
        <v>0.80691999999999997</v>
      </c>
      <c r="Q32" s="16">
        <v>-6.2195200000000002</v>
      </c>
      <c r="R32" s="16">
        <v>13.559850000000001</v>
      </c>
      <c r="S32" s="16">
        <v>-8.6716299999999986</v>
      </c>
      <c r="T32" s="16">
        <v>-7.92706</v>
      </c>
      <c r="U32" s="16">
        <v>-2.6868400000000001</v>
      </c>
      <c r="V32" s="16">
        <v>-23.401610000000002</v>
      </c>
      <c r="W32" s="16">
        <v>-8.745379999999999</v>
      </c>
      <c r="X32" s="16">
        <v>-18.980650000000001</v>
      </c>
      <c r="Y32" s="16">
        <v>-16.096640000000001</v>
      </c>
      <c r="Z32" s="16">
        <v>-19.255974470100004</v>
      </c>
      <c r="AA32" s="16">
        <v>-18.623000000000001</v>
      </c>
      <c r="AB32" s="16">
        <v>-15.662912035006901</v>
      </c>
      <c r="AC32" s="16">
        <v>-6.2078304045509105</v>
      </c>
      <c r="AD32" s="16">
        <v>-20.836679793537101</v>
      </c>
      <c r="AE32" s="16">
        <v>-12.310910447417401</v>
      </c>
      <c r="AF32" s="16">
        <v>-10.4286926317018</v>
      </c>
      <c r="AG32" s="16">
        <v>-46.634540000000001</v>
      </c>
      <c r="AH32" s="16">
        <v>-19.443330000000003</v>
      </c>
      <c r="AI32" s="46"/>
      <c r="AJ32" s="46"/>
      <c r="AK32" s="46"/>
      <c r="AL32" s="46"/>
      <c r="AM32" s="46"/>
      <c r="AN32" s="4"/>
      <c r="AO32" s="4"/>
      <c r="AP32" s="4"/>
      <c r="AQ32" s="4"/>
      <c r="AR32" s="4"/>
      <c r="AS32" s="4"/>
      <c r="AT32" s="4"/>
      <c r="AU32" s="4"/>
      <c r="AV32" s="4"/>
      <c r="AW32" s="4"/>
      <c r="AX32" s="4"/>
      <c r="AY32" s="4"/>
    </row>
    <row r="33" spans="1:51" ht="15" x14ac:dyDescent="0.25">
      <c r="A33" s="137">
        <f>YampaRiverInflow.TotalOutflow!A33</f>
        <v>45474</v>
      </c>
      <c r="B33" s="34">
        <v>-9.9160000000000004</v>
      </c>
      <c r="C33" s="12">
        <v>-9.9160000000000004</v>
      </c>
      <c r="D33" s="45">
        <v>-9.9160000000000004</v>
      </c>
      <c r="E33" s="16">
        <v>-13.82734</v>
      </c>
      <c r="F33" s="16">
        <v>-8.2693600000000007</v>
      </c>
      <c r="G33" s="16">
        <v>-6.1791200000000002</v>
      </c>
      <c r="H33" s="16">
        <v>3.4561299999999999</v>
      </c>
      <c r="I33" s="16">
        <v>2.85033</v>
      </c>
      <c r="J33" s="16">
        <v>-5.2313599999999996</v>
      </c>
      <c r="K33" s="16">
        <v>-2.7631799999999997</v>
      </c>
      <c r="L33" s="16">
        <v>-11.48329</v>
      </c>
      <c r="M33" s="16">
        <v>-12.351889999999999</v>
      </c>
      <c r="N33" s="16">
        <v>-4.6287900000000004</v>
      </c>
      <c r="O33" s="16">
        <v>-5.6995800000000001</v>
      </c>
      <c r="P33" s="16">
        <v>1.1146199999999999</v>
      </c>
      <c r="Q33" s="16">
        <v>-1.95407</v>
      </c>
      <c r="R33" s="16">
        <v>15.37031</v>
      </c>
      <c r="S33" s="16">
        <v>-6.1843900000000005</v>
      </c>
      <c r="T33" s="16">
        <v>2.6158600000000001</v>
      </c>
      <c r="U33" s="16">
        <v>5.3711899999999995</v>
      </c>
      <c r="V33" s="16">
        <v>-13.886209999999998</v>
      </c>
      <c r="W33" s="16">
        <v>-10.38104</v>
      </c>
      <c r="X33" s="16">
        <v>-8.8864900000000002</v>
      </c>
      <c r="Y33" s="16">
        <v>-24.04243</v>
      </c>
      <c r="Z33" s="16">
        <v>-9.7753157925099998</v>
      </c>
      <c r="AA33" s="16">
        <v>-13.5413</v>
      </c>
      <c r="AB33" s="16">
        <v>-24.104348044461702</v>
      </c>
      <c r="AC33" s="16">
        <v>-5.0325461970853906</v>
      </c>
      <c r="AD33" s="16">
        <v>-5.6695891052226894</v>
      </c>
      <c r="AE33" s="16">
        <v>-10.615642923412601</v>
      </c>
      <c r="AF33" s="16">
        <v>-4.1570484803890206</v>
      </c>
      <c r="AG33" s="16">
        <v>-32.33464</v>
      </c>
      <c r="AH33" s="16">
        <v>-28.353200000000001</v>
      </c>
      <c r="AI33" s="46"/>
      <c r="AJ33" s="46"/>
      <c r="AK33" s="46"/>
      <c r="AL33" s="46"/>
      <c r="AM33" s="46"/>
      <c r="AN33" s="4"/>
      <c r="AO33" s="4"/>
      <c r="AP33" s="4"/>
      <c r="AQ33" s="4"/>
      <c r="AR33" s="4"/>
      <c r="AS33" s="4"/>
      <c r="AT33" s="4"/>
      <c r="AU33" s="4"/>
      <c r="AV33" s="4"/>
      <c r="AW33" s="4"/>
      <c r="AX33" s="4"/>
      <c r="AY33" s="4"/>
    </row>
    <row r="34" spans="1:51" ht="15" x14ac:dyDescent="0.25">
      <c r="A34" s="137">
        <f>YampaRiverInflow.TotalOutflow!A34</f>
        <v>45505</v>
      </c>
      <c r="B34" s="34">
        <v>-10.787000000000001</v>
      </c>
      <c r="C34" s="12">
        <v>-10.787000000000001</v>
      </c>
      <c r="D34" s="45">
        <v>-10.787000000000001</v>
      </c>
      <c r="E34" s="16">
        <v>0.36157</v>
      </c>
      <c r="F34" s="16">
        <v>-21.721700000000002</v>
      </c>
      <c r="G34" s="16">
        <v>-32.771730000000005</v>
      </c>
      <c r="H34" s="16">
        <v>-3.3455599999999999</v>
      </c>
      <c r="I34" s="16">
        <v>5.3322599999999998</v>
      </c>
      <c r="J34" s="16">
        <v>-12.47739</v>
      </c>
      <c r="K34" s="16">
        <v>-10.764940000000001</v>
      </c>
      <c r="L34" s="16">
        <v>-12.411370000000002</v>
      </c>
      <c r="M34" s="16">
        <v>-5.8684500000000002</v>
      </c>
      <c r="N34" s="16">
        <v>-7.3342000000000001</v>
      </c>
      <c r="O34" s="16">
        <v>-0.58257000000000003</v>
      </c>
      <c r="P34" s="16">
        <v>-2.9759099999999998</v>
      </c>
      <c r="Q34" s="16">
        <v>-4.9262499999999996</v>
      </c>
      <c r="R34" s="16">
        <v>7.4216999999999995</v>
      </c>
      <c r="S34" s="16">
        <v>-6.2596699999999998</v>
      </c>
      <c r="T34" s="16">
        <v>-3.49715</v>
      </c>
      <c r="U34" s="16">
        <v>-8.0988400000000009</v>
      </c>
      <c r="V34" s="16">
        <v>-12.211690000000001</v>
      </c>
      <c r="W34" s="16">
        <v>-5.9300299999999995</v>
      </c>
      <c r="X34" s="16">
        <v>-10.645899999999999</v>
      </c>
      <c r="Y34" s="16">
        <v>-16.45506</v>
      </c>
      <c r="Z34" s="16">
        <v>-6.1211380751300002</v>
      </c>
      <c r="AA34" s="16">
        <v>-16.4953</v>
      </c>
      <c r="AB34" s="16">
        <v>-11.765918974185</v>
      </c>
      <c r="AC34" s="16">
        <v>-8.1693741401585704</v>
      </c>
      <c r="AD34" s="16">
        <v>-13.0574335201905</v>
      </c>
      <c r="AE34" s="16">
        <v>-10.6211984901023</v>
      </c>
      <c r="AF34" s="16">
        <v>-10.322262214390301</v>
      </c>
      <c r="AG34" s="16">
        <v>-30.478750000000002</v>
      </c>
      <c r="AH34" s="16">
        <v>-37.806379999999997</v>
      </c>
      <c r="AI34" s="46"/>
      <c r="AJ34" s="46"/>
      <c r="AK34" s="46"/>
      <c r="AL34" s="46"/>
      <c r="AM34" s="46"/>
      <c r="AN34" s="4"/>
      <c r="AO34" s="4"/>
      <c r="AP34" s="4"/>
      <c r="AQ34" s="4"/>
      <c r="AR34" s="4"/>
      <c r="AS34" s="4"/>
      <c r="AT34" s="4"/>
      <c r="AU34" s="4"/>
      <c r="AV34" s="4"/>
      <c r="AW34" s="4"/>
      <c r="AX34" s="4"/>
      <c r="AY34" s="4"/>
    </row>
    <row r="35" spans="1:51" ht="15" x14ac:dyDescent="0.25">
      <c r="A35" s="137">
        <f>YampaRiverInflow.TotalOutflow!A35</f>
        <v>45536</v>
      </c>
      <c r="B35" s="34">
        <v>-11.18</v>
      </c>
      <c r="C35" s="12">
        <v>-11.18</v>
      </c>
      <c r="D35" s="45">
        <v>-11.18</v>
      </c>
      <c r="E35" s="16">
        <v>6.0761099999999999</v>
      </c>
      <c r="F35" s="16">
        <v>2.1292300000000002</v>
      </c>
      <c r="G35" s="16">
        <v>3.4588800000000002</v>
      </c>
      <c r="H35" s="16">
        <v>-3.5141100000000001</v>
      </c>
      <c r="I35" s="16">
        <v>2.3970700000000003</v>
      </c>
      <c r="J35" s="16">
        <v>-14.862719999999999</v>
      </c>
      <c r="K35" s="16">
        <v>10.64911</v>
      </c>
      <c r="L35" s="16">
        <v>1.2162899999999999</v>
      </c>
      <c r="M35" s="16">
        <v>-3.2352600000000002</v>
      </c>
      <c r="N35" s="16">
        <v>3.2015500000000001</v>
      </c>
      <c r="O35" s="16">
        <v>-2.03647</v>
      </c>
      <c r="P35" s="16">
        <v>4.6902200000000001</v>
      </c>
      <c r="Q35" s="16">
        <v>-2.4659599999999999</v>
      </c>
      <c r="R35" s="16">
        <v>2.1341199999999998</v>
      </c>
      <c r="S35" s="16">
        <v>-3.6479999999999999E-2</v>
      </c>
      <c r="T35" s="16">
        <v>3.5242300000000002</v>
      </c>
      <c r="U35" s="16">
        <v>2.30775</v>
      </c>
      <c r="V35" s="16">
        <v>-2.1289499999999997</v>
      </c>
      <c r="W35" s="16">
        <v>-5.9721000000000002</v>
      </c>
      <c r="X35" s="16">
        <v>-4.7625399999999996</v>
      </c>
      <c r="Y35" s="16">
        <v>-11.23626</v>
      </c>
      <c r="Z35" s="16">
        <v>-5.9217293134800002</v>
      </c>
      <c r="AA35" s="16">
        <v>-16.066399999999998</v>
      </c>
      <c r="AB35" s="16">
        <v>-18.132932127787498</v>
      </c>
      <c r="AC35" s="16">
        <v>-10.690795692437</v>
      </c>
      <c r="AD35" s="16">
        <v>-10.791067732662</v>
      </c>
      <c r="AE35" s="16">
        <v>-16.8815034906583</v>
      </c>
      <c r="AF35" s="16">
        <v>0.59671377322195096</v>
      </c>
      <c r="AG35" s="16">
        <v>-32.106940000000002</v>
      </c>
      <c r="AH35" s="16">
        <v>-14.36115</v>
      </c>
      <c r="AI35" s="46"/>
      <c r="AJ35" s="46"/>
      <c r="AK35" s="46"/>
      <c r="AL35" s="46"/>
      <c r="AM35" s="46"/>
      <c r="AN35" s="4"/>
      <c r="AO35" s="4"/>
      <c r="AP35" s="4"/>
      <c r="AQ35" s="4"/>
      <c r="AR35" s="4"/>
      <c r="AS35" s="4"/>
      <c r="AT35" s="4"/>
      <c r="AU35" s="4"/>
      <c r="AV35" s="4"/>
      <c r="AW35" s="4"/>
      <c r="AX35" s="4"/>
      <c r="AY35" s="4"/>
    </row>
    <row r="36" spans="1:51" ht="15" x14ac:dyDescent="0.25">
      <c r="A36" s="137">
        <f>YampaRiverInflow.TotalOutflow!A36</f>
        <v>45566</v>
      </c>
      <c r="B36" s="34">
        <v>-11.257999999999999</v>
      </c>
      <c r="C36" s="12">
        <v>-11.257999999999999</v>
      </c>
      <c r="D36" s="45">
        <v>-11.257999999999999</v>
      </c>
      <c r="E36" s="16">
        <v>-12.10599</v>
      </c>
      <c r="F36" s="16">
        <v>-6.4365399999999999</v>
      </c>
      <c r="G36" s="16">
        <v>-9.3328700000000016</v>
      </c>
      <c r="H36" s="16">
        <v>8.7130799999999997</v>
      </c>
      <c r="I36" s="16">
        <v>6.0392799999999998</v>
      </c>
      <c r="J36" s="16">
        <v>-14.376950000000001</v>
      </c>
      <c r="K36" s="16">
        <v>11.44023</v>
      </c>
      <c r="L36" s="16">
        <v>-2.2667899999999999</v>
      </c>
      <c r="M36" s="16">
        <v>12.561069999999999</v>
      </c>
      <c r="N36" s="16">
        <v>9.3788400000000003</v>
      </c>
      <c r="O36" s="16">
        <v>7.2322499999999996</v>
      </c>
      <c r="P36" s="16">
        <v>17.66301</v>
      </c>
      <c r="Q36" s="16">
        <v>17.936130000000002</v>
      </c>
      <c r="R36" s="16">
        <v>19.500349999999997</v>
      </c>
      <c r="S36" s="16">
        <v>0.40545999999999999</v>
      </c>
      <c r="T36" s="16">
        <v>-3.57796</v>
      </c>
      <c r="U36" s="16">
        <v>-7.8305600000000002</v>
      </c>
      <c r="V36" s="16">
        <v>5.5783399999999999</v>
      </c>
      <c r="W36" s="16">
        <v>7.1333100000000007</v>
      </c>
      <c r="X36" s="16">
        <v>-3.07572</v>
      </c>
      <c r="Y36" s="16">
        <v>-12.67216</v>
      </c>
      <c r="Z36" s="16">
        <v>9.5933321672099989</v>
      </c>
      <c r="AA36" s="16">
        <v>-7.3719299999999999</v>
      </c>
      <c r="AB36" s="16">
        <v>-6.6742500057023699</v>
      </c>
      <c r="AC36" s="16">
        <v>-1.94729317388567</v>
      </c>
      <c r="AD36" s="16">
        <v>-11.291895691214201</v>
      </c>
      <c r="AE36" s="16">
        <v>-24.468176362612699</v>
      </c>
      <c r="AF36" s="16">
        <v>-11.907972400380801</v>
      </c>
      <c r="AG36" s="16">
        <v>-31.9285</v>
      </c>
      <c r="AH36" s="16">
        <v>-8.5193500000000011</v>
      </c>
      <c r="AI36" s="46"/>
      <c r="AJ36" s="46"/>
      <c r="AK36" s="46"/>
      <c r="AL36" s="46"/>
      <c r="AM36" s="46"/>
      <c r="AN36" s="4"/>
      <c r="AO36" s="4"/>
      <c r="AP36" s="4"/>
      <c r="AQ36" s="4"/>
      <c r="AR36" s="4"/>
      <c r="AS36" s="4"/>
      <c r="AT36" s="4"/>
      <c r="AU36" s="4"/>
      <c r="AV36" s="4"/>
      <c r="AW36" s="4"/>
      <c r="AX36" s="4"/>
      <c r="AY36" s="4"/>
    </row>
    <row r="37" spans="1:51" ht="15" x14ac:dyDescent="0.25">
      <c r="A37" s="137">
        <f>YampaRiverInflow.TotalOutflow!A37</f>
        <v>45597</v>
      </c>
      <c r="B37" s="34">
        <v>-22.632999999999999</v>
      </c>
      <c r="C37" s="12">
        <v>-22.632999999999999</v>
      </c>
      <c r="D37" s="45">
        <v>-22.632999999999999</v>
      </c>
      <c r="E37" s="16">
        <v>-11.698649999999999</v>
      </c>
      <c r="F37" s="16">
        <v>-40.886620000000001</v>
      </c>
      <c r="G37" s="16">
        <v>8.8454099999999993</v>
      </c>
      <c r="H37" s="16">
        <v>8.6155300000000015</v>
      </c>
      <c r="I37" s="16">
        <v>-6.0922700000000001</v>
      </c>
      <c r="J37" s="16">
        <v>-18.06193</v>
      </c>
      <c r="K37" s="16">
        <v>-2.7934000000000001</v>
      </c>
      <c r="L37" s="16">
        <v>14.61594</v>
      </c>
      <c r="M37" s="16">
        <v>1.1808599999999998</v>
      </c>
      <c r="N37" s="16">
        <v>-1.2787599999999999</v>
      </c>
      <c r="O37" s="16">
        <v>-0.85072999999999999</v>
      </c>
      <c r="P37" s="16">
        <v>-7.69496</v>
      </c>
      <c r="Q37" s="16">
        <v>-25.293230000000001</v>
      </c>
      <c r="R37" s="16">
        <v>14.929360000000001</v>
      </c>
      <c r="S37" s="16">
        <v>-6.5592299999999994</v>
      </c>
      <c r="T37" s="16">
        <v>-12.624499999999999</v>
      </c>
      <c r="U37" s="16">
        <v>-15.31161</v>
      </c>
      <c r="V37" s="16">
        <v>-29.335889999999999</v>
      </c>
      <c r="W37" s="16">
        <v>-11.260489999999999</v>
      </c>
      <c r="X37" s="16">
        <v>-11.40968</v>
      </c>
      <c r="Y37" s="16">
        <v>4.0670200000000003</v>
      </c>
      <c r="Z37" s="16">
        <v>-5.6661833634400001</v>
      </c>
      <c r="AA37" s="16">
        <v>-13.5792</v>
      </c>
      <c r="AB37" s="16">
        <v>-29.138653763322303</v>
      </c>
      <c r="AC37" s="16">
        <v>-18.111306036121199</v>
      </c>
      <c r="AD37" s="16">
        <v>-28.367565661725401</v>
      </c>
      <c r="AE37" s="16">
        <v>-3.4485985481130301</v>
      </c>
      <c r="AF37" s="16">
        <v>-34.0966551703793</v>
      </c>
      <c r="AG37" s="16">
        <v>-23.295529999999999</v>
      </c>
      <c r="AH37" s="16">
        <v>-17.111999999999998</v>
      </c>
      <c r="AI37" s="46"/>
      <c r="AJ37" s="46"/>
      <c r="AK37" s="46"/>
      <c r="AL37" s="46"/>
      <c r="AM37" s="46"/>
      <c r="AN37" s="4"/>
      <c r="AO37" s="4"/>
      <c r="AP37" s="4"/>
      <c r="AQ37" s="4"/>
      <c r="AR37" s="4"/>
      <c r="AS37" s="4"/>
      <c r="AT37" s="4"/>
      <c r="AU37" s="4"/>
      <c r="AV37" s="4"/>
      <c r="AW37" s="4"/>
      <c r="AX37" s="4"/>
      <c r="AY37" s="4"/>
    </row>
    <row r="38" spans="1:51" ht="15" x14ac:dyDescent="0.25">
      <c r="A38" s="137">
        <f>YampaRiverInflow.TotalOutflow!A38</f>
        <v>45627</v>
      </c>
      <c r="B38" s="34">
        <v>-10.632</v>
      </c>
      <c r="C38" s="12">
        <v>-10.632</v>
      </c>
      <c r="D38" s="45">
        <v>-10.632</v>
      </c>
      <c r="E38" s="16">
        <v>-21.342089999999999</v>
      </c>
      <c r="F38" s="16">
        <v>-25.91873</v>
      </c>
      <c r="G38" s="16">
        <v>-8.1638900000000003</v>
      </c>
      <c r="H38" s="16">
        <v>-7.6459899999999994</v>
      </c>
      <c r="I38" s="16">
        <v>-41.546080000000003</v>
      </c>
      <c r="J38" s="16">
        <v>-20.32019</v>
      </c>
      <c r="K38" s="16">
        <v>-22.775419999999997</v>
      </c>
      <c r="L38" s="16">
        <v>-20.00853</v>
      </c>
      <c r="M38" s="16">
        <v>-16.126649999999998</v>
      </c>
      <c r="N38" s="16">
        <v>-14.551170000000001</v>
      </c>
      <c r="O38" s="16">
        <v>-9.3304200000000002</v>
      </c>
      <c r="P38" s="16">
        <v>-15.43425</v>
      </c>
      <c r="Q38" s="16">
        <v>-9.6678799999999985</v>
      </c>
      <c r="R38" s="16">
        <v>2.13557</v>
      </c>
      <c r="S38" s="16">
        <v>-15.070690000000001</v>
      </c>
      <c r="T38" s="16">
        <v>-14.155530000000001</v>
      </c>
      <c r="U38" s="16">
        <v>-24.016959999999997</v>
      </c>
      <c r="V38" s="16">
        <v>-14.53312</v>
      </c>
      <c r="W38" s="16">
        <v>-28.044779999999999</v>
      </c>
      <c r="X38" s="16">
        <v>-6.3832500000000003</v>
      </c>
      <c r="Y38" s="16">
        <v>-10.085459999999999</v>
      </c>
      <c r="Z38" s="16">
        <v>-1.7760761056900001</v>
      </c>
      <c r="AA38" s="16">
        <v>-12.8134</v>
      </c>
      <c r="AB38" s="16">
        <v>-17.480887399067697</v>
      </c>
      <c r="AC38" s="16">
        <v>-15.937135271110499</v>
      </c>
      <c r="AD38" s="16">
        <v>-14.3004435664218</v>
      </c>
      <c r="AE38" s="16">
        <v>0.41952701778403001</v>
      </c>
      <c r="AF38" s="16">
        <v>-5.8623485949057903</v>
      </c>
      <c r="AG38" s="16">
        <v>-15.513</v>
      </c>
      <c r="AH38" s="16">
        <v>-23.537050000000001</v>
      </c>
      <c r="AI38" s="46"/>
      <c r="AJ38" s="46"/>
      <c r="AK38" s="46"/>
      <c r="AL38" s="46"/>
      <c r="AM38" s="46"/>
      <c r="AN38" s="4"/>
      <c r="AO38" s="4"/>
      <c r="AP38" s="4"/>
      <c r="AQ38" s="4"/>
      <c r="AR38" s="4"/>
      <c r="AS38" s="4"/>
      <c r="AT38" s="4"/>
      <c r="AU38" s="4"/>
      <c r="AV38" s="4"/>
      <c r="AW38" s="4"/>
      <c r="AX38" s="4"/>
      <c r="AY38" s="4"/>
    </row>
    <row r="39" spans="1:51" ht="15" x14ac:dyDescent="0.25">
      <c r="A39" s="137">
        <f>YampaRiverInflow.TotalOutflow!A39</f>
        <v>45658</v>
      </c>
      <c r="B39" s="34">
        <v>-16.591000000000001</v>
      </c>
      <c r="C39" s="12">
        <v>-16.591000000000001</v>
      </c>
      <c r="D39" s="45">
        <v>-16.591000000000001</v>
      </c>
      <c r="E39" s="16">
        <v>-0.35291</v>
      </c>
      <c r="F39" s="16">
        <v>-9.4022099999999984</v>
      </c>
      <c r="G39" s="16">
        <v>-2.2324000000000002</v>
      </c>
      <c r="H39" s="16">
        <v>-13.06556</v>
      </c>
      <c r="I39" s="16">
        <v>-23.842459999999999</v>
      </c>
      <c r="J39" s="16">
        <v>-22.88402</v>
      </c>
      <c r="K39" s="16">
        <v>-9.2863400000000009</v>
      </c>
      <c r="L39" s="16">
        <v>2.0555400000000001</v>
      </c>
      <c r="M39" s="16">
        <v>-8.3692099999999989</v>
      </c>
      <c r="N39" s="16">
        <v>-7.36435</v>
      </c>
      <c r="O39" s="16">
        <v>-10.88565</v>
      </c>
      <c r="P39" s="16">
        <v>0.18258000000000002</v>
      </c>
      <c r="Q39" s="16">
        <v>-24.099160000000001</v>
      </c>
      <c r="R39" s="16">
        <v>-10.99343</v>
      </c>
      <c r="S39" s="16">
        <v>-17.351569999999999</v>
      </c>
      <c r="T39" s="16">
        <v>-15.120850000000001</v>
      </c>
      <c r="U39" s="16">
        <v>-15.297610000000001</v>
      </c>
      <c r="V39" s="16">
        <v>-7.4300500000000005</v>
      </c>
      <c r="W39" s="16">
        <v>-23.203659999999999</v>
      </c>
      <c r="X39" s="16">
        <v>-11.24441</v>
      </c>
      <c r="Y39" s="16">
        <v>-7.0866850672100004</v>
      </c>
      <c r="Z39" s="16">
        <v>-21.841099999999997</v>
      </c>
      <c r="AA39" s="16">
        <v>-31.871045208934401</v>
      </c>
      <c r="AB39" s="16">
        <v>-23.341056308569698</v>
      </c>
      <c r="AC39" s="16">
        <v>1.7922609638273601</v>
      </c>
      <c r="AD39" s="16">
        <v>-29.3919376870865</v>
      </c>
      <c r="AE39" s="16">
        <v>-0.14325133782726901</v>
      </c>
      <c r="AF39" s="16">
        <v>-12.17793</v>
      </c>
      <c r="AG39" s="16">
        <v>-5.2285699999999995</v>
      </c>
      <c r="AH39" s="16">
        <v>-11.82418</v>
      </c>
      <c r="AI39" s="46"/>
      <c r="AJ39" s="46"/>
      <c r="AK39" s="46"/>
      <c r="AL39" s="46"/>
      <c r="AM39" s="46"/>
      <c r="AN39" s="4"/>
      <c r="AO39" s="4"/>
      <c r="AP39" s="4"/>
      <c r="AQ39" s="4"/>
      <c r="AR39" s="4"/>
      <c r="AS39" s="4"/>
      <c r="AT39" s="4"/>
      <c r="AU39" s="4"/>
      <c r="AV39" s="4"/>
      <c r="AW39" s="4"/>
      <c r="AX39" s="4"/>
      <c r="AY39" s="4"/>
    </row>
    <row r="40" spans="1:51" ht="15" x14ac:dyDescent="0.25">
      <c r="A40" s="137">
        <f>YampaRiverInflow.TotalOutflow!A40</f>
        <v>45689</v>
      </c>
      <c r="B40" s="34">
        <v>-9.2490000000000006</v>
      </c>
      <c r="C40" s="12">
        <v>-9.2490000000000006</v>
      </c>
      <c r="D40" s="45">
        <v>-9.2490000000000006</v>
      </c>
      <c r="E40" s="16">
        <v>-6.4777399999999998</v>
      </c>
      <c r="F40" s="16">
        <v>-3.1795599999999999</v>
      </c>
      <c r="G40" s="16">
        <v>-18.78584</v>
      </c>
      <c r="H40" s="16">
        <v>-15.19333</v>
      </c>
      <c r="I40" s="16">
        <v>16.79738</v>
      </c>
      <c r="J40" s="16">
        <v>-14.575379999999999</v>
      </c>
      <c r="K40" s="16">
        <v>-10.293559999999999</v>
      </c>
      <c r="L40" s="16">
        <v>-6.9536000000000007</v>
      </c>
      <c r="M40" s="16">
        <v>-5.6801599999999999</v>
      </c>
      <c r="N40" s="16">
        <v>-3.35554</v>
      </c>
      <c r="O40" s="16">
        <v>-8.1621500000000005</v>
      </c>
      <c r="P40" s="16">
        <v>2.4570000000000002E-2</v>
      </c>
      <c r="Q40" s="16">
        <v>-7.1100200000000005</v>
      </c>
      <c r="R40" s="16">
        <v>-6.7532899999999998</v>
      </c>
      <c r="S40" s="16">
        <v>-2.0011099999999997</v>
      </c>
      <c r="T40" s="16">
        <v>-7.8896199999999999</v>
      </c>
      <c r="U40" s="16">
        <v>-3.9773800000000001</v>
      </c>
      <c r="V40" s="16">
        <v>-10.08442</v>
      </c>
      <c r="W40" s="16">
        <v>-18.090959999999999</v>
      </c>
      <c r="X40" s="16">
        <v>-11.6091</v>
      </c>
      <c r="Y40" s="16">
        <v>-21.548820344999999</v>
      </c>
      <c r="Z40" s="16">
        <v>-7.5985200000000006</v>
      </c>
      <c r="AA40" s="16">
        <v>-20.472602035292702</v>
      </c>
      <c r="AB40" s="16">
        <v>-13.268210556554999</v>
      </c>
      <c r="AC40" s="16">
        <v>-3.7049759082622802</v>
      </c>
      <c r="AD40" s="16">
        <v>-6.2868484411741301</v>
      </c>
      <c r="AE40" s="16">
        <v>-2.5118734448427</v>
      </c>
      <c r="AF40" s="16">
        <v>-20.612359999999999</v>
      </c>
      <c r="AG40" s="16">
        <v>-3.8160700000000003</v>
      </c>
      <c r="AH40" s="16">
        <v>12.07672</v>
      </c>
      <c r="AI40" s="46"/>
      <c r="AJ40" s="46"/>
      <c r="AK40" s="46"/>
      <c r="AL40" s="46"/>
      <c r="AM40" s="46"/>
      <c r="AN40" s="4"/>
      <c r="AO40" s="4"/>
      <c r="AP40" s="4"/>
      <c r="AQ40" s="4"/>
      <c r="AR40" s="4"/>
      <c r="AS40" s="4"/>
      <c r="AT40" s="4"/>
      <c r="AU40" s="4"/>
      <c r="AV40" s="4"/>
      <c r="AW40" s="4"/>
      <c r="AX40" s="4"/>
      <c r="AY40" s="4"/>
    </row>
    <row r="41" spans="1:51" ht="15" x14ac:dyDescent="0.25">
      <c r="A41" s="137">
        <f>YampaRiverInflow.TotalOutflow!A41</f>
        <v>45717</v>
      </c>
      <c r="B41" s="34">
        <v>-6.7569999999999997</v>
      </c>
      <c r="C41" s="12">
        <v>-6.7569999999999997</v>
      </c>
      <c r="D41" s="45">
        <v>-6.7569999999999997</v>
      </c>
      <c r="E41" s="16">
        <v>-24.367049999999999</v>
      </c>
      <c r="F41" s="16">
        <v>-21.61571</v>
      </c>
      <c r="G41" s="16">
        <v>-7.1826499999999998</v>
      </c>
      <c r="H41" s="16">
        <v>-21.388090000000002</v>
      </c>
      <c r="I41" s="16">
        <v>-38.647570000000002</v>
      </c>
      <c r="J41" s="16">
        <v>-17.924779999999998</v>
      </c>
      <c r="K41" s="16">
        <v>-12.442740000000001</v>
      </c>
      <c r="L41" s="16">
        <v>-43.985260000000004</v>
      </c>
      <c r="M41" s="16">
        <v>-10.52102</v>
      </c>
      <c r="N41" s="16">
        <v>-6.4350100000000001</v>
      </c>
      <c r="O41" s="16">
        <v>-12.448540000000001</v>
      </c>
      <c r="P41" s="16">
        <v>-11.11115</v>
      </c>
      <c r="Q41" s="16">
        <v>-14.26328</v>
      </c>
      <c r="R41" s="16">
        <v>-15.209569999999999</v>
      </c>
      <c r="S41" s="16">
        <v>-13.494590000000001</v>
      </c>
      <c r="T41" s="16">
        <v>-13.53969</v>
      </c>
      <c r="U41" s="16">
        <v>-18.373999999999999</v>
      </c>
      <c r="V41" s="16">
        <v>-10.9312</v>
      </c>
      <c r="W41" s="16">
        <v>-22.812709999999999</v>
      </c>
      <c r="X41" s="16">
        <v>-10.592450000000001</v>
      </c>
      <c r="Y41" s="16">
        <v>-11.9735317815</v>
      </c>
      <c r="Z41" s="16">
        <v>-21.3963</v>
      </c>
      <c r="AA41" s="16">
        <v>-15.5315691356895</v>
      </c>
      <c r="AB41" s="16">
        <v>-26.957057220772398</v>
      </c>
      <c r="AC41" s="16">
        <v>-0.9152361797759101</v>
      </c>
      <c r="AD41" s="16">
        <v>6.7853255588221097</v>
      </c>
      <c r="AE41" s="16">
        <v>2.8341490712609696</v>
      </c>
      <c r="AF41" s="16">
        <v>-30.239049999999999</v>
      </c>
      <c r="AG41" s="16">
        <v>-0.40625</v>
      </c>
      <c r="AH41" s="16">
        <v>-2.8755600000000001</v>
      </c>
      <c r="AI41" s="46"/>
      <c r="AJ41" s="46"/>
      <c r="AK41" s="46"/>
      <c r="AL41" s="46"/>
      <c r="AM41" s="46"/>
      <c r="AN41" s="4"/>
      <c r="AO41" s="4"/>
      <c r="AP41" s="4"/>
      <c r="AQ41" s="4"/>
      <c r="AR41" s="4"/>
      <c r="AS41" s="4"/>
      <c r="AT41" s="4"/>
      <c r="AU41" s="4"/>
      <c r="AV41" s="4"/>
      <c r="AW41" s="4"/>
      <c r="AX41" s="4"/>
      <c r="AY41" s="4"/>
    </row>
    <row r="42" spans="1:51" ht="15" x14ac:dyDescent="0.25">
      <c r="A42" s="137">
        <f>YampaRiverInflow.TotalOutflow!A42</f>
        <v>45748</v>
      </c>
      <c r="B42" s="34">
        <v>-7.8780000000000001</v>
      </c>
      <c r="C42" s="12">
        <v>-7.8780000000000001</v>
      </c>
      <c r="D42" s="45">
        <v>-7.8780000000000001</v>
      </c>
      <c r="E42" s="16">
        <v>-24.792330000000003</v>
      </c>
      <c r="F42" s="16">
        <v>-15.55307</v>
      </c>
      <c r="G42" s="16">
        <v>-27.615380000000002</v>
      </c>
      <c r="H42" s="16">
        <v>-9.9768299999999996</v>
      </c>
      <c r="I42" s="16">
        <v>-7.8899799999999995</v>
      </c>
      <c r="J42" s="16">
        <v>-18.484590000000001</v>
      </c>
      <c r="K42" s="16">
        <v>-13.60337</v>
      </c>
      <c r="L42" s="16">
        <v>-60.627809999999997</v>
      </c>
      <c r="M42" s="16">
        <v>-9.7155499999999986</v>
      </c>
      <c r="N42" s="16">
        <v>-15.310879999999999</v>
      </c>
      <c r="O42" s="16">
        <v>3.4897600000000004</v>
      </c>
      <c r="P42" s="16">
        <v>-16.877500000000001</v>
      </c>
      <c r="Q42" s="16">
        <v>-19.60941</v>
      </c>
      <c r="R42" s="16">
        <v>-18.033900000000003</v>
      </c>
      <c r="S42" s="16">
        <v>-6.3000600000000002</v>
      </c>
      <c r="T42" s="16">
        <v>-13.78439</v>
      </c>
      <c r="U42" s="16">
        <v>-16.949249999999999</v>
      </c>
      <c r="V42" s="16">
        <v>-12.7826</v>
      </c>
      <c r="W42" s="16">
        <v>-23.694689999999998</v>
      </c>
      <c r="X42" s="16">
        <v>-20.046709999999997</v>
      </c>
      <c r="Y42" s="16">
        <v>-21.301506761199999</v>
      </c>
      <c r="Z42" s="16">
        <v>-18.4818</v>
      </c>
      <c r="AA42" s="16">
        <v>-17.5168485189009</v>
      </c>
      <c r="AB42" s="16">
        <v>-23.194719500322002</v>
      </c>
      <c r="AC42" s="16">
        <v>-2.7833883714251502</v>
      </c>
      <c r="AD42" s="16">
        <v>-0.324840302860404</v>
      </c>
      <c r="AE42" s="16">
        <v>4.4309846423458099</v>
      </c>
      <c r="AF42" s="16">
        <v>-34.838769999999997</v>
      </c>
      <c r="AG42" s="16">
        <v>-15.670870000000001</v>
      </c>
      <c r="AH42" s="16">
        <v>-12.345879999999999</v>
      </c>
      <c r="AI42" s="46"/>
      <c r="AJ42" s="46"/>
      <c r="AK42" s="46"/>
      <c r="AL42" s="46"/>
      <c r="AM42" s="46"/>
      <c r="AN42" s="4"/>
      <c r="AO42" s="4"/>
      <c r="AP42" s="4"/>
      <c r="AQ42" s="4"/>
      <c r="AR42" s="4"/>
      <c r="AS42" s="4"/>
      <c r="AT42" s="4"/>
      <c r="AU42" s="4"/>
      <c r="AV42" s="4"/>
      <c r="AW42" s="4"/>
      <c r="AX42" s="4"/>
      <c r="AY42" s="4"/>
    </row>
    <row r="43" spans="1:51" ht="15" x14ac:dyDescent="0.25">
      <c r="A43" s="137">
        <f>YampaRiverInflow.TotalOutflow!A43</f>
        <v>45778</v>
      </c>
      <c r="B43" s="34">
        <v>-8.2189999999999994</v>
      </c>
      <c r="C43" s="12">
        <v>-8.2189999999999994</v>
      </c>
      <c r="D43" s="45">
        <v>-8.2189999999999994</v>
      </c>
      <c r="E43" s="16">
        <v>-23.596910000000001</v>
      </c>
      <c r="F43" s="16">
        <v>-15.42226</v>
      </c>
      <c r="G43" s="16">
        <v>3.82769</v>
      </c>
      <c r="H43" s="16">
        <v>-8.7342700000000004</v>
      </c>
      <c r="I43" s="16">
        <v>-12.672180000000001</v>
      </c>
      <c r="J43" s="16">
        <v>-9.4568999999999992</v>
      </c>
      <c r="K43" s="16">
        <v>2.1620500000000002</v>
      </c>
      <c r="L43" s="16">
        <v>6.1777799999999994</v>
      </c>
      <c r="M43" s="16">
        <v>-11.006309999999999</v>
      </c>
      <c r="N43" s="16">
        <v>-11.085049999999999</v>
      </c>
      <c r="O43" s="16">
        <v>-22.195970000000003</v>
      </c>
      <c r="P43" s="16">
        <v>-14.829829999999999</v>
      </c>
      <c r="Q43" s="16">
        <v>10.05152</v>
      </c>
      <c r="R43" s="16">
        <v>-15.21618</v>
      </c>
      <c r="S43" s="16">
        <v>-22.456689999999998</v>
      </c>
      <c r="T43" s="16">
        <v>-5.2049700000000003</v>
      </c>
      <c r="U43" s="16">
        <v>-18.830310000000001</v>
      </c>
      <c r="V43" s="16">
        <v>-9.6620400000000011</v>
      </c>
      <c r="W43" s="16">
        <v>-14.13106</v>
      </c>
      <c r="X43" s="16">
        <v>-15.37541</v>
      </c>
      <c r="Y43" s="16">
        <v>-17.183385914400002</v>
      </c>
      <c r="Z43" s="16">
        <v>-10.3527</v>
      </c>
      <c r="AA43" s="16">
        <v>-5.9597789100264897</v>
      </c>
      <c r="AB43" s="16">
        <v>-13.0568868969787</v>
      </c>
      <c r="AC43" s="16">
        <v>-10.690474953451199</v>
      </c>
      <c r="AD43" s="16">
        <v>-8.95269039912049</v>
      </c>
      <c r="AE43" s="16">
        <v>-2.4333087279832499</v>
      </c>
      <c r="AF43" s="16">
        <v>-43.382190000000001</v>
      </c>
      <c r="AG43" s="16">
        <v>-22.886580000000002</v>
      </c>
      <c r="AH43" s="16">
        <v>-11.17521</v>
      </c>
      <c r="AI43" s="46"/>
      <c r="AJ43" s="46"/>
      <c r="AK43" s="46"/>
      <c r="AL43" s="46"/>
      <c r="AM43" s="46"/>
      <c r="AN43" s="4"/>
      <c r="AO43" s="4"/>
      <c r="AP43" s="4"/>
      <c r="AQ43" s="4"/>
      <c r="AR43" s="4"/>
      <c r="AS43" s="4"/>
      <c r="AT43" s="4"/>
      <c r="AU43" s="4"/>
      <c r="AV43" s="4"/>
      <c r="AW43" s="4"/>
      <c r="AX43" s="4"/>
      <c r="AY43" s="4"/>
    </row>
    <row r="44" spans="1:51" ht="15" x14ac:dyDescent="0.25">
      <c r="A44" s="137">
        <f>YampaRiverInflow.TotalOutflow!A44</f>
        <v>45809</v>
      </c>
      <c r="B44" s="34">
        <v>-13.089</v>
      </c>
      <c r="C44" s="12">
        <v>-13.089</v>
      </c>
      <c r="D44" s="45">
        <v>-13.089</v>
      </c>
      <c r="E44" s="16">
        <v>-9.9691600000000005</v>
      </c>
      <c r="F44" s="16">
        <v>-16.600020000000001</v>
      </c>
      <c r="G44" s="16">
        <v>-10.217690000000001</v>
      </c>
      <c r="H44" s="16">
        <v>3.97357</v>
      </c>
      <c r="I44" s="16">
        <v>-3.1482399999999999</v>
      </c>
      <c r="J44" s="16">
        <v>-1.4221199999999998</v>
      </c>
      <c r="K44" s="16">
        <v>-38.834009999999999</v>
      </c>
      <c r="L44" s="16">
        <v>-7.06473</v>
      </c>
      <c r="M44" s="16">
        <v>1.8902699999999999</v>
      </c>
      <c r="N44" s="16">
        <v>8.4872199999999989</v>
      </c>
      <c r="O44" s="16">
        <v>0.80691999999999997</v>
      </c>
      <c r="P44" s="16">
        <v>-6.2195200000000002</v>
      </c>
      <c r="Q44" s="16">
        <v>13.559850000000001</v>
      </c>
      <c r="R44" s="16">
        <v>-8.6716299999999986</v>
      </c>
      <c r="S44" s="16">
        <v>-7.92706</v>
      </c>
      <c r="T44" s="16">
        <v>-2.6868400000000001</v>
      </c>
      <c r="U44" s="16">
        <v>-23.401610000000002</v>
      </c>
      <c r="V44" s="16">
        <v>-8.745379999999999</v>
      </c>
      <c r="W44" s="16">
        <v>-18.980650000000001</v>
      </c>
      <c r="X44" s="16">
        <v>-16.096640000000001</v>
      </c>
      <c r="Y44" s="16">
        <v>-19.255974470100004</v>
      </c>
      <c r="Z44" s="16">
        <v>-18.623000000000001</v>
      </c>
      <c r="AA44" s="16">
        <v>-15.662912035006901</v>
      </c>
      <c r="AB44" s="16">
        <v>-6.2078304045509105</v>
      </c>
      <c r="AC44" s="16">
        <v>-20.836679793537101</v>
      </c>
      <c r="AD44" s="16">
        <v>-12.310910447417401</v>
      </c>
      <c r="AE44" s="16">
        <v>-10.4286926317018</v>
      </c>
      <c r="AF44" s="16">
        <v>-46.634540000000001</v>
      </c>
      <c r="AG44" s="16">
        <v>-19.443330000000003</v>
      </c>
      <c r="AH44" s="16">
        <v>7.9125299999999994</v>
      </c>
      <c r="AI44" s="46"/>
      <c r="AJ44" s="46"/>
      <c r="AK44" s="46"/>
      <c r="AL44" s="46"/>
      <c r="AM44" s="46"/>
      <c r="AN44" s="4"/>
      <c r="AO44" s="4"/>
      <c r="AP44" s="4"/>
      <c r="AQ44" s="4"/>
      <c r="AR44" s="4"/>
      <c r="AS44" s="4"/>
      <c r="AT44" s="4"/>
      <c r="AU44" s="4"/>
      <c r="AV44" s="4"/>
      <c r="AW44" s="4"/>
      <c r="AX44" s="4"/>
      <c r="AY44" s="4"/>
    </row>
    <row r="45" spans="1:51" ht="15" x14ac:dyDescent="0.25">
      <c r="A45" s="137">
        <f>YampaRiverInflow.TotalOutflow!A45</f>
        <v>45839</v>
      </c>
      <c r="B45" s="34">
        <v>-9.9160000000000004</v>
      </c>
      <c r="C45" s="12">
        <v>-9.9160000000000004</v>
      </c>
      <c r="D45" s="45">
        <v>-9.9160000000000004</v>
      </c>
      <c r="E45" s="16">
        <v>-8.2693600000000007</v>
      </c>
      <c r="F45" s="16">
        <v>-6.1791200000000002</v>
      </c>
      <c r="G45" s="16">
        <v>3.4561299999999999</v>
      </c>
      <c r="H45" s="16">
        <v>2.85033</v>
      </c>
      <c r="I45" s="16">
        <v>-5.2313599999999996</v>
      </c>
      <c r="J45" s="16">
        <v>-2.7631799999999997</v>
      </c>
      <c r="K45" s="16">
        <v>-11.48329</v>
      </c>
      <c r="L45" s="16">
        <v>-12.351889999999999</v>
      </c>
      <c r="M45" s="16">
        <v>-4.6287900000000004</v>
      </c>
      <c r="N45" s="16">
        <v>-5.6995800000000001</v>
      </c>
      <c r="O45" s="16">
        <v>1.1146199999999999</v>
      </c>
      <c r="P45" s="16">
        <v>-1.95407</v>
      </c>
      <c r="Q45" s="16">
        <v>15.37031</v>
      </c>
      <c r="R45" s="16">
        <v>-6.1843900000000005</v>
      </c>
      <c r="S45" s="16">
        <v>2.6158600000000001</v>
      </c>
      <c r="T45" s="16">
        <v>5.3711899999999995</v>
      </c>
      <c r="U45" s="16">
        <v>-13.886209999999998</v>
      </c>
      <c r="V45" s="16">
        <v>-10.38104</v>
      </c>
      <c r="W45" s="16">
        <v>-8.8864900000000002</v>
      </c>
      <c r="X45" s="16">
        <v>-24.04243</v>
      </c>
      <c r="Y45" s="16">
        <v>-9.7753157925099998</v>
      </c>
      <c r="Z45" s="16">
        <v>-13.5413</v>
      </c>
      <c r="AA45" s="16">
        <v>-24.104348044461702</v>
      </c>
      <c r="AB45" s="16">
        <v>-5.0325461970853906</v>
      </c>
      <c r="AC45" s="16">
        <v>-5.6695891052226894</v>
      </c>
      <c r="AD45" s="16">
        <v>-10.615642923412601</v>
      </c>
      <c r="AE45" s="16">
        <v>-4.1570484803890206</v>
      </c>
      <c r="AF45" s="16">
        <v>-32.33464</v>
      </c>
      <c r="AG45" s="16">
        <v>-28.353200000000001</v>
      </c>
      <c r="AH45" s="16">
        <v>-13.82734</v>
      </c>
      <c r="AI45" s="46"/>
      <c r="AJ45" s="46"/>
      <c r="AK45" s="46"/>
      <c r="AL45" s="46"/>
      <c r="AM45" s="46"/>
      <c r="AN45" s="4"/>
      <c r="AO45" s="4"/>
      <c r="AP45" s="4"/>
      <c r="AQ45" s="4"/>
      <c r="AR45" s="4"/>
      <c r="AS45" s="4"/>
      <c r="AT45" s="4"/>
      <c r="AU45" s="4"/>
      <c r="AV45" s="4"/>
      <c r="AW45" s="4"/>
      <c r="AX45" s="4"/>
      <c r="AY45" s="4"/>
    </row>
    <row r="46" spans="1:51" ht="15" x14ac:dyDescent="0.25">
      <c r="A46" s="137">
        <f>YampaRiverInflow.TotalOutflow!A46</f>
        <v>45870</v>
      </c>
      <c r="B46" s="34">
        <v>-10.787000000000001</v>
      </c>
      <c r="C46" s="12">
        <v>-10.787000000000001</v>
      </c>
      <c r="D46" s="45">
        <v>-10.787000000000001</v>
      </c>
      <c r="E46" s="16">
        <v>-21.721700000000002</v>
      </c>
      <c r="F46" s="16">
        <v>-32.771730000000005</v>
      </c>
      <c r="G46" s="16">
        <v>-3.3455599999999999</v>
      </c>
      <c r="H46" s="16">
        <v>5.3322599999999998</v>
      </c>
      <c r="I46" s="16">
        <v>-12.47739</v>
      </c>
      <c r="J46" s="16">
        <v>-10.764940000000001</v>
      </c>
      <c r="K46" s="16">
        <v>-12.411370000000002</v>
      </c>
      <c r="L46" s="16">
        <v>-5.8684500000000002</v>
      </c>
      <c r="M46" s="16">
        <v>-7.3342000000000001</v>
      </c>
      <c r="N46" s="16">
        <v>-0.58257000000000003</v>
      </c>
      <c r="O46" s="16">
        <v>-2.9759099999999998</v>
      </c>
      <c r="P46" s="16">
        <v>-4.9262499999999996</v>
      </c>
      <c r="Q46" s="16">
        <v>7.4216999999999995</v>
      </c>
      <c r="R46" s="16">
        <v>-6.2596699999999998</v>
      </c>
      <c r="S46" s="16">
        <v>-3.49715</v>
      </c>
      <c r="T46" s="16">
        <v>-8.0988400000000009</v>
      </c>
      <c r="U46" s="16">
        <v>-12.211690000000001</v>
      </c>
      <c r="V46" s="16">
        <v>-5.9300299999999995</v>
      </c>
      <c r="W46" s="16">
        <v>-10.645899999999999</v>
      </c>
      <c r="X46" s="16">
        <v>-16.45506</v>
      </c>
      <c r="Y46" s="16">
        <v>-6.1211380751300002</v>
      </c>
      <c r="Z46" s="16">
        <v>-16.4953</v>
      </c>
      <c r="AA46" s="16">
        <v>-11.765918974185</v>
      </c>
      <c r="AB46" s="16">
        <v>-8.1693741401585704</v>
      </c>
      <c r="AC46" s="16">
        <v>-13.0574335201905</v>
      </c>
      <c r="AD46" s="16">
        <v>-10.6211984901023</v>
      </c>
      <c r="AE46" s="16">
        <v>-10.322262214390301</v>
      </c>
      <c r="AF46" s="16">
        <v>-30.478750000000002</v>
      </c>
      <c r="AG46" s="16">
        <v>-37.806379999999997</v>
      </c>
      <c r="AH46" s="16">
        <v>0.36157</v>
      </c>
      <c r="AI46" s="46"/>
      <c r="AJ46" s="46"/>
      <c r="AK46" s="46"/>
      <c r="AL46" s="46"/>
      <c r="AM46" s="46"/>
      <c r="AN46" s="4"/>
      <c r="AO46" s="4"/>
      <c r="AP46" s="4"/>
      <c r="AQ46" s="4"/>
      <c r="AR46" s="4"/>
      <c r="AS46" s="4"/>
      <c r="AT46" s="4"/>
      <c r="AU46" s="4"/>
      <c r="AV46" s="4"/>
      <c r="AW46" s="4"/>
      <c r="AX46" s="4"/>
      <c r="AY46" s="4"/>
    </row>
    <row r="47" spans="1:51" ht="15" x14ac:dyDescent="0.25">
      <c r="A47" s="137">
        <f>YampaRiverInflow.TotalOutflow!A47</f>
        <v>45901</v>
      </c>
      <c r="B47" s="34">
        <v>-11.18</v>
      </c>
      <c r="C47" s="12">
        <v>-11.18</v>
      </c>
      <c r="D47" s="45">
        <v>-11.18</v>
      </c>
      <c r="E47" s="16">
        <v>2.1292300000000002</v>
      </c>
      <c r="F47" s="16">
        <v>3.4588800000000002</v>
      </c>
      <c r="G47" s="16">
        <v>-3.5141100000000001</v>
      </c>
      <c r="H47" s="16">
        <v>2.3970700000000003</v>
      </c>
      <c r="I47" s="16">
        <v>-14.862719999999999</v>
      </c>
      <c r="J47" s="16">
        <v>10.64911</v>
      </c>
      <c r="K47" s="16">
        <v>1.2162899999999999</v>
      </c>
      <c r="L47" s="16">
        <v>-3.2352600000000002</v>
      </c>
      <c r="M47" s="16">
        <v>3.2015500000000001</v>
      </c>
      <c r="N47" s="16">
        <v>-2.03647</v>
      </c>
      <c r="O47" s="16">
        <v>4.6902200000000001</v>
      </c>
      <c r="P47" s="16">
        <v>-2.4659599999999999</v>
      </c>
      <c r="Q47" s="16">
        <v>2.1341199999999998</v>
      </c>
      <c r="R47" s="16">
        <v>-3.6479999999999999E-2</v>
      </c>
      <c r="S47" s="16">
        <v>3.5242300000000002</v>
      </c>
      <c r="T47" s="16">
        <v>2.30775</v>
      </c>
      <c r="U47" s="16">
        <v>-2.1289499999999997</v>
      </c>
      <c r="V47" s="16">
        <v>-5.9721000000000002</v>
      </c>
      <c r="W47" s="16">
        <v>-4.7625399999999996</v>
      </c>
      <c r="X47" s="16">
        <v>-11.23626</v>
      </c>
      <c r="Y47" s="16">
        <v>-5.9217293134800002</v>
      </c>
      <c r="Z47" s="16">
        <v>-16.066399999999998</v>
      </c>
      <c r="AA47" s="16">
        <v>-18.132932127787498</v>
      </c>
      <c r="AB47" s="16">
        <v>-10.690795692437</v>
      </c>
      <c r="AC47" s="16">
        <v>-10.791067732662</v>
      </c>
      <c r="AD47" s="16">
        <v>-16.8815034906583</v>
      </c>
      <c r="AE47" s="16">
        <v>0.59671377322195096</v>
      </c>
      <c r="AF47" s="16">
        <v>-32.106940000000002</v>
      </c>
      <c r="AG47" s="16">
        <v>-14.36115</v>
      </c>
      <c r="AH47" s="16">
        <v>6.0761099999999999</v>
      </c>
      <c r="AI47" s="46"/>
      <c r="AJ47" s="46"/>
      <c r="AK47" s="46"/>
      <c r="AL47" s="46"/>
      <c r="AM47" s="46"/>
      <c r="AN47" s="4"/>
      <c r="AO47" s="4"/>
      <c r="AP47" s="4"/>
      <c r="AQ47" s="4"/>
      <c r="AR47" s="4"/>
      <c r="AS47" s="4"/>
      <c r="AT47" s="4"/>
      <c r="AU47" s="4"/>
      <c r="AV47" s="4"/>
      <c r="AW47" s="4"/>
      <c r="AX47" s="4"/>
      <c r="AY47" s="4"/>
    </row>
    <row r="48" spans="1:51" ht="15" x14ac:dyDescent="0.25">
      <c r="A48" s="137">
        <f>YampaRiverInflow.TotalOutflow!A48</f>
        <v>45931</v>
      </c>
      <c r="B48" s="34">
        <v>-11.257999999999999</v>
      </c>
      <c r="C48" s="12">
        <v>-11.257999999999999</v>
      </c>
      <c r="D48" s="45">
        <v>-11.257999999999999</v>
      </c>
      <c r="E48" s="16">
        <v>-6.4365399999999999</v>
      </c>
      <c r="F48" s="16">
        <v>-9.3328700000000016</v>
      </c>
      <c r="G48" s="16">
        <v>8.7130799999999997</v>
      </c>
      <c r="H48" s="16">
        <v>6.0392799999999998</v>
      </c>
      <c r="I48" s="16">
        <v>-14.376950000000001</v>
      </c>
      <c r="J48" s="16">
        <v>11.44023</v>
      </c>
      <c r="K48" s="16">
        <v>-2.2667899999999999</v>
      </c>
      <c r="L48" s="16">
        <v>12.561069999999999</v>
      </c>
      <c r="M48" s="16">
        <v>9.3788400000000003</v>
      </c>
      <c r="N48" s="16">
        <v>7.2322499999999996</v>
      </c>
      <c r="O48" s="16">
        <v>17.66301</v>
      </c>
      <c r="P48" s="16">
        <v>17.936130000000002</v>
      </c>
      <c r="Q48" s="16">
        <v>19.500349999999997</v>
      </c>
      <c r="R48" s="16">
        <v>0.40545999999999999</v>
      </c>
      <c r="S48" s="16">
        <v>-3.57796</v>
      </c>
      <c r="T48" s="16">
        <v>-7.8305600000000002</v>
      </c>
      <c r="U48" s="16">
        <v>5.5783399999999999</v>
      </c>
      <c r="V48" s="16">
        <v>7.1333100000000007</v>
      </c>
      <c r="W48" s="16">
        <v>-3.07572</v>
      </c>
      <c r="X48" s="16">
        <v>-12.67216</v>
      </c>
      <c r="Y48" s="16">
        <v>9.5933321672099989</v>
      </c>
      <c r="Z48" s="16">
        <v>-7.3719299999999999</v>
      </c>
      <c r="AA48" s="16">
        <v>-6.6742500057023699</v>
      </c>
      <c r="AB48" s="16">
        <v>-1.94729317388567</v>
      </c>
      <c r="AC48" s="16">
        <v>-11.291895691214201</v>
      </c>
      <c r="AD48" s="16">
        <v>-24.468176362612699</v>
      </c>
      <c r="AE48" s="16">
        <v>-11.907972400380801</v>
      </c>
      <c r="AF48" s="16">
        <v>-31.9285</v>
      </c>
      <c r="AG48" s="16">
        <v>-8.5193500000000011</v>
      </c>
      <c r="AH48" s="16">
        <v>-12.10599</v>
      </c>
      <c r="AI48" s="46"/>
      <c r="AJ48" s="46"/>
      <c r="AK48" s="46"/>
      <c r="AL48" s="46"/>
      <c r="AM48" s="46"/>
      <c r="AN48" s="4"/>
      <c r="AO48" s="4"/>
      <c r="AP48" s="4"/>
      <c r="AQ48" s="4"/>
      <c r="AR48" s="4"/>
      <c r="AS48" s="4"/>
      <c r="AT48" s="4"/>
      <c r="AU48" s="4"/>
      <c r="AV48" s="4"/>
      <c r="AW48" s="4"/>
      <c r="AX48" s="4"/>
      <c r="AY48" s="4"/>
    </row>
    <row r="49" spans="1:1005" ht="15" x14ac:dyDescent="0.25">
      <c r="A49" s="137">
        <f>YampaRiverInflow.TotalOutflow!A49</f>
        <v>45962</v>
      </c>
      <c r="B49" s="34">
        <v>-22.632999999999999</v>
      </c>
      <c r="C49" s="12">
        <v>-22.632999999999999</v>
      </c>
      <c r="D49" s="45">
        <v>-22.632999999999999</v>
      </c>
      <c r="E49" s="16">
        <v>-40.886620000000001</v>
      </c>
      <c r="F49" s="16">
        <v>8.8454099999999993</v>
      </c>
      <c r="G49" s="16">
        <v>8.6155300000000015</v>
      </c>
      <c r="H49" s="16">
        <v>-6.0922700000000001</v>
      </c>
      <c r="I49" s="16">
        <v>-18.06193</v>
      </c>
      <c r="J49" s="16">
        <v>-2.7934000000000001</v>
      </c>
      <c r="K49" s="16">
        <v>14.61594</v>
      </c>
      <c r="L49" s="16">
        <v>1.1808599999999998</v>
      </c>
      <c r="M49" s="16">
        <v>-1.2787599999999999</v>
      </c>
      <c r="N49" s="16">
        <v>-0.85072999999999999</v>
      </c>
      <c r="O49" s="16">
        <v>-7.69496</v>
      </c>
      <c r="P49" s="16">
        <v>-25.293230000000001</v>
      </c>
      <c r="Q49" s="16">
        <v>14.929360000000001</v>
      </c>
      <c r="R49" s="16">
        <v>-6.5592299999999994</v>
      </c>
      <c r="S49" s="16">
        <v>-12.624499999999999</v>
      </c>
      <c r="T49" s="16">
        <v>-15.31161</v>
      </c>
      <c r="U49" s="16">
        <v>-29.335889999999999</v>
      </c>
      <c r="V49" s="16">
        <v>-11.260489999999999</v>
      </c>
      <c r="W49" s="16">
        <v>-11.40968</v>
      </c>
      <c r="X49" s="16">
        <v>4.0670200000000003</v>
      </c>
      <c r="Y49" s="16">
        <v>-5.6661833634400001</v>
      </c>
      <c r="Z49" s="16">
        <v>-13.5792</v>
      </c>
      <c r="AA49" s="16">
        <v>-29.138653763322303</v>
      </c>
      <c r="AB49" s="16">
        <v>-18.111306036121199</v>
      </c>
      <c r="AC49" s="16">
        <v>-28.367565661725401</v>
      </c>
      <c r="AD49" s="16">
        <v>-3.4485985481130301</v>
      </c>
      <c r="AE49" s="16">
        <v>-34.0966551703793</v>
      </c>
      <c r="AF49" s="16">
        <v>-23.295529999999999</v>
      </c>
      <c r="AG49" s="16">
        <v>-17.111999999999998</v>
      </c>
      <c r="AH49" s="16">
        <v>-11.698649999999999</v>
      </c>
      <c r="AI49" s="46"/>
      <c r="AJ49" s="46"/>
      <c r="AK49" s="46"/>
      <c r="AL49" s="46"/>
      <c r="AM49" s="46"/>
      <c r="AN49" s="4"/>
      <c r="AO49" s="4"/>
      <c r="AP49" s="4"/>
      <c r="AQ49" s="4"/>
      <c r="AR49" s="4"/>
      <c r="AS49" s="4"/>
      <c r="AT49" s="4"/>
      <c r="AU49" s="4"/>
      <c r="AV49" s="4"/>
      <c r="AW49" s="4"/>
      <c r="AX49" s="4"/>
      <c r="AY49" s="4"/>
    </row>
    <row r="50" spans="1:1005" ht="15" x14ac:dyDescent="0.25">
      <c r="A50" s="137">
        <f>YampaRiverInflow.TotalOutflow!A50</f>
        <v>45992</v>
      </c>
      <c r="B50" s="34">
        <v>-10.632</v>
      </c>
      <c r="C50" s="12">
        <v>-10.632</v>
      </c>
      <c r="D50" s="45">
        <v>-10.632</v>
      </c>
      <c r="E50" s="16">
        <v>-25.91873</v>
      </c>
      <c r="F50" s="16">
        <v>-8.1638900000000003</v>
      </c>
      <c r="G50" s="16">
        <v>-7.6459899999999994</v>
      </c>
      <c r="H50" s="16">
        <v>-41.546080000000003</v>
      </c>
      <c r="I50" s="16">
        <v>-20.32019</v>
      </c>
      <c r="J50" s="16">
        <v>-22.775419999999997</v>
      </c>
      <c r="K50" s="16">
        <v>-20.00853</v>
      </c>
      <c r="L50" s="16">
        <v>-16.126649999999998</v>
      </c>
      <c r="M50" s="16">
        <v>-14.551170000000001</v>
      </c>
      <c r="N50" s="16">
        <v>-9.3304200000000002</v>
      </c>
      <c r="O50" s="16">
        <v>-15.43425</v>
      </c>
      <c r="P50" s="16">
        <v>-9.6678799999999985</v>
      </c>
      <c r="Q50" s="16">
        <v>2.13557</v>
      </c>
      <c r="R50" s="16">
        <v>-15.070690000000001</v>
      </c>
      <c r="S50" s="16">
        <v>-14.155530000000001</v>
      </c>
      <c r="T50" s="16">
        <v>-24.016959999999997</v>
      </c>
      <c r="U50" s="16">
        <v>-14.53312</v>
      </c>
      <c r="V50" s="16">
        <v>-28.044779999999999</v>
      </c>
      <c r="W50" s="16">
        <v>-6.3832500000000003</v>
      </c>
      <c r="X50" s="16">
        <v>-10.085459999999999</v>
      </c>
      <c r="Y50" s="16">
        <v>-1.7760761056900001</v>
      </c>
      <c r="Z50" s="16">
        <v>-12.8134</v>
      </c>
      <c r="AA50" s="16">
        <v>-17.480887399067697</v>
      </c>
      <c r="AB50" s="16">
        <v>-15.937135271110499</v>
      </c>
      <c r="AC50" s="16">
        <v>-14.3004435664218</v>
      </c>
      <c r="AD50" s="16">
        <v>0.41952701778403001</v>
      </c>
      <c r="AE50" s="16">
        <v>-5.8623485949057903</v>
      </c>
      <c r="AF50" s="16">
        <v>-15.513</v>
      </c>
      <c r="AG50" s="16">
        <v>-23.537050000000001</v>
      </c>
      <c r="AH50" s="16">
        <v>-21.342089999999999</v>
      </c>
      <c r="AI50" s="46"/>
      <c r="AJ50" s="46"/>
      <c r="AK50" s="46"/>
      <c r="AL50" s="46"/>
      <c r="AM50" s="46"/>
      <c r="AN50" s="4"/>
      <c r="AO50" s="4"/>
      <c r="AP50" s="4"/>
      <c r="AQ50" s="4"/>
      <c r="AR50" s="4"/>
      <c r="AS50" s="4"/>
      <c r="AT50" s="4"/>
      <c r="AU50" s="4"/>
      <c r="AV50" s="4"/>
      <c r="AW50" s="4"/>
      <c r="AX50" s="4"/>
      <c r="AY50" s="4"/>
    </row>
    <row r="51" spans="1:1005" ht="15" x14ac:dyDescent="0.25">
      <c r="A51" s="137">
        <f>YampaRiverInflow.TotalOutflow!A51</f>
        <v>46023</v>
      </c>
      <c r="B51" s="34">
        <v>-16.591000000000001</v>
      </c>
      <c r="C51" s="12">
        <v>-16.591000000000001</v>
      </c>
      <c r="D51" s="45">
        <v>-16.591000000000001</v>
      </c>
      <c r="E51" s="16">
        <v>-9.4022099999999984</v>
      </c>
      <c r="F51" s="16">
        <v>-2.2324000000000002</v>
      </c>
      <c r="G51" s="16">
        <v>-13.06556</v>
      </c>
      <c r="H51" s="16">
        <v>-23.842459999999999</v>
      </c>
      <c r="I51" s="16">
        <v>-22.88402</v>
      </c>
      <c r="J51" s="16">
        <v>-9.2863400000000009</v>
      </c>
      <c r="K51" s="16">
        <v>2.0555400000000001</v>
      </c>
      <c r="L51" s="16">
        <v>-8.3692099999999989</v>
      </c>
      <c r="M51" s="16">
        <v>-7.36435</v>
      </c>
      <c r="N51" s="16">
        <v>-10.88565</v>
      </c>
      <c r="O51" s="16">
        <v>0.18258000000000002</v>
      </c>
      <c r="P51" s="16">
        <v>-24.099160000000001</v>
      </c>
      <c r="Q51" s="16">
        <v>-10.99343</v>
      </c>
      <c r="R51" s="16">
        <v>-17.351569999999999</v>
      </c>
      <c r="S51" s="16">
        <v>-15.120850000000001</v>
      </c>
      <c r="T51" s="16">
        <v>-15.297610000000001</v>
      </c>
      <c r="U51" s="16">
        <v>-7.4300500000000005</v>
      </c>
      <c r="V51" s="16">
        <v>-23.203659999999999</v>
      </c>
      <c r="W51" s="16">
        <v>-11.24441</v>
      </c>
      <c r="X51" s="16">
        <v>-7.0866850672100004</v>
      </c>
      <c r="Y51" s="16">
        <v>-21.841099999999997</v>
      </c>
      <c r="Z51" s="16">
        <v>-31.871045208934401</v>
      </c>
      <c r="AA51" s="16">
        <v>-23.341056308569698</v>
      </c>
      <c r="AB51" s="16">
        <v>1.7922609638273601</v>
      </c>
      <c r="AC51" s="16">
        <v>-29.3919376870865</v>
      </c>
      <c r="AD51" s="16">
        <v>-0.14325133782726901</v>
      </c>
      <c r="AE51" s="16">
        <v>-12.17793</v>
      </c>
      <c r="AF51" s="16">
        <v>-5.2285699999999995</v>
      </c>
      <c r="AG51" s="16">
        <v>-11.82418</v>
      </c>
      <c r="AH51" s="16">
        <v>-0.35291</v>
      </c>
      <c r="AI51" s="46"/>
      <c r="AJ51" s="46"/>
      <c r="AK51" s="46"/>
      <c r="AL51" s="46"/>
      <c r="AM51" s="46"/>
      <c r="AN51" s="4"/>
      <c r="AO51" s="4"/>
      <c r="AP51" s="4"/>
      <c r="AQ51" s="4"/>
      <c r="AR51" s="4"/>
      <c r="AS51" s="4"/>
      <c r="AT51" s="4"/>
      <c r="AU51" s="4"/>
      <c r="AV51" s="4"/>
      <c r="AW51" s="4"/>
      <c r="AX51" s="4"/>
      <c r="AY51" s="4"/>
    </row>
    <row r="52" spans="1:1005" ht="15" x14ac:dyDescent="0.25">
      <c r="A52" s="137">
        <f>YampaRiverInflow.TotalOutflow!A52</f>
        <v>46054</v>
      </c>
      <c r="B52" s="34">
        <v>-9.2490000000000006</v>
      </c>
      <c r="C52" s="12">
        <v>-9.2490000000000006</v>
      </c>
      <c r="D52" s="45">
        <v>-9.2490000000000006</v>
      </c>
      <c r="E52" s="16">
        <v>-3.1795599999999999</v>
      </c>
      <c r="F52" s="16">
        <v>-18.78584</v>
      </c>
      <c r="G52" s="16">
        <v>-15.19333</v>
      </c>
      <c r="H52" s="16">
        <v>16.79738</v>
      </c>
      <c r="I52" s="16">
        <v>-14.575379999999999</v>
      </c>
      <c r="J52" s="16">
        <v>-10.293559999999999</v>
      </c>
      <c r="K52" s="16">
        <v>-6.9536000000000007</v>
      </c>
      <c r="L52" s="16">
        <v>-5.6801599999999999</v>
      </c>
      <c r="M52" s="16">
        <v>-3.35554</v>
      </c>
      <c r="N52" s="16">
        <v>-8.1621500000000005</v>
      </c>
      <c r="O52" s="16">
        <v>2.4570000000000002E-2</v>
      </c>
      <c r="P52" s="16">
        <v>-7.1100200000000005</v>
      </c>
      <c r="Q52" s="16">
        <v>-6.7532899999999998</v>
      </c>
      <c r="R52" s="16">
        <v>-2.0011099999999997</v>
      </c>
      <c r="S52" s="16">
        <v>-7.8896199999999999</v>
      </c>
      <c r="T52" s="16">
        <v>-3.9773800000000001</v>
      </c>
      <c r="U52" s="16">
        <v>-10.08442</v>
      </c>
      <c r="V52" s="16">
        <v>-18.090959999999999</v>
      </c>
      <c r="W52" s="16">
        <v>-11.6091</v>
      </c>
      <c r="X52" s="16">
        <v>-21.548820344999999</v>
      </c>
      <c r="Y52" s="16">
        <v>-7.5985200000000006</v>
      </c>
      <c r="Z52" s="16">
        <v>-20.472602035292702</v>
      </c>
      <c r="AA52" s="16">
        <v>-13.268210556554999</v>
      </c>
      <c r="AB52" s="16">
        <v>-3.7049759082622802</v>
      </c>
      <c r="AC52" s="16">
        <v>-6.2868484411741301</v>
      </c>
      <c r="AD52" s="16">
        <v>-2.5118734448427</v>
      </c>
      <c r="AE52" s="16">
        <v>-20.612359999999999</v>
      </c>
      <c r="AF52" s="16">
        <v>-3.8160700000000003</v>
      </c>
      <c r="AG52" s="16">
        <v>12.07672</v>
      </c>
      <c r="AH52" s="16">
        <v>-6.4777399999999998</v>
      </c>
      <c r="AI52" s="46"/>
      <c r="AJ52" s="46"/>
      <c r="AK52" s="46"/>
      <c r="AL52" s="46"/>
      <c r="AM52" s="46"/>
      <c r="AN52" s="4"/>
      <c r="AO52" s="4"/>
      <c r="AP52" s="4"/>
      <c r="AQ52" s="4"/>
      <c r="AR52" s="4"/>
      <c r="AS52" s="4"/>
      <c r="AT52" s="4"/>
      <c r="AU52" s="4"/>
      <c r="AV52" s="4"/>
      <c r="AW52" s="4"/>
      <c r="AX52" s="4"/>
      <c r="AY52" s="4"/>
    </row>
    <row r="53" spans="1:1005" ht="15" x14ac:dyDescent="0.25">
      <c r="A53" s="137">
        <f>YampaRiverInflow.TotalOutflow!A53</f>
        <v>46082</v>
      </c>
      <c r="B53" s="34">
        <v>-6.7569999999999997</v>
      </c>
      <c r="C53" s="12">
        <v>-6.7569999999999997</v>
      </c>
      <c r="D53" s="45">
        <v>-6.7569999999999997</v>
      </c>
      <c r="E53" s="16">
        <v>-21.61571</v>
      </c>
      <c r="F53" s="16">
        <v>-7.1826499999999998</v>
      </c>
      <c r="G53" s="16">
        <v>-21.388090000000002</v>
      </c>
      <c r="H53" s="16">
        <v>-38.647570000000002</v>
      </c>
      <c r="I53" s="16">
        <v>-17.924779999999998</v>
      </c>
      <c r="J53" s="16">
        <v>-12.442740000000001</v>
      </c>
      <c r="K53" s="16">
        <v>-43.985260000000004</v>
      </c>
      <c r="L53" s="16">
        <v>-10.52102</v>
      </c>
      <c r="M53" s="16">
        <v>-6.4350100000000001</v>
      </c>
      <c r="N53" s="16">
        <v>-12.448540000000001</v>
      </c>
      <c r="O53" s="16">
        <v>-11.11115</v>
      </c>
      <c r="P53" s="16">
        <v>-14.26328</v>
      </c>
      <c r="Q53" s="16">
        <v>-15.209569999999999</v>
      </c>
      <c r="R53" s="16">
        <v>-13.494590000000001</v>
      </c>
      <c r="S53" s="16">
        <v>-13.53969</v>
      </c>
      <c r="T53" s="16">
        <v>-18.373999999999999</v>
      </c>
      <c r="U53" s="16">
        <v>-10.9312</v>
      </c>
      <c r="V53" s="16">
        <v>-22.812709999999999</v>
      </c>
      <c r="W53" s="16">
        <v>-10.592450000000001</v>
      </c>
      <c r="X53" s="16">
        <v>-11.9735317815</v>
      </c>
      <c r="Y53" s="16">
        <v>-21.3963</v>
      </c>
      <c r="Z53" s="16">
        <v>-15.5315691356895</v>
      </c>
      <c r="AA53" s="16">
        <v>-26.957057220772398</v>
      </c>
      <c r="AB53" s="16">
        <v>-0.9152361797759101</v>
      </c>
      <c r="AC53" s="16">
        <v>6.7853255588221097</v>
      </c>
      <c r="AD53" s="16">
        <v>2.8341490712609696</v>
      </c>
      <c r="AE53" s="16">
        <v>-30.239049999999999</v>
      </c>
      <c r="AF53" s="16">
        <v>-0.40625</v>
      </c>
      <c r="AG53" s="16">
        <v>-2.8755600000000001</v>
      </c>
      <c r="AH53" s="16">
        <v>-24.367049999999999</v>
      </c>
      <c r="AI53" s="46"/>
      <c r="AJ53" s="46"/>
      <c r="AK53" s="46"/>
      <c r="AL53" s="46"/>
      <c r="AM53" s="46"/>
      <c r="AN53" s="4"/>
      <c r="AO53" s="4"/>
      <c r="AP53" s="4"/>
      <c r="AQ53" s="4"/>
      <c r="AR53" s="4"/>
      <c r="AS53" s="4"/>
      <c r="AT53" s="4"/>
      <c r="AU53" s="4"/>
      <c r="AV53" s="4"/>
      <c r="AW53" s="4"/>
      <c r="AX53" s="4"/>
      <c r="AY53" s="4"/>
    </row>
    <row r="54" spans="1:1005" ht="15" x14ac:dyDescent="0.25">
      <c r="A54" s="137">
        <f>YampaRiverInflow.TotalOutflow!A54</f>
        <v>46113</v>
      </c>
      <c r="B54" s="34">
        <v>-7.8780000000000001</v>
      </c>
      <c r="C54" s="12">
        <v>-7.8780000000000001</v>
      </c>
      <c r="D54" s="45">
        <v>-7.8780000000000001</v>
      </c>
      <c r="E54" s="16">
        <v>-15.55307</v>
      </c>
      <c r="F54" s="16">
        <v>-27.615380000000002</v>
      </c>
      <c r="G54" s="16">
        <v>-9.9768299999999996</v>
      </c>
      <c r="H54" s="16">
        <v>-7.8899799999999995</v>
      </c>
      <c r="I54" s="16">
        <v>-18.484590000000001</v>
      </c>
      <c r="J54" s="16">
        <v>-13.60337</v>
      </c>
      <c r="K54" s="16">
        <v>-60.627809999999997</v>
      </c>
      <c r="L54" s="16">
        <v>-9.7155499999999986</v>
      </c>
      <c r="M54" s="16">
        <v>-15.310879999999999</v>
      </c>
      <c r="N54" s="16">
        <v>3.4897600000000004</v>
      </c>
      <c r="O54" s="16">
        <v>-16.877500000000001</v>
      </c>
      <c r="P54" s="16">
        <v>-19.60941</v>
      </c>
      <c r="Q54" s="16">
        <v>-18.033900000000003</v>
      </c>
      <c r="R54" s="16">
        <v>-6.3000600000000002</v>
      </c>
      <c r="S54" s="16">
        <v>-13.78439</v>
      </c>
      <c r="T54" s="16">
        <v>-16.949249999999999</v>
      </c>
      <c r="U54" s="16">
        <v>-12.7826</v>
      </c>
      <c r="V54" s="16">
        <v>-23.694689999999998</v>
      </c>
      <c r="W54" s="16">
        <v>-20.046709999999997</v>
      </c>
      <c r="X54" s="16">
        <v>-21.301506761199999</v>
      </c>
      <c r="Y54" s="16">
        <v>-18.4818</v>
      </c>
      <c r="Z54" s="16">
        <v>-17.5168485189009</v>
      </c>
      <c r="AA54" s="16">
        <v>-23.194719500322002</v>
      </c>
      <c r="AB54" s="16">
        <v>-2.7833883714251502</v>
      </c>
      <c r="AC54" s="16">
        <v>-0.324840302860404</v>
      </c>
      <c r="AD54" s="16">
        <v>4.4309846423458099</v>
      </c>
      <c r="AE54" s="16">
        <v>-34.838769999999997</v>
      </c>
      <c r="AF54" s="16">
        <v>-15.670870000000001</v>
      </c>
      <c r="AG54" s="16">
        <v>-12.345879999999999</v>
      </c>
      <c r="AH54" s="16">
        <v>-24.792330000000003</v>
      </c>
      <c r="AI54" s="46"/>
      <c r="AJ54" s="46"/>
      <c r="AK54" s="46"/>
      <c r="AL54" s="46"/>
      <c r="AM54" s="46"/>
      <c r="AN54" s="4"/>
      <c r="AO54" s="4"/>
      <c r="AP54" s="4"/>
      <c r="AQ54" s="4"/>
      <c r="AR54" s="4"/>
      <c r="AS54" s="4"/>
      <c r="AT54" s="4"/>
      <c r="AU54" s="4"/>
      <c r="AV54" s="4"/>
      <c r="AW54" s="4"/>
      <c r="AX54" s="4"/>
      <c r="AY54" s="4"/>
    </row>
    <row r="55" spans="1:1005" ht="15" x14ac:dyDescent="0.25">
      <c r="A55" s="137">
        <f>YampaRiverInflow.TotalOutflow!A55</f>
        <v>46143</v>
      </c>
      <c r="B55" s="34">
        <v>-8.2189999999999994</v>
      </c>
      <c r="C55" s="12">
        <v>-8.2189999999999994</v>
      </c>
      <c r="D55" s="45">
        <v>-8.2189999999999994</v>
      </c>
      <c r="E55" s="16">
        <v>-15.42226</v>
      </c>
      <c r="F55" s="16">
        <v>3.82769</v>
      </c>
      <c r="G55" s="16">
        <v>-8.7342700000000004</v>
      </c>
      <c r="H55" s="16">
        <v>-12.672180000000001</v>
      </c>
      <c r="I55" s="16">
        <v>-9.4568999999999992</v>
      </c>
      <c r="J55" s="16">
        <v>2.1620500000000002</v>
      </c>
      <c r="K55" s="16">
        <v>6.1777799999999994</v>
      </c>
      <c r="L55" s="16">
        <v>-11.006309999999999</v>
      </c>
      <c r="M55" s="16">
        <v>-11.085049999999999</v>
      </c>
      <c r="N55" s="16">
        <v>-22.195970000000003</v>
      </c>
      <c r="O55" s="16">
        <v>-14.829829999999999</v>
      </c>
      <c r="P55" s="16">
        <v>10.05152</v>
      </c>
      <c r="Q55" s="16">
        <v>-15.21618</v>
      </c>
      <c r="R55" s="16">
        <v>-22.456689999999998</v>
      </c>
      <c r="S55" s="16">
        <v>-5.2049700000000003</v>
      </c>
      <c r="T55" s="16">
        <v>-18.830310000000001</v>
      </c>
      <c r="U55" s="16">
        <v>-9.6620400000000011</v>
      </c>
      <c r="V55" s="16">
        <v>-14.13106</v>
      </c>
      <c r="W55" s="16">
        <v>-15.37541</v>
      </c>
      <c r="X55" s="16">
        <v>-17.183385914400002</v>
      </c>
      <c r="Y55" s="16">
        <v>-10.3527</v>
      </c>
      <c r="Z55" s="16">
        <v>-5.9597789100264897</v>
      </c>
      <c r="AA55" s="16">
        <v>-13.0568868969787</v>
      </c>
      <c r="AB55" s="16">
        <v>-10.690474953451199</v>
      </c>
      <c r="AC55" s="16">
        <v>-8.95269039912049</v>
      </c>
      <c r="AD55" s="16">
        <v>-2.4333087279832499</v>
      </c>
      <c r="AE55" s="16">
        <v>-43.382190000000001</v>
      </c>
      <c r="AF55" s="16">
        <v>-22.886580000000002</v>
      </c>
      <c r="AG55" s="16">
        <v>-11.17521</v>
      </c>
      <c r="AH55" s="16">
        <v>-23.596910000000001</v>
      </c>
      <c r="AI55" s="46"/>
      <c r="AJ55" s="46"/>
      <c r="AK55" s="46"/>
      <c r="AL55" s="46"/>
      <c r="AM55" s="46"/>
      <c r="AN55" s="4"/>
      <c r="AO55" s="4"/>
      <c r="AP55" s="4"/>
      <c r="AQ55" s="4"/>
      <c r="AR55" s="4"/>
      <c r="AS55" s="4"/>
      <c r="AT55" s="4"/>
      <c r="AU55" s="4"/>
      <c r="AV55" s="4"/>
      <c r="AW55" s="4"/>
      <c r="AX55" s="4"/>
      <c r="AY55" s="4"/>
    </row>
    <row r="56" spans="1:1005" ht="15" x14ac:dyDescent="0.25">
      <c r="A56" s="137">
        <f>YampaRiverInflow.TotalOutflow!A56</f>
        <v>46174</v>
      </c>
      <c r="B56" s="34">
        <v>-13.089</v>
      </c>
      <c r="C56" s="12">
        <v>-13.089</v>
      </c>
      <c r="D56" s="45">
        <v>-13.089</v>
      </c>
      <c r="E56" s="16">
        <v>-16.600020000000001</v>
      </c>
      <c r="F56" s="16">
        <v>-10.217690000000001</v>
      </c>
      <c r="G56" s="16">
        <v>3.97357</v>
      </c>
      <c r="H56" s="16">
        <v>-3.1482399999999999</v>
      </c>
      <c r="I56" s="16">
        <v>-1.4221199999999998</v>
      </c>
      <c r="J56" s="16">
        <v>-38.834009999999999</v>
      </c>
      <c r="K56" s="16">
        <v>-7.06473</v>
      </c>
      <c r="L56" s="16">
        <v>1.8902699999999999</v>
      </c>
      <c r="M56" s="16">
        <v>8.4872199999999989</v>
      </c>
      <c r="N56" s="16">
        <v>0.80691999999999997</v>
      </c>
      <c r="O56" s="16">
        <v>-6.2195200000000002</v>
      </c>
      <c r="P56" s="16">
        <v>13.559850000000001</v>
      </c>
      <c r="Q56" s="16">
        <v>-8.6716299999999986</v>
      </c>
      <c r="R56" s="16">
        <v>-7.92706</v>
      </c>
      <c r="S56" s="16">
        <v>-2.6868400000000001</v>
      </c>
      <c r="T56" s="16">
        <v>-23.401610000000002</v>
      </c>
      <c r="U56" s="16">
        <v>-8.745379999999999</v>
      </c>
      <c r="V56" s="16">
        <v>-18.980650000000001</v>
      </c>
      <c r="W56" s="16">
        <v>-16.096640000000001</v>
      </c>
      <c r="X56" s="16">
        <v>-19.255974470100004</v>
      </c>
      <c r="Y56" s="16">
        <v>-18.623000000000001</v>
      </c>
      <c r="Z56" s="16">
        <v>-15.662912035006901</v>
      </c>
      <c r="AA56" s="16">
        <v>-6.2078304045509105</v>
      </c>
      <c r="AB56" s="16">
        <v>-20.836679793537101</v>
      </c>
      <c r="AC56" s="16">
        <v>-12.310910447417401</v>
      </c>
      <c r="AD56" s="16">
        <v>-10.4286926317018</v>
      </c>
      <c r="AE56" s="16">
        <v>-46.634540000000001</v>
      </c>
      <c r="AF56" s="16">
        <v>-19.443330000000003</v>
      </c>
      <c r="AG56" s="16">
        <v>7.9125299999999994</v>
      </c>
      <c r="AH56" s="16">
        <v>-9.9691600000000005</v>
      </c>
      <c r="AI56" s="46"/>
      <c r="AJ56" s="46"/>
      <c r="AK56" s="46"/>
      <c r="AL56" s="46"/>
      <c r="AM56" s="46"/>
      <c r="AN56" s="4"/>
      <c r="AO56" s="4"/>
      <c r="AP56" s="4"/>
      <c r="AQ56" s="4"/>
      <c r="AR56" s="4"/>
      <c r="AS56" s="4"/>
      <c r="AT56" s="4"/>
      <c r="AU56" s="4"/>
      <c r="AV56" s="4"/>
      <c r="AW56" s="4"/>
      <c r="AX56" s="4"/>
      <c r="AY56" s="4"/>
    </row>
    <row r="57" spans="1:1005" ht="15" x14ac:dyDescent="0.25">
      <c r="A57" s="137">
        <f>YampaRiverInflow.TotalOutflow!A57</f>
        <v>46204</v>
      </c>
      <c r="B57" s="34">
        <v>-9.9160000000000004</v>
      </c>
      <c r="C57" s="12">
        <v>-9.9160000000000004</v>
      </c>
      <c r="D57" s="45">
        <v>-9.9160000000000004</v>
      </c>
      <c r="E57" s="16">
        <v>-6.1791200000000002</v>
      </c>
      <c r="F57" s="16">
        <v>3.4561299999999999</v>
      </c>
      <c r="G57" s="16">
        <v>2.85033</v>
      </c>
      <c r="H57" s="16">
        <v>-5.2313599999999996</v>
      </c>
      <c r="I57" s="16">
        <v>-2.7631799999999997</v>
      </c>
      <c r="J57" s="16">
        <v>-11.48329</v>
      </c>
      <c r="K57" s="16">
        <v>-12.351889999999999</v>
      </c>
      <c r="L57" s="16">
        <v>-4.6287900000000004</v>
      </c>
      <c r="M57" s="16">
        <v>-5.6995800000000001</v>
      </c>
      <c r="N57" s="16">
        <v>1.1146199999999999</v>
      </c>
      <c r="O57" s="16">
        <v>-1.95407</v>
      </c>
      <c r="P57" s="16">
        <v>15.37031</v>
      </c>
      <c r="Q57" s="16">
        <v>-6.1843900000000005</v>
      </c>
      <c r="R57" s="16">
        <v>2.6158600000000001</v>
      </c>
      <c r="S57" s="16">
        <v>5.3711899999999995</v>
      </c>
      <c r="T57" s="16">
        <v>-13.886209999999998</v>
      </c>
      <c r="U57" s="16">
        <v>-10.38104</v>
      </c>
      <c r="V57" s="16">
        <v>-8.8864900000000002</v>
      </c>
      <c r="W57" s="16">
        <v>-24.04243</v>
      </c>
      <c r="X57" s="16">
        <v>-9.7753157925099998</v>
      </c>
      <c r="Y57" s="16">
        <v>-13.5413</v>
      </c>
      <c r="Z57" s="16">
        <v>-24.104348044461702</v>
      </c>
      <c r="AA57" s="16">
        <v>-5.0325461970853906</v>
      </c>
      <c r="AB57" s="16">
        <v>-5.6695891052226894</v>
      </c>
      <c r="AC57" s="16">
        <v>-10.615642923412601</v>
      </c>
      <c r="AD57" s="16">
        <v>-4.1570484803890206</v>
      </c>
      <c r="AE57" s="16">
        <v>-32.33464</v>
      </c>
      <c r="AF57" s="16">
        <v>-28.353200000000001</v>
      </c>
      <c r="AG57" s="16">
        <v>-13.82734</v>
      </c>
      <c r="AH57" s="16">
        <v>-8.2693600000000007</v>
      </c>
      <c r="AI57" s="46"/>
      <c r="AJ57" s="46"/>
      <c r="AK57" s="46"/>
      <c r="AL57" s="46"/>
      <c r="AM57" s="46"/>
      <c r="AN57" s="4"/>
      <c r="AO57" s="4"/>
      <c r="AP57" s="4"/>
      <c r="AQ57" s="4"/>
      <c r="AR57" s="4"/>
      <c r="AS57" s="4"/>
      <c r="AT57" s="4"/>
      <c r="AU57" s="4"/>
      <c r="AV57" s="4"/>
      <c r="AW57" s="4"/>
      <c r="AX57" s="4"/>
      <c r="AY57" s="4"/>
    </row>
    <row r="58" spans="1:1005" ht="15" x14ac:dyDescent="0.25">
      <c r="A58" s="137">
        <f>YampaRiverInflow.TotalOutflow!A58</f>
        <v>46235</v>
      </c>
      <c r="B58" s="34">
        <v>-10.787000000000001</v>
      </c>
      <c r="C58" s="12">
        <v>-10.787000000000001</v>
      </c>
      <c r="D58" s="45">
        <v>-10.787000000000001</v>
      </c>
      <c r="E58" s="16">
        <v>-32.771730000000005</v>
      </c>
      <c r="F58" s="16">
        <v>-3.3455599999999999</v>
      </c>
      <c r="G58" s="16">
        <v>5.3322599999999998</v>
      </c>
      <c r="H58" s="16">
        <v>-12.47739</v>
      </c>
      <c r="I58" s="16">
        <v>-10.764940000000001</v>
      </c>
      <c r="J58" s="16">
        <v>-12.411370000000002</v>
      </c>
      <c r="K58" s="16">
        <v>-5.8684500000000002</v>
      </c>
      <c r="L58" s="16">
        <v>-7.3342000000000001</v>
      </c>
      <c r="M58" s="16">
        <v>-0.58257000000000003</v>
      </c>
      <c r="N58" s="16">
        <v>-2.9759099999999998</v>
      </c>
      <c r="O58" s="16">
        <v>-4.9262499999999996</v>
      </c>
      <c r="P58" s="16">
        <v>7.4216999999999995</v>
      </c>
      <c r="Q58" s="16">
        <v>-6.2596699999999998</v>
      </c>
      <c r="R58" s="16">
        <v>-3.49715</v>
      </c>
      <c r="S58" s="16">
        <v>-8.0988400000000009</v>
      </c>
      <c r="T58" s="16">
        <v>-12.211690000000001</v>
      </c>
      <c r="U58" s="16">
        <v>-5.9300299999999995</v>
      </c>
      <c r="V58" s="16">
        <v>-10.645899999999999</v>
      </c>
      <c r="W58" s="16">
        <v>-16.45506</v>
      </c>
      <c r="X58" s="16">
        <v>-6.1211380751300002</v>
      </c>
      <c r="Y58" s="16">
        <v>-16.4953</v>
      </c>
      <c r="Z58" s="16">
        <v>-11.765918974185</v>
      </c>
      <c r="AA58" s="16">
        <v>-8.1693741401585704</v>
      </c>
      <c r="AB58" s="16">
        <v>-13.0574335201905</v>
      </c>
      <c r="AC58" s="16">
        <v>-10.6211984901023</v>
      </c>
      <c r="AD58" s="16">
        <v>-10.322262214390301</v>
      </c>
      <c r="AE58" s="16">
        <v>-30.478750000000002</v>
      </c>
      <c r="AF58" s="16">
        <v>-37.806379999999997</v>
      </c>
      <c r="AG58" s="16">
        <v>0.36157</v>
      </c>
      <c r="AH58" s="16">
        <v>-21.721700000000002</v>
      </c>
      <c r="AI58" s="46"/>
      <c r="AJ58" s="46"/>
      <c r="AK58" s="46"/>
      <c r="AL58" s="46"/>
      <c r="AM58" s="46"/>
      <c r="AN58" s="4"/>
      <c r="AO58" s="4"/>
      <c r="AP58" s="4"/>
      <c r="AQ58" s="4"/>
      <c r="AR58" s="4"/>
      <c r="AS58" s="4"/>
      <c r="AT58" s="4"/>
      <c r="AU58" s="4"/>
      <c r="AV58" s="4"/>
      <c r="AW58" s="4"/>
      <c r="AX58" s="4"/>
      <c r="AY58" s="4"/>
    </row>
    <row r="59" spans="1:1005" ht="15" x14ac:dyDescent="0.25">
      <c r="A59" s="137">
        <f>YampaRiverInflow.TotalOutflow!A59</f>
        <v>46266</v>
      </c>
      <c r="B59" s="34">
        <v>-11.18</v>
      </c>
      <c r="C59" s="12">
        <v>-11.18</v>
      </c>
      <c r="D59" s="45">
        <v>-11.18</v>
      </c>
      <c r="E59" s="16">
        <v>3.4588800000000002</v>
      </c>
      <c r="F59" s="16">
        <v>-3.5141100000000001</v>
      </c>
      <c r="G59" s="16">
        <v>2.3970700000000003</v>
      </c>
      <c r="H59" s="16">
        <v>-14.862719999999999</v>
      </c>
      <c r="I59" s="16">
        <v>10.64911</v>
      </c>
      <c r="J59" s="16">
        <v>1.2162899999999999</v>
      </c>
      <c r="K59" s="16">
        <v>-3.2352600000000002</v>
      </c>
      <c r="L59" s="16">
        <v>3.2015500000000001</v>
      </c>
      <c r="M59" s="16">
        <v>-2.03647</v>
      </c>
      <c r="N59" s="16">
        <v>4.6902200000000001</v>
      </c>
      <c r="O59" s="16">
        <v>-2.4659599999999999</v>
      </c>
      <c r="P59" s="16">
        <v>2.1341199999999998</v>
      </c>
      <c r="Q59" s="16">
        <v>-3.6479999999999999E-2</v>
      </c>
      <c r="R59" s="16">
        <v>3.5242300000000002</v>
      </c>
      <c r="S59" s="16">
        <v>2.30775</v>
      </c>
      <c r="T59" s="16">
        <v>-2.1289499999999997</v>
      </c>
      <c r="U59" s="16">
        <v>-5.9721000000000002</v>
      </c>
      <c r="V59" s="16">
        <v>-4.7625399999999996</v>
      </c>
      <c r="W59" s="16">
        <v>-11.23626</v>
      </c>
      <c r="X59" s="16">
        <v>-5.9217293134800002</v>
      </c>
      <c r="Y59" s="16">
        <v>-16.066399999999998</v>
      </c>
      <c r="Z59" s="16">
        <v>-18.132932127787498</v>
      </c>
      <c r="AA59" s="16">
        <v>-10.690795692437</v>
      </c>
      <c r="AB59" s="16">
        <v>-10.791067732662</v>
      </c>
      <c r="AC59" s="16">
        <v>-16.8815034906583</v>
      </c>
      <c r="AD59" s="16">
        <v>0.59671377322195096</v>
      </c>
      <c r="AE59" s="16">
        <v>-32.106940000000002</v>
      </c>
      <c r="AF59" s="16">
        <v>-14.36115</v>
      </c>
      <c r="AG59" s="16">
        <v>6.0761099999999999</v>
      </c>
      <c r="AH59" s="16">
        <v>2.1292300000000002</v>
      </c>
      <c r="AI59" s="46"/>
      <c r="AJ59" s="46"/>
      <c r="AK59" s="46"/>
      <c r="AL59" s="46"/>
      <c r="AM59" s="46"/>
      <c r="AN59" s="4"/>
      <c r="AO59" s="4"/>
      <c r="AP59" s="4"/>
      <c r="AQ59" s="4"/>
      <c r="AR59" s="4"/>
      <c r="AS59" s="4"/>
      <c r="AT59" s="4"/>
      <c r="AU59" s="4"/>
      <c r="AV59" s="4"/>
      <c r="AW59" s="4"/>
      <c r="AX59" s="4"/>
      <c r="AY59" s="4"/>
    </row>
    <row r="60" spans="1:1005" ht="15" x14ac:dyDescent="0.25">
      <c r="A60" s="137">
        <f>YampaRiverInflow.TotalOutflow!A60</f>
        <v>46296</v>
      </c>
      <c r="B60" s="34">
        <v>-11.257999999999999</v>
      </c>
      <c r="C60" s="12">
        <v>-11.257999999999999</v>
      </c>
      <c r="D60" s="45">
        <v>-11.257999999999999</v>
      </c>
      <c r="E60" s="16">
        <v>-9.3328700000000016</v>
      </c>
      <c r="F60" s="16">
        <v>8.7130799999999997</v>
      </c>
      <c r="G60" s="16">
        <v>6.0392799999999998</v>
      </c>
      <c r="H60" s="16">
        <v>-14.376950000000001</v>
      </c>
      <c r="I60" s="16">
        <v>11.44023</v>
      </c>
      <c r="J60" s="16">
        <v>-2.2667899999999999</v>
      </c>
      <c r="K60" s="16">
        <v>12.561069999999999</v>
      </c>
      <c r="L60" s="16">
        <v>9.3788400000000003</v>
      </c>
      <c r="M60" s="16">
        <v>7.2322499999999996</v>
      </c>
      <c r="N60" s="16">
        <v>17.66301</v>
      </c>
      <c r="O60" s="16">
        <v>17.936130000000002</v>
      </c>
      <c r="P60" s="16">
        <v>19.500349999999997</v>
      </c>
      <c r="Q60" s="16">
        <v>0.40545999999999999</v>
      </c>
      <c r="R60" s="16">
        <v>-3.57796</v>
      </c>
      <c r="S60" s="16">
        <v>-7.8305600000000002</v>
      </c>
      <c r="T60" s="16">
        <v>5.5783399999999999</v>
      </c>
      <c r="U60" s="16">
        <v>7.1333100000000007</v>
      </c>
      <c r="V60" s="16">
        <v>-3.07572</v>
      </c>
      <c r="W60" s="16">
        <v>-12.67216</v>
      </c>
      <c r="X60" s="16">
        <v>9.5933321672099989</v>
      </c>
      <c r="Y60" s="16">
        <v>-7.3719299999999999</v>
      </c>
      <c r="Z60" s="16">
        <v>-6.6742500057023699</v>
      </c>
      <c r="AA60" s="16">
        <v>-1.94729317388567</v>
      </c>
      <c r="AB60" s="16">
        <v>-11.291895691214201</v>
      </c>
      <c r="AC60" s="16">
        <v>-24.468176362612699</v>
      </c>
      <c r="AD60" s="16">
        <v>-11.907972400380801</v>
      </c>
      <c r="AE60" s="16">
        <v>-31.9285</v>
      </c>
      <c r="AF60" s="16">
        <v>-8.5193500000000011</v>
      </c>
      <c r="AG60" s="16">
        <v>-12.10599</v>
      </c>
      <c r="AH60" s="16">
        <v>-6.4365399999999999</v>
      </c>
      <c r="AI60" s="46"/>
      <c r="AJ60" s="46"/>
      <c r="AK60" s="46"/>
      <c r="AL60" s="46"/>
      <c r="AM60" s="46"/>
      <c r="AN60" s="4"/>
      <c r="AO60" s="4"/>
      <c r="AP60" s="4"/>
      <c r="AQ60" s="4"/>
      <c r="AR60" s="4"/>
      <c r="AS60" s="4"/>
      <c r="AT60" s="4"/>
      <c r="AU60" s="4"/>
      <c r="AV60" s="4"/>
      <c r="AW60" s="4"/>
      <c r="AX60" s="4"/>
      <c r="AY60" s="4"/>
    </row>
    <row r="61" spans="1:1005" ht="15" x14ac:dyDescent="0.25">
      <c r="A61" s="137">
        <f>YampaRiverInflow.TotalOutflow!A61</f>
        <v>46327</v>
      </c>
      <c r="B61" s="34">
        <v>-22.632999999999999</v>
      </c>
      <c r="C61" s="12">
        <v>-22.632999999999999</v>
      </c>
      <c r="D61" s="45">
        <v>-22.632999999999999</v>
      </c>
      <c r="E61" s="16">
        <v>8.8454099999999993</v>
      </c>
      <c r="F61" s="16">
        <v>8.6155300000000015</v>
      </c>
      <c r="G61" s="16">
        <v>-6.0922700000000001</v>
      </c>
      <c r="H61" s="16">
        <v>-18.06193</v>
      </c>
      <c r="I61" s="16">
        <v>-2.7934000000000001</v>
      </c>
      <c r="J61" s="16">
        <v>14.61594</v>
      </c>
      <c r="K61" s="16">
        <v>1.1808599999999998</v>
      </c>
      <c r="L61" s="16">
        <v>-1.2787599999999999</v>
      </c>
      <c r="M61" s="16">
        <v>-0.85072999999999999</v>
      </c>
      <c r="N61" s="16">
        <v>-7.69496</v>
      </c>
      <c r="O61" s="16">
        <v>-25.293230000000001</v>
      </c>
      <c r="P61" s="16">
        <v>14.929360000000001</v>
      </c>
      <c r="Q61" s="16">
        <v>-6.5592299999999994</v>
      </c>
      <c r="R61" s="16">
        <v>-12.624499999999999</v>
      </c>
      <c r="S61" s="16">
        <v>-15.31161</v>
      </c>
      <c r="T61" s="16">
        <v>-29.335889999999999</v>
      </c>
      <c r="U61" s="16">
        <v>-11.260489999999999</v>
      </c>
      <c r="V61" s="16">
        <v>-11.40968</v>
      </c>
      <c r="W61" s="16">
        <v>4.0670200000000003</v>
      </c>
      <c r="X61" s="16">
        <v>-5.6661833634400001</v>
      </c>
      <c r="Y61" s="16">
        <v>-13.5792</v>
      </c>
      <c r="Z61" s="16">
        <v>-29.138653763322303</v>
      </c>
      <c r="AA61" s="16">
        <v>-18.111306036121199</v>
      </c>
      <c r="AB61" s="16">
        <v>-28.367565661725401</v>
      </c>
      <c r="AC61" s="16">
        <v>-3.4485985481130301</v>
      </c>
      <c r="AD61" s="16">
        <v>-34.0966551703793</v>
      </c>
      <c r="AE61" s="16">
        <v>-23.295529999999999</v>
      </c>
      <c r="AF61" s="16">
        <v>-17.111999999999998</v>
      </c>
      <c r="AG61" s="16">
        <v>-11.698649999999999</v>
      </c>
      <c r="AH61" s="16">
        <v>-40.886620000000001</v>
      </c>
      <c r="AI61" s="46"/>
      <c r="AJ61" s="46"/>
      <c r="AK61" s="46"/>
      <c r="AL61" s="46"/>
      <c r="AM61" s="46"/>
      <c r="AN61" s="4"/>
      <c r="AO61" s="4"/>
      <c r="AP61" s="4"/>
      <c r="AQ61" s="4"/>
      <c r="AR61" s="4"/>
      <c r="AS61" s="4"/>
      <c r="AT61" s="4"/>
      <c r="AU61" s="4"/>
      <c r="AV61" s="4"/>
      <c r="AW61" s="4"/>
      <c r="AX61" s="4"/>
      <c r="AY61" s="4"/>
    </row>
    <row r="62" spans="1:1005" ht="15" x14ac:dyDescent="0.25">
      <c r="A62" s="137">
        <f>YampaRiverInflow.TotalOutflow!A62</f>
        <v>46357</v>
      </c>
      <c r="B62" s="34">
        <v>-10.632</v>
      </c>
      <c r="C62" s="12">
        <v>-10.632</v>
      </c>
      <c r="D62" s="45">
        <v>-10.632</v>
      </c>
      <c r="E62" s="16">
        <v>-8.1638900000000003</v>
      </c>
      <c r="F62" s="16">
        <v>-7.6459899999999994</v>
      </c>
      <c r="G62" s="16">
        <v>-41.546080000000003</v>
      </c>
      <c r="H62" s="16">
        <v>-20.32019</v>
      </c>
      <c r="I62" s="16">
        <v>-22.775419999999997</v>
      </c>
      <c r="J62" s="16">
        <v>-20.00853</v>
      </c>
      <c r="K62" s="16">
        <v>-16.126649999999998</v>
      </c>
      <c r="L62" s="16">
        <v>-14.551170000000001</v>
      </c>
      <c r="M62" s="16">
        <v>-9.3304200000000002</v>
      </c>
      <c r="N62" s="16">
        <v>-15.43425</v>
      </c>
      <c r="O62" s="16">
        <v>-9.6678799999999985</v>
      </c>
      <c r="P62" s="16">
        <v>2.13557</v>
      </c>
      <c r="Q62" s="16">
        <v>-15.070690000000001</v>
      </c>
      <c r="R62" s="16">
        <v>-14.155530000000001</v>
      </c>
      <c r="S62" s="16">
        <v>-24.016959999999997</v>
      </c>
      <c r="T62" s="16">
        <v>-14.53312</v>
      </c>
      <c r="U62" s="16">
        <v>-28.044779999999999</v>
      </c>
      <c r="V62" s="16">
        <v>-6.3832500000000003</v>
      </c>
      <c r="W62" s="16">
        <v>-10.085459999999999</v>
      </c>
      <c r="X62" s="16">
        <v>-1.7760761056900001</v>
      </c>
      <c r="Y62" s="16">
        <v>-12.8134</v>
      </c>
      <c r="Z62" s="16">
        <v>-17.480887399067697</v>
      </c>
      <c r="AA62" s="16">
        <v>-15.937135271110499</v>
      </c>
      <c r="AB62" s="16">
        <v>-14.3004435664218</v>
      </c>
      <c r="AC62" s="16">
        <v>0.41952701778403001</v>
      </c>
      <c r="AD62" s="16">
        <v>-5.8623485949057903</v>
      </c>
      <c r="AE62" s="16">
        <v>-15.513</v>
      </c>
      <c r="AF62" s="16">
        <v>-23.537050000000001</v>
      </c>
      <c r="AG62" s="16">
        <v>-21.342089999999999</v>
      </c>
      <c r="AH62" s="16">
        <v>-25.91873</v>
      </c>
      <c r="AI62" s="46"/>
      <c r="AJ62" s="46"/>
      <c r="AK62" s="46"/>
      <c r="AL62" s="46"/>
      <c r="AM62" s="46"/>
      <c r="AN62" s="4"/>
      <c r="AO62" s="4"/>
      <c r="AP62" s="4"/>
      <c r="AQ62" s="4"/>
      <c r="AR62" s="4"/>
      <c r="AS62" s="4"/>
      <c r="AT62" s="4"/>
      <c r="AU62" s="4"/>
      <c r="AV62" s="4"/>
      <c r="AW62" s="4"/>
      <c r="AX62" s="4"/>
      <c r="AY62" s="4"/>
    </row>
    <row r="63" spans="1:1005" ht="15" x14ac:dyDescent="0.25">
      <c r="A63" s="137">
        <f>YampaRiverInflow.TotalOutflow!A63</f>
        <v>46388</v>
      </c>
      <c r="B63" s="34">
        <v>-16.591000000000001</v>
      </c>
      <c r="C63" s="12">
        <v>-16.591000000000001</v>
      </c>
      <c r="D63" s="45">
        <v>-16.591000000000001</v>
      </c>
      <c r="E63" s="16">
        <v>-2.2324000000000002</v>
      </c>
      <c r="F63" s="16">
        <v>-13.06556</v>
      </c>
      <c r="G63" s="16">
        <v>-23.842459999999999</v>
      </c>
      <c r="H63" s="16">
        <v>-22.88402</v>
      </c>
      <c r="I63" s="16">
        <v>-9.2863400000000009</v>
      </c>
      <c r="J63" s="16">
        <v>2.0555400000000001</v>
      </c>
      <c r="K63" s="16">
        <v>-8.3692099999999989</v>
      </c>
      <c r="L63" s="16">
        <v>-7.36435</v>
      </c>
      <c r="M63" s="16">
        <v>-10.88565</v>
      </c>
      <c r="N63" s="16">
        <v>0.18258000000000002</v>
      </c>
      <c r="O63" s="16">
        <v>-24.099160000000001</v>
      </c>
      <c r="P63" s="16">
        <v>-10.99343</v>
      </c>
      <c r="Q63" s="16">
        <v>-17.351569999999999</v>
      </c>
      <c r="R63" s="16">
        <v>-15.120850000000001</v>
      </c>
      <c r="S63" s="16">
        <v>-15.297610000000001</v>
      </c>
      <c r="T63" s="16">
        <v>-7.4300500000000005</v>
      </c>
      <c r="U63" s="16">
        <v>-23.203659999999999</v>
      </c>
      <c r="V63" s="16">
        <v>-11.24441</v>
      </c>
      <c r="W63" s="16">
        <v>-7.0866850672100004</v>
      </c>
      <c r="X63" s="16">
        <v>-21.841099999999997</v>
      </c>
      <c r="Y63" s="16">
        <v>-31.871045208934401</v>
      </c>
      <c r="Z63" s="16">
        <v>-23.341056308569698</v>
      </c>
      <c r="AA63" s="16">
        <v>1.7922609638273601</v>
      </c>
      <c r="AB63" s="16">
        <v>-29.3919376870865</v>
      </c>
      <c r="AC63" s="16">
        <v>-0.14325133782726901</v>
      </c>
      <c r="AD63" s="16">
        <v>-12.17793</v>
      </c>
      <c r="AE63" s="16">
        <v>-5.2285699999999995</v>
      </c>
      <c r="AF63" s="16">
        <v>-11.82418</v>
      </c>
      <c r="AG63" s="16">
        <v>-0.35291</v>
      </c>
      <c r="AH63" s="16">
        <v>-9.4022099999999984</v>
      </c>
      <c r="AI63" s="46"/>
      <c r="AJ63" s="46"/>
      <c r="AK63" s="46"/>
      <c r="AL63" s="46"/>
      <c r="AM63" s="46"/>
      <c r="AN63" s="4"/>
      <c r="AO63" s="4"/>
      <c r="AP63" s="4"/>
      <c r="AQ63" s="4"/>
      <c r="AR63" s="4"/>
      <c r="AS63" s="4"/>
      <c r="AT63" s="4"/>
      <c r="AU63" s="4"/>
      <c r="AV63" s="4"/>
      <c r="AW63" s="4"/>
      <c r="AX63" s="4"/>
      <c r="AY63" s="4"/>
    </row>
    <row r="64" spans="1:1005" ht="15" x14ac:dyDescent="0.25">
      <c r="A64" s="137">
        <f>YampaRiverInflow.TotalOutflow!A64</f>
        <v>46419</v>
      </c>
      <c r="B64" s="34">
        <v>-9.2490000000000006</v>
      </c>
      <c r="C64" s="12">
        <v>-9.2490000000000006</v>
      </c>
      <c r="D64" s="45">
        <v>-9.2490000000000006</v>
      </c>
      <c r="E64" s="16">
        <v>-18.78584</v>
      </c>
      <c r="F64" s="16">
        <v>-15.19333</v>
      </c>
      <c r="G64" s="16">
        <v>16.79738</v>
      </c>
      <c r="H64" s="16">
        <v>-14.575379999999999</v>
      </c>
      <c r="I64" s="16">
        <v>-10.293559999999999</v>
      </c>
      <c r="J64" s="16">
        <v>-6.9536000000000007</v>
      </c>
      <c r="K64" s="16">
        <v>-5.6801599999999999</v>
      </c>
      <c r="L64" s="16">
        <v>-3.35554</v>
      </c>
      <c r="M64" s="16">
        <v>-8.1621500000000005</v>
      </c>
      <c r="N64" s="16">
        <v>2.4570000000000002E-2</v>
      </c>
      <c r="O64" s="16">
        <v>-7.1100200000000005</v>
      </c>
      <c r="P64" s="16">
        <v>-6.7532899999999998</v>
      </c>
      <c r="Q64" s="16">
        <v>-2.0011099999999997</v>
      </c>
      <c r="R64" s="16">
        <v>-7.8896199999999999</v>
      </c>
      <c r="S64" s="16">
        <v>-3.9773800000000001</v>
      </c>
      <c r="T64" s="16">
        <v>-10.08442</v>
      </c>
      <c r="U64" s="16">
        <v>-18.090959999999999</v>
      </c>
      <c r="V64" s="16">
        <v>-11.6091</v>
      </c>
      <c r="W64" s="16">
        <v>-21.548820344999999</v>
      </c>
      <c r="X64" s="16">
        <v>-7.5985200000000006</v>
      </c>
      <c r="Y64" s="16">
        <v>-20.472602035292702</v>
      </c>
      <c r="Z64" s="16">
        <v>-13.268210556554999</v>
      </c>
      <c r="AA64" s="16">
        <v>-3.7049759082622802</v>
      </c>
      <c r="AB64" s="16">
        <v>-6.2868484411741301</v>
      </c>
      <c r="AC64" s="16">
        <v>-2.5118734448427</v>
      </c>
      <c r="AD64" s="16">
        <v>-20.612359999999999</v>
      </c>
      <c r="AE64" s="16">
        <v>-3.8160700000000003</v>
      </c>
      <c r="AF64" s="16">
        <v>12.07672</v>
      </c>
      <c r="AG64" s="16">
        <v>-6.4777399999999998</v>
      </c>
      <c r="AH64" s="16">
        <v>-3.1795599999999999</v>
      </c>
      <c r="AI64" s="46"/>
      <c r="AJ64" s="46"/>
      <c r="AK64" s="46"/>
      <c r="AL64" s="46"/>
      <c r="AM64" s="46"/>
      <c r="AN64" s="4"/>
      <c r="AO64" s="4"/>
      <c r="AP64" s="4"/>
      <c r="AQ64" s="4"/>
      <c r="AR64" s="4"/>
      <c r="AS64" s="4"/>
      <c r="AT64" s="4"/>
      <c r="AU64" s="4"/>
      <c r="AV64" s="4"/>
      <c r="AW64" s="4"/>
      <c r="AX64" s="4"/>
      <c r="AY64" s="4"/>
      <c r="ALQ64" t="e">
        <v>#N/A</v>
      </c>
    </row>
    <row r="65" spans="1:1005" ht="15" x14ac:dyDescent="0.25">
      <c r="A65" s="137">
        <f>YampaRiverInflow.TotalOutflow!A65</f>
        <v>46447</v>
      </c>
      <c r="B65" s="34">
        <v>-6.7569999999999997</v>
      </c>
      <c r="C65" s="12">
        <v>-6.7569999999999997</v>
      </c>
      <c r="D65" s="45">
        <v>-6.7569999999999997</v>
      </c>
      <c r="E65" s="16">
        <v>-7.1826499999999998</v>
      </c>
      <c r="F65" s="16">
        <v>-21.388090000000002</v>
      </c>
      <c r="G65" s="16">
        <v>-38.647570000000002</v>
      </c>
      <c r="H65" s="16">
        <v>-17.924779999999998</v>
      </c>
      <c r="I65" s="16">
        <v>-12.442740000000001</v>
      </c>
      <c r="J65" s="16">
        <v>-43.985260000000004</v>
      </c>
      <c r="K65" s="16">
        <v>-10.52102</v>
      </c>
      <c r="L65" s="16">
        <v>-6.4350100000000001</v>
      </c>
      <c r="M65" s="16">
        <v>-12.448540000000001</v>
      </c>
      <c r="N65" s="16">
        <v>-11.11115</v>
      </c>
      <c r="O65" s="16">
        <v>-14.26328</v>
      </c>
      <c r="P65" s="16">
        <v>-15.209569999999999</v>
      </c>
      <c r="Q65" s="16">
        <v>-13.494590000000001</v>
      </c>
      <c r="R65" s="16">
        <v>-13.53969</v>
      </c>
      <c r="S65" s="16">
        <v>-18.373999999999999</v>
      </c>
      <c r="T65" s="16">
        <v>-10.9312</v>
      </c>
      <c r="U65" s="16">
        <v>-22.812709999999999</v>
      </c>
      <c r="V65" s="16">
        <v>-10.592450000000001</v>
      </c>
      <c r="W65" s="16">
        <v>-11.9735317815</v>
      </c>
      <c r="X65" s="16">
        <v>-21.3963</v>
      </c>
      <c r="Y65" s="16">
        <v>-15.5315691356895</v>
      </c>
      <c r="Z65" s="16">
        <v>-26.957057220772398</v>
      </c>
      <c r="AA65" s="16">
        <v>-0.9152361797759101</v>
      </c>
      <c r="AB65" s="16">
        <v>6.7853255588221097</v>
      </c>
      <c r="AC65" s="16">
        <v>2.8341490712609696</v>
      </c>
      <c r="AD65" s="16">
        <v>-30.239049999999999</v>
      </c>
      <c r="AE65" s="16">
        <v>-0.40625</v>
      </c>
      <c r="AF65" s="16">
        <v>-2.8755600000000001</v>
      </c>
      <c r="AG65" s="16">
        <v>-24.367049999999999</v>
      </c>
      <c r="AH65" s="16">
        <v>-21.61571</v>
      </c>
      <c r="AI65" s="46"/>
      <c r="AJ65" s="46"/>
      <c r="AK65" s="46"/>
      <c r="AL65" s="46"/>
      <c r="AM65" s="46"/>
      <c r="AN65" s="4"/>
      <c r="AO65" s="4"/>
      <c r="AP65" s="4"/>
      <c r="AQ65" s="4"/>
      <c r="AR65" s="4"/>
      <c r="AS65" s="4"/>
      <c r="AT65" s="4"/>
      <c r="AU65" s="4"/>
      <c r="AV65" s="4"/>
      <c r="AW65" s="4"/>
      <c r="AX65" s="4"/>
      <c r="AY65" s="4"/>
      <c r="ALQ65" t="e">
        <v>#N/A</v>
      </c>
    </row>
    <row r="66" spans="1:1005" ht="15" x14ac:dyDescent="0.25">
      <c r="A66" s="137">
        <f>YampaRiverInflow.TotalOutflow!A66</f>
        <v>46478</v>
      </c>
      <c r="B66" s="34">
        <v>-7.8780000000000001</v>
      </c>
      <c r="C66" s="12">
        <v>-7.8780000000000001</v>
      </c>
      <c r="D66" s="45">
        <v>-7.8780000000000001</v>
      </c>
      <c r="E66" s="16">
        <v>-27.615380000000002</v>
      </c>
      <c r="F66" s="16">
        <v>-9.9768299999999996</v>
      </c>
      <c r="G66" s="16">
        <v>-7.8899799999999995</v>
      </c>
      <c r="H66" s="16">
        <v>-18.484590000000001</v>
      </c>
      <c r="I66" s="16">
        <v>-13.60337</v>
      </c>
      <c r="J66" s="16">
        <v>-60.627809999999997</v>
      </c>
      <c r="K66" s="16">
        <v>-9.7155499999999986</v>
      </c>
      <c r="L66" s="16">
        <v>-15.310879999999999</v>
      </c>
      <c r="M66" s="16">
        <v>3.4897600000000004</v>
      </c>
      <c r="N66" s="16">
        <v>-16.877500000000001</v>
      </c>
      <c r="O66" s="16">
        <v>-19.60941</v>
      </c>
      <c r="P66" s="16">
        <v>-18.033900000000003</v>
      </c>
      <c r="Q66" s="16">
        <v>-6.3000600000000002</v>
      </c>
      <c r="R66" s="16">
        <v>-13.78439</v>
      </c>
      <c r="S66" s="16">
        <v>-16.949249999999999</v>
      </c>
      <c r="T66" s="16">
        <v>-12.7826</v>
      </c>
      <c r="U66" s="16">
        <v>-23.694689999999998</v>
      </c>
      <c r="V66" s="16">
        <v>-20.046709999999997</v>
      </c>
      <c r="W66" s="16">
        <v>-21.301506761199999</v>
      </c>
      <c r="X66" s="16">
        <v>-18.4818</v>
      </c>
      <c r="Y66" s="16">
        <v>-17.5168485189009</v>
      </c>
      <c r="Z66" s="16">
        <v>-23.194719500322002</v>
      </c>
      <c r="AA66" s="16">
        <v>-2.7833883714251502</v>
      </c>
      <c r="AB66" s="16">
        <v>-0.324840302860404</v>
      </c>
      <c r="AC66" s="16">
        <v>4.4309846423458099</v>
      </c>
      <c r="AD66" s="16">
        <v>-34.838769999999997</v>
      </c>
      <c r="AE66" s="16">
        <v>-15.670870000000001</v>
      </c>
      <c r="AF66" s="16">
        <v>-12.345879999999999</v>
      </c>
      <c r="AG66" s="16">
        <v>-24.792330000000003</v>
      </c>
      <c r="AH66" s="16">
        <v>-15.55307</v>
      </c>
      <c r="AI66" s="46"/>
      <c r="AJ66" s="46"/>
      <c r="AK66" s="46"/>
      <c r="AL66" s="46"/>
      <c r="AM66" s="46"/>
      <c r="AN66" s="4"/>
      <c r="AO66" s="4"/>
      <c r="AP66" s="4"/>
      <c r="AQ66" s="4"/>
      <c r="AR66" s="4"/>
      <c r="AS66" s="4"/>
      <c r="AT66" s="4"/>
      <c r="AU66" s="4"/>
      <c r="AV66" s="4"/>
      <c r="AW66" s="4"/>
      <c r="AX66" s="4"/>
      <c r="AY66" s="4"/>
      <c r="ALQ66" t="e">
        <v>#N/A</v>
      </c>
    </row>
    <row r="67" spans="1:1005" ht="15" x14ac:dyDescent="0.25">
      <c r="A67" s="137">
        <f>YampaRiverInflow.TotalOutflow!A67</f>
        <v>46508</v>
      </c>
      <c r="B67" s="34">
        <v>-8.2189999999999994</v>
      </c>
      <c r="C67" s="12">
        <v>-8.2189999999999994</v>
      </c>
      <c r="D67" s="45">
        <v>-8.2189999999999994</v>
      </c>
      <c r="E67" s="16">
        <v>3.82769</v>
      </c>
      <c r="F67" s="16">
        <v>-8.7342700000000004</v>
      </c>
      <c r="G67" s="16">
        <v>-12.672180000000001</v>
      </c>
      <c r="H67" s="16">
        <v>-9.4568999999999992</v>
      </c>
      <c r="I67" s="16">
        <v>2.1620500000000002</v>
      </c>
      <c r="J67" s="16">
        <v>6.1777799999999994</v>
      </c>
      <c r="K67" s="16">
        <v>-11.006309999999999</v>
      </c>
      <c r="L67" s="16">
        <v>-11.085049999999999</v>
      </c>
      <c r="M67" s="16">
        <v>-22.195970000000003</v>
      </c>
      <c r="N67" s="16">
        <v>-14.829829999999999</v>
      </c>
      <c r="O67" s="16">
        <v>10.05152</v>
      </c>
      <c r="P67" s="16">
        <v>-15.21618</v>
      </c>
      <c r="Q67" s="16">
        <v>-22.456689999999998</v>
      </c>
      <c r="R67" s="16">
        <v>-5.2049700000000003</v>
      </c>
      <c r="S67" s="16">
        <v>-18.830310000000001</v>
      </c>
      <c r="T67" s="16">
        <v>-9.6620400000000011</v>
      </c>
      <c r="U67" s="16">
        <v>-14.13106</v>
      </c>
      <c r="V67" s="16">
        <v>-15.37541</v>
      </c>
      <c r="W67" s="16">
        <v>-17.183385914400002</v>
      </c>
      <c r="X67" s="16">
        <v>-10.3527</v>
      </c>
      <c r="Y67" s="16">
        <v>-5.9597789100264897</v>
      </c>
      <c r="Z67" s="16">
        <v>-13.0568868969787</v>
      </c>
      <c r="AA67" s="16">
        <v>-10.690474953451199</v>
      </c>
      <c r="AB67" s="16">
        <v>-8.95269039912049</v>
      </c>
      <c r="AC67" s="16">
        <v>-2.4333087279832499</v>
      </c>
      <c r="AD67" s="16">
        <v>-43.382190000000001</v>
      </c>
      <c r="AE67" s="16">
        <v>-22.886580000000002</v>
      </c>
      <c r="AF67" s="16">
        <v>-11.17521</v>
      </c>
      <c r="AG67" s="16">
        <v>-23.596910000000001</v>
      </c>
      <c r="AH67" s="16">
        <v>-15.42226</v>
      </c>
      <c r="AI67" s="46"/>
      <c r="AJ67" s="46"/>
      <c r="AK67" s="46"/>
      <c r="AL67" s="46"/>
      <c r="AM67" s="46"/>
      <c r="AN67" s="4"/>
      <c r="AO67" s="4"/>
      <c r="AP67" s="4"/>
      <c r="AQ67" s="4"/>
      <c r="AR67" s="4"/>
      <c r="AS67" s="4"/>
      <c r="AT67" s="4"/>
      <c r="AU67" s="4"/>
      <c r="AV67" s="4"/>
      <c r="AW67" s="4"/>
      <c r="AX67" s="4"/>
      <c r="AY67" s="4"/>
      <c r="ALQ67" t="e">
        <v>#N/A</v>
      </c>
    </row>
    <row r="68" spans="1:1005" ht="15" x14ac:dyDescent="0.25">
      <c r="A68" s="137">
        <f>YampaRiverInflow.TotalOutflow!A68</f>
        <v>46539</v>
      </c>
      <c r="B68" s="34">
        <v>-13.089</v>
      </c>
      <c r="C68" s="12">
        <v>-13.089</v>
      </c>
      <c r="D68" s="45">
        <v>-13.089</v>
      </c>
      <c r="E68" s="16">
        <v>-10.217690000000001</v>
      </c>
      <c r="F68" s="16">
        <v>3.97357</v>
      </c>
      <c r="G68" s="16">
        <v>-3.1482399999999999</v>
      </c>
      <c r="H68" s="16">
        <v>-1.4221199999999998</v>
      </c>
      <c r="I68" s="16">
        <v>-38.834009999999999</v>
      </c>
      <c r="J68" s="16">
        <v>-7.06473</v>
      </c>
      <c r="K68" s="16">
        <v>1.8902699999999999</v>
      </c>
      <c r="L68" s="16">
        <v>8.4872199999999989</v>
      </c>
      <c r="M68" s="16">
        <v>0.80691999999999997</v>
      </c>
      <c r="N68" s="16">
        <v>-6.2195200000000002</v>
      </c>
      <c r="O68" s="16">
        <v>13.559850000000001</v>
      </c>
      <c r="P68" s="16">
        <v>-8.6716299999999986</v>
      </c>
      <c r="Q68" s="16">
        <v>-7.92706</v>
      </c>
      <c r="R68" s="16">
        <v>-2.6868400000000001</v>
      </c>
      <c r="S68" s="16">
        <v>-23.401610000000002</v>
      </c>
      <c r="T68" s="16">
        <v>-8.745379999999999</v>
      </c>
      <c r="U68" s="16">
        <v>-18.980650000000001</v>
      </c>
      <c r="V68" s="16">
        <v>-16.096640000000001</v>
      </c>
      <c r="W68" s="16">
        <v>-19.255974470100004</v>
      </c>
      <c r="X68" s="16">
        <v>-18.623000000000001</v>
      </c>
      <c r="Y68" s="16">
        <v>-15.662912035006901</v>
      </c>
      <c r="Z68" s="16">
        <v>-6.2078304045509105</v>
      </c>
      <c r="AA68" s="16">
        <v>-20.836679793537101</v>
      </c>
      <c r="AB68" s="16">
        <v>-12.310910447417401</v>
      </c>
      <c r="AC68" s="16">
        <v>-10.4286926317018</v>
      </c>
      <c r="AD68" s="16">
        <v>-46.634540000000001</v>
      </c>
      <c r="AE68" s="16">
        <v>-19.443330000000003</v>
      </c>
      <c r="AF68" s="16">
        <v>7.9125299999999994</v>
      </c>
      <c r="AG68" s="16">
        <v>-9.9691600000000005</v>
      </c>
      <c r="AH68" s="16">
        <v>-16.600020000000001</v>
      </c>
      <c r="AI68" s="46"/>
      <c r="AJ68" s="46"/>
      <c r="AK68" s="46"/>
      <c r="AL68" s="46"/>
      <c r="AM68" s="46"/>
      <c r="AN68" s="4"/>
      <c r="AO68" s="4"/>
      <c r="AP68" s="4"/>
      <c r="AQ68" s="4"/>
      <c r="AR68" s="4"/>
      <c r="AS68" s="4"/>
      <c r="AT68" s="4"/>
      <c r="AU68" s="4"/>
      <c r="AV68" s="4"/>
      <c r="AW68" s="4"/>
      <c r="AX68" s="4"/>
      <c r="AY68" s="4"/>
      <c r="ALQ68" t="e">
        <v>#N/A</v>
      </c>
    </row>
    <row r="69" spans="1:1005" ht="15" x14ac:dyDescent="0.25">
      <c r="A69" s="137">
        <f>YampaRiverInflow.TotalOutflow!A69</f>
        <v>46569</v>
      </c>
      <c r="B69" s="34">
        <v>-9.9160000000000004</v>
      </c>
      <c r="C69" s="12">
        <v>-9.9160000000000004</v>
      </c>
      <c r="D69" s="45">
        <v>-9.9160000000000004</v>
      </c>
      <c r="E69" s="16">
        <v>3.4561299999999999</v>
      </c>
      <c r="F69" s="16">
        <v>2.85033</v>
      </c>
      <c r="G69" s="16">
        <v>-5.2313599999999996</v>
      </c>
      <c r="H69" s="16">
        <v>-2.7631799999999997</v>
      </c>
      <c r="I69" s="16">
        <v>-11.48329</v>
      </c>
      <c r="J69" s="16">
        <v>-12.351889999999999</v>
      </c>
      <c r="K69" s="16">
        <v>-4.6287900000000004</v>
      </c>
      <c r="L69" s="16">
        <v>-5.6995800000000001</v>
      </c>
      <c r="M69" s="16">
        <v>1.1146199999999999</v>
      </c>
      <c r="N69" s="16">
        <v>-1.95407</v>
      </c>
      <c r="O69" s="16">
        <v>15.37031</v>
      </c>
      <c r="P69" s="16">
        <v>-6.1843900000000005</v>
      </c>
      <c r="Q69" s="16">
        <v>2.6158600000000001</v>
      </c>
      <c r="R69" s="16">
        <v>5.3711899999999995</v>
      </c>
      <c r="S69" s="16">
        <v>-13.886209999999998</v>
      </c>
      <c r="T69" s="16">
        <v>-10.38104</v>
      </c>
      <c r="U69" s="16">
        <v>-8.8864900000000002</v>
      </c>
      <c r="V69" s="16">
        <v>-24.04243</v>
      </c>
      <c r="W69" s="16">
        <v>-9.7753157925099998</v>
      </c>
      <c r="X69" s="16">
        <v>-13.5413</v>
      </c>
      <c r="Y69" s="16">
        <v>-24.104348044461702</v>
      </c>
      <c r="Z69" s="16">
        <v>-5.0325461970853906</v>
      </c>
      <c r="AA69" s="16">
        <v>-5.6695891052226894</v>
      </c>
      <c r="AB69" s="16">
        <v>-10.615642923412601</v>
      </c>
      <c r="AC69" s="16">
        <v>-4.1570484803890206</v>
      </c>
      <c r="AD69" s="16">
        <v>-32.33464</v>
      </c>
      <c r="AE69" s="16">
        <v>-28.353200000000001</v>
      </c>
      <c r="AF69" s="16">
        <v>-13.82734</v>
      </c>
      <c r="AG69" s="16">
        <v>-8.2693600000000007</v>
      </c>
      <c r="AH69" s="16">
        <v>-6.1791200000000002</v>
      </c>
      <c r="AI69" s="46"/>
      <c r="AJ69" s="46"/>
      <c r="AK69" s="46"/>
      <c r="AL69" s="46"/>
      <c r="AM69" s="46"/>
      <c r="AN69" s="4"/>
      <c r="AO69" s="4"/>
      <c r="AP69" s="4"/>
      <c r="AQ69" s="4"/>
      <c r="AR69" s="4"/>
      <c r="AS69" s="4"/>
      <c r="AT69" s="4"/>
      <c r="AU69" s="4"/>
      <c r="AV69" s="4"/>
      <c r="AW69" s="4"/>
      <c r="AX69" s="4"/>
      <c r="AY69" s="4"/>
      <c r="ALQ69" t="e">
        <v>#N/A</v>
      </c>
    </row>
    <row r="70" spans="1:1005" ht="15" x14ac:dyDescent="0.25">
      <c r="A70" s="137">
        <f>YampaRiverInflow.TotalOutflow!A70</f>
        <v>46600</v>
      </c>
      <c r="B70" s="34">
        <v>-10.787000000000001</v>
      </c>
      <c r="C70" s="12">
        <v>-10.787000000000001</v>
      </c>
      <c r="D70" s="45">
        <v>-10.787000000000001</v>
      </c>
      <c r="E70" s="16">
        <v>-3.3455599999999999</v>
      </c>
      <c r="F70" s="16">
        <v>5.3322599999999998</v>
      </c>
      <c r="G70" s="16">
        <v>-12.47739</v>
      </c>
      <c r="H70" s="16">
        <v>-10.764940000000001</v>
      </c>
      <c r="I70" s="16">
        <v>-12.411370000000002</v>
      </c>
      <c r="J70" s="16">
        <v>-5.8684500000000002</v>
      </c>
      <c r="K70" s="16">
        <v>-7.3342000000000001</v>
      </c>
      <c r="L70" s="16">
        <v>-0.58257000000000003</v>
      </c>
      <c r="M70" s="16">
        <v>-2.9759099999999998</v>
      </c>
      <c r="N70" s="16">
        <v>-4.9262499999999996</v>
      </c>
      <c r="O70" s="16">
        <v>7.4216999999999995</v>
      </c>
      <c r="P70" s="16">
        <v>-6.2596699999999998</v>
      </c>
      <c r="Q70" s="16">
        <v>-3.49715</v>
      </c>
      <c r="R70" s="16">
        <v>-8.0988400000000009</v>
      </c>
      <c r="S70" s="16">
        <v>-12.211690000000001</v>
      </c>
      <c r="T70" s="16">
        <v>-5.9300299999999995</v>
      </c>
      <c r="U70" s="16">
        <v>-10.645899999999999</v>
      </c>
      <c r="V70" s="16">
        <v>-16.45506</v>
      </c>
      <c r="W70" s="16">
        <v>-6.1211380751300002</v>
      </c>
      <c r="X70" s="16">
        <v>-16.4953</v>
      </c>
      <c r="Y70" s="16">
        <v>-11.765918974185</v>
      </c>
      <c r="Z70" s="16">
        <v>-8.1693741401585704</v>
      </c>
      <c r="AA70" s="16">
        <v>-13.0574335201905</v>
      </c>
      <c r="AB70" s="16">
        <v>-10.6211984901023</v>
      </c>
      <c r="AC70" s="16">
        <v>-10.322262214390301</v>
      </c>
      <c r="AD70" s="16">
        <v>-30.478750000000002</v>
      </c>
      <c r="AE70" s="16">
        <v>-37.806379999999997</v>
      </c>
      <c r="AF70" s="16">
        <v>0.36157</v>
      </c>
      <c r="AG70" s="16">
        <v>-21.721700000000002</v>
      </c>
      <c r="AH70" s="16">
        <v>-32.771730000000005</v>
      </c>
      <c r="AI70" s="46"/>
      <c r="AJ70" s="46"/>
      <c r="AK70" s="46"/>
      <c r="AL70" s="46"/>
      <c r="AM70" s="46"/>
      <c r="AN70" s="4"/>
      <c r="AO70" s="4"/>
      <c r="AP70" s="4"/>
      <c r="AQ70" s="4"/>
      <c r="AR70" s="4"/>
      <c r="AS70" s="4"/>
      <c r="AT70" s="4"/>
      <c r="AU70" s="4"/>
      <c r="AV70" s="4"/>
      <c r="AW70" s="4"/>
      <c r="AX70" s="4"/>
      <c r="AY70" s="4"/>
      <c r="ALQ70" t="e">
        <v>#N/A</v>
      </c>
    </row>
    <row r="71" spans="1:1005" ht="15" x14ac:dyDescent="0.25">
      <c r="A71" s="137">
        <f>YampaRiverInflow.TotalOutflow!A71</f>
        <v>46631</v>
      </c>
      <c r="B71" s="34">
        <v>-11.18</v>
      </c>
      <c r="C71" s="12">
        <v>-11.18</v>
      </c>
      <c r="D71" s="45">
        <v>-11.18</v>
      </c>
      <c r="E71" s="16">
        <v>-3.5141100000000001</v>
      </c>
      <c r="F71" s="16">
        <v>2.3970700000000003</v>
      </c>
      <c r="G71" s="16">
        <v>-14.862719999999999</v>
      </c>
      <c r="H71" s="16">
        <v>10.64911</v>
      </c>
      <c r="I71" s="16">
        <v>1.2162899999999999</v>
      </c>
      <c r="J71" s="16">
        <v>-3.2352600000000002</v>
      </c>
      <c r="K71" s="16">
        <v>3.2015500000000001</v>
      </c>
      <c r="L71" s="16">
        <v>-2.03647</v>
      </c>
      <c r="M71" s="16">
        <v>4.6902200000000001</v>
      </c>
      <c r="N71" s="16">
        <v>-2.4659599999999999</v>
      </c>
      <c r="O71" s="16">
        <v>2.1341199999999998</v>
      </c>
      <c r="P71" s="16">
        <v>-3.6479999999999999E-2</v>
      </c>
      <c r="Q71" s="16">
        <v>3.5242300000000002</v>
      </c>
      <c r="R71" s="16">
        <v>2.30775</v>
      </c>
      <c r="S71" s="16">
        <v>-2.1289499999999997</v>
      </c>
      <c r="T71" s="16">
        <v>-5.9721000000000002</v>
      </c>
      <c r="U71" s="16">
        <v>-4.7625399999999996</v>
      </c>
      <c r="V71" s="16">
        <v>-11.23626</v>
      </c>
      <c r="W71" s="16">
        <v>-5.9217293134800002</v>
      </c>
      <c r="X71" s="16">
        <v>-16.066399999999998</v>
      </c>
      <c r="Y71" s="16">
        <v>-18.132932127787498</v>
      </c>
      <c r="Z71" s="16">
        <v>-10.690795692437</v>
      </c>
      <c r="AA71" s="16">
        <v>-10.791067732662</v>
      </c>
      <c r="AB71" s="16">
        <v>-16.8815034906583</v>
      </c>
      <c r="AC71" s="16">
        <v>0.59671377322195096</v>
      </c>
      <c r="AD71" s="16">
        <v>-32.106940000000002</v>
      </c>
      <c r="AE71" s="16">
        <v>-14.36115</v>
      </c>
      <c r="AF71" s="16">
        <v>6.0761099999999999</v>
      </c>
      <c r="AG71" s="16">
        <v>2.1292300000000002</v>
      </c>
      <c r="AH71" s="16">
        <v>3.4588800000000002</v>
      </c>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37"/>
      <c r="B72" s="33"/>
      <c r="C72" s="8"/>
      <c r="D72" s="11"/>
      <c r="AI72" s="16"/>
      <c r="AJ72" s="16"/>
      <c r="AK72" s="16"/>
      <c r="AL72" s="16"/>
      <c r="AM72" s="16"/>
      <c r="ALQ72" t="e">
        <v>#N/A</v>
      </c>
    </row>
    <row r="73" spans="1:1005" ht="12.75" customHeight="1" x14ac:dyDescent="0.25">
      <c r="A73" s="137"/>
      <c r="B73" s="33"/>
      <c r="C73" s="8"/>
      <c r="D73" s="11"/>
      <c r="E73" s="16"/>
      <c r="AI73" s="16"/>
      <c r="AJ73" s="16"/>
      <c r="AK73" s="16"/>
      <c r="AL73" s="16"/>
      <c r="AM73" s="16"/>
    </row>
    <row r="74" spans="1:1005" ht="12.75" customHeight="1" x14ac:dyDescent="0.25">
      <c r="A74" s="137"/>
      <c r="B74" s="33"/>
      <c r="C74" s="8"/>
      <c r="D74" s="11"/>
      <c r="AI74" s="16"/>
      <c r="AJ74" s="16"/>
      <c r="AK74" s="16"/>
      <c r="AL74" s="16"/>
      <c r="AM74" s="16"/>
    </row>
    <row r="75" spans="1:1005" ht="12.75" customHeight="1" x14ac:dyDescent="0.25">
      <c r="A75" s="137"/>
      <c r="B75" s="33"/>
      <c r="C75" s="8"/>
      <c r="D75" s="11"/>
      <c r="AI75" s="16"/>
      <c r="AJ75" s="16"/>
      <c r="AK75" s="16"/>
      <c r="AL75" s="16"/>
      <c r="AM75" s="16"/>
    </row>
    <row r="76" spans="1:1005" ht="12.75" customHeight="1" x14ac:dyDescent="0.25">
      <c r="A76" s="137"/>
      <c r="B76" s="33"/>
      <c r="C76" s="8"/>
      <c r="D76" s="11"/>
      <c r="AI76" s="16"/>
      <c r="AJ76" s="16"/>
      <c r="AK76" s="16"/>
      <c r="AL76" s="16"/>
      <c r="AM76" s="16"/>
    </row>
    <row r="77" spans="1:1005" ht="12.75" customHeight="1" x14ac:dyDescent="0.25">
      <c r="A77" s="137"/>
      <c r="B77" s="33"/>
      <c r="C77" s="8"/>
      <c r="D77" s="11"/>
      <c r="AI77" s="16"/>
      <c r="AJ77" s="16"/>
      <c r="AK77" s="16"/>
      <c r="AL77" s="16"/>
      <c r="AM77" s="16"/>
    </row>
    <row r="78" spans="1:1005" ht="12.75" customHeight="1" x14ac:dyDescent="0.25">
      <c r="A78" s="137"/>
      <c r="B78" s="33"/>
      <c r="C78" s="8"/>
      <c r="D78" s="11"/>
      <c r="AI78" s="16"/>
      <c r="AJ78" s="16"/>
      <c r="AK78" s="16"/>
      <c r="AL78" s="16"/>
      <c r="AM78" s="16"/>
    </row>
    <row r="79" spans="1:1005" ht="12.75" customHeight="1" x14ac:dyDescent="0.25">
      <c r="A79" s="137"/>
      <c r="B79" s="33"/>
      <c r="C79" s="8"/>
      <c r="D79" s="11"/>
    </row>
    <row r="80" spans="1:1005" ht="12.75" customHeight="1" x14ac:dyDescent="0.25">
      <c r="A80" s="137"/>
      <c r="B80" s="33"/>
      <c r="C80" s="8"/>
      <c r="D80" s="11"/>
    </row>
    <row r="81" spans="1:4" ht="12.75" customHeight="1" x14ac:dyDescent="0.25">
      <c r="A81" s="137"/>
      <c r="B81" s="33"/>
      <c r="C81" s="8"/>
      <c r="D81" s="11"/>
    </row>
    <row r="82" spans="1:4" ht="12.75" customHeight="1" x14ac:dyDescent="0.25">
      <c r="A82" s="137"/>
      <c r="B82" s="33"/>
      <c r="C82" s="8"/>
      <c r="D82" s="11"/>
    </row>
    <row r="83" spans="1:4" ht="12.75" customHeight="1" x14ac:dyDescent="0.25">
      <c r="A83" s="137"/>
      <c r="B83" s="33"/>
      <c r="C83" s="8"/>
      <c r="D83" s="11"/>
    </row>
    <row r="84" spans="1:4" ht="12.75" customHeight="1" x14ac:dyDescent="0.25">
      <c r="A84" s="137"/>
      <c r="B84" s="33"/>
      <c r="C84" s="8"/>
      <c r="D84" s="11"/>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05FDC-37B2-4B4C-A9BA-974A244A6CB8}">
  <sheetPr codeName="Sheet28">
    <tabColor rgb="FFFF0000"/>
  </sheetPr>
  <dimension ref="A1:ALQ84"/>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1"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5" x14ac:dyDescent="0.25">
      <c r="A2" s="130" t="s">
        <v>40</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c r="AS2" s="3"/>
    </row>
    <row r="3" spans="1:51" ht="15" x14ac:dyDescent="0.25">
      <c r="A3" s="134" t="str">
        <f>A2&amp;"_"&amp;"Time"</f>
        <v>PkrToImp_In_Time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c r="AS3" s="3"/>
    </row>
    <row r="4" spans="1:51" ht="15" x14ac:dyDescent="0.25">
      <c r="A4" s="136">
        <f>YampaRiverInflow.TotalOutflow!A4</f>
        <v>44593</v>
      </c>
      <c r="B4" s="81">
        <v>-28.407</v>
      </c>
      <c r="C4" s="82">
        <v>-28.407</v>
      </c>
      <c r="D4" s="129">
        <v>-28.407</v>
      </c>
      <c r="E4" s="16">
        <v>-13.894</v>
      </c>
      <c r="F4" s="16">
        <v>-22.5732</v>
      </c>
      <c r="G4" s="16">
        <v>-17.1022</v>
      </c>
      <c r="H4" s="16">
        <v>-38.901800000000001</v>
      </c>
      <c r="I4" s="16">
        <v>-63.575199999999995</v>
      </c>
      <c r="J4" s="16">
        <v>-26.556999999999999</v>
      </c>
      <c r="K4" s="16">
        <v>-43.0946</v>
      </c>
      <c r="L4" s="16">
        <v>-46.804400000000001</v>
      </c>
      <c r="M4" s="16">
        <v>-20.875299999999999</v>
      </c>
      <c r="N4" s="16">
        <v>-24.3658</v>
      </c>
      <c r="O4" s="16">
        <v>1.18557</v>
      </c>
      <c r="P4" s="16">
        <v>-25.8432</v>
      </c>
      <c r="Q4" s="16">
        <v>-4.4762599999999999</v>
      </c>
      <c r="R4" s="16">
        <v>-2.36822</v>
      </c>
      <c r="S4" s="16">
        <v>5.9079799999999993</v>
      </c>
      <c r="T4" s="16">
        <v>-17.978400000000001</v>
      </c>
      <c r="U4" s="16">
        <v>-35.601699999999994</v>
      </c>
      <c r="V4" s="16">
        <v>-45.1038</v>
      </c>
      <c r="W4" s="16">
        <v>-5.1178299999999997</v>
      </c>
      <c r="X4" s="16">
        <v>-37.283000000000001</v>
      </c>
      <c r="Y4" s="16">
        <v>-15.6464</v>
      </c>
      <c r="Z4" s="16">
        <v>-40.071800000000003</v>
      </c>
      <c r="AA4" s="16">
        <v>-32.633000000000003</v>
      </c>
      <c r="AB4" s="16">
        <v>-26.703299999999999</v>
      </c>
      <c r="AC4" s="16">
        <v>-28.727499999999999</v>
      </c>
      <c r="AD4" s="16">
        <v>-41.463300000000004</v>
      </c>
      <c r="AE4" s="16">
        <v>-12.364799999999999</v>
      </c>
      <c r="AF4" s="16">
        <v>-17.944700000000001</v>
      </c>
      <c r="AG4" s="16">
        <v>-30.381799999999998</v>
      </c>
      <c r="AH4" s="16">
        <v>-39.880099999999999</v>
      </c>
      <c r="AI4" s="16"/>
      <c r="AJ4" s="16"/>
      <c r="AK4" s="16"/>
      <c r="AL4" s="16"/>
      <c r="AM4" s="16"/>
      <c r="AN4" s="4"/>
      <c r="AO4" s="4"/>
      <c r="AP4" s="4"/>
      <c r="AQ4" s="4"/>
      <c r="AR4" s="4"/>
      <c r="AS4" s="4"/>
      <c r="AT4" s="4"/>
      <c r="AU4" s="4"/>
      <c r="AV4" s="4"/>
      <c r="AW4" s="4"/>
      <c r="AX4" s="4"/>
      <c r="AY4" s="4"/>
    </row>
    <row r="5" spans="1:51" ht="15" x14ac:dyDescent="0.25">
      <c r="A5" s="136">
        <f>YampaRiverInflow.TotalOutflow!A5</f>
        <v>44621</v>
      </c>
      <c r="B5" s="34">
        <v>-39.97</v>
      </c>
      <c r="C5" s="12">
        <v>-39.97</v>
      </c>
      <c r="D5" s="45">
        <v>-39.97</v>
      </c>
      <c r="E5" s="16">
        <v>-34.947000000000003</v>
      </c>
      <c r="F5" s="16">
        <v>-9.4451399999999985</v>
      </c>
      <c r="G5" s="16">
        <v>-51.122900000000001</v>
      </c>
      <c r="H5" s="16">
        <v>-40.1935</v>
      </c>
      <c r="I5" s="16">
        <v>-34.902000000000001</v>
      </c>
      <c r="J5" s="16">
        <v>-96.0959</v>
      </c>
      <c r="K5" s="16">
        <v>-38.881300000000003</v>
      </c>
      <c r="L5" s="16">
        <v>-9.1832499999999992</v>
      </c>
      <c r="M5" s="16">
        <v>-13.1533</v>
      </c>
      <c r="N5" s="16">
        <v>-27.913900000000002</v>
      </c>
      <c r="O5" s="16">
        <v>-37.945300000000003</v>
      </c>
      <c r="P5" s="16">
        <v>-37.232500000000002</v>
      </c>
      <c r="Q5" s="16">
        <v>-84.1511</v>
      </c>
      <c r="R5" s="16">
        <v>-52.822800000000001</v>
      </c>
      <c r="S5" s="16">
        <v>-62.375399999999999</v>
      </c>
      <c r="T5" s="16">
        <v>-22.7028</v>
      </c>
      <c r="U5" s="16">
        <v>-24.410799999999998</v>
      </c>
      <c r="V5" s="16">
        <v>-35.779199999999996</v>
      </c>
      <c r="W5" s="16">
        <v>-52.189599999999999</v>
      </c>
      <c r="X5" s="16">
        <v>-44.594099999999997</v>
      </c>
      <c r="Y5" s="16">
        <v>-46.276900000000005</v>
      </c>
      <c r="Z5" s="16">
        <v>-41.1785</v>
      </c>
      <c r="AA5" s="16">
        <v>-54.098800000000004</v>
      </c>
      <c r="AB5" s="16">
        <v>-94.38669999999999</v>
      </c>
      <c r="AC5" s="16">
        <v>-68.116</v>
      </c>
      <c r="AD5" s="16">
        <v>-21.329699999999999</v>
      </c>
      <c r="AE5" s="16">
        <v>-45.133600000000001</v>
      </c>
      <c r="AF5" s="16">
        <v>-41.103999999999999</v>
      </c>
      <c r="AG5" s="16">
        <v>-52.287500000000001</v>
      </c>
      <c r="AH5" s="16">
        <v>-39.996499999999997</v>
      </c>
      <c r="AI5" s="46"/>
      <c r="AJ5" s="46"/>
      <c r="AK5" s="46"/>
      <c r="AL5" s="46"/>
      <c r="AM5" s="46"/>
      <c r="AN5" s="4"/>
      <c r="AO5" s="4"/>
      <c r="AP5" s="4"/>
      <c r="AQ5" s="4"/>
      <c r="AR5" s="4"/>
      <c r="AS5" s="4"/>
      <c r="AT5" s="4"/>
      <c r="AU5" s="4"/>
      <c r="AV5" s="4"/>
      <c r="AW5" s="4"/>
      <c r="AX5" s="4"/>
      <c r="AY5" s="4"/>
    </row>
    <row r="6" spans="1:51" ht="15" x14ac:dyDescent="0.25">
      <c r="A6" s="136">
        <f>YampaRiverInflow.TotalOutflow!A6</f>
        <v>44652</v>
      </c>
      <c r="B6" s="34">
        <v>-30.27</v>
      </c>
      <c r="C6" s="12">
        <v>-30.27</v>
      </c>
      <c r="D6" s="45">
        <v>-30.27</v>
      </c>
      <c r="E6" s="16">
        <v>-59.116</v>
      </c>
      <c r="F6" s="16">
        <v>-58.070099999999996</v>
      </c>
      <c r="G6" s="16">
        <v>-46.224299999999999</v>
      </c>
      <c r="H6" s="16">
        <v>-45.231099999999998</v>
      </c>
      <c r="I6" s="16">
        <v>-21.337199999999999</v>
      </c>
      <c r="J6" s="16">
        <v>-46.392000000000003</v>
      </c>
      <c r="K6" s="16">
        <v>-46.931699999999999</v>
      </c>
      <c r="L6" s="16">
        <v>-10.3939</v>
      </c>
      <c r="M6" s="16">
        <v>-22.183299999999999</v>
      </c>
      <c r="N6" s="16">
        <v>-50.360900000000001</v>
      </c>
      <c r="O6" s="16">
        <v>-34.244300000000003</v>
      </c>
      <c r="P6" s="16">
        <v>-28.298599999999997</v>
      </c>
      <c r="Q6" s="16">
        <v>-23.056999999999999</v>
      </c>
      <c r="R6" s="16">
        <v>-23.6526</v>
      </c>
      <c r="S6" s="16">
        <v>-18.731300000000001</v>
      </c>
      <c r="T6" s="16">
        <v>-34.493000000000002</v>
      </c>
      <c r="U6" s="16">
        <v>-34.719099999999997</v>
      </c>
      <c r="V6" s="16">
        <v>-39.354300000000002</v>
      </c>
      <c r="W6" s="16">
        <v>-36.816499999999998</v>
      </c>
      <c r="X6" s="16">
        <v>-31.096499999999999</v>
      </c>
      <c r="Y6" s="16">
        <v>-26.820700000000002</v>
      </c>
      <c r="Z6" s="16">
        <v>-39.596599999999995</v>
      </c>
      <c r="AA6" s="16">
        <v>-38.490600000000001</v>
      </c>
      <c r="AB6" s="16">
        <v>-7.4329700000000001</v>
      </c>
      <c r="AC6" s="16">
        <v>-6.8644499999999997</v>
      </c>
      <c r="AD6" s="16">
        <v>-16.915599999999998</v>
      </c>
      <c r="AE6" s="16">
        <v>-37.536199999999994</v>
      </c>
      <c r="AF6" s="16">
        <v>-51.6753</v>
      </c>
      <c r="AG6" s="16">
        <v>-49.0565</v>
      </c>
      <c r="AH6" s="16">
        <v>3.8323470000000004</v>
      </c>
      <c r="AI6" s="46"/>
      <c r="AJ6" s="46"/>
      <c r="AK6" s="46"/>
      <c r="AL6" s="46"/>
      <c r="AM6" s="46"/>
      <c r="AN6" s="4"/>
      <c r="AO6" s="4"/>
      <c r="AP6" s="4"/>
      <c r="AQ6" s="4"/>
      <c r="AR6" s="4"/>
      <c r="AS6" s="4"/>
      <c r="AT6" s="4"/>
      <c r="AU6" s="4"/>
      <c r="AV6" s="4"/>
      <c r="AW6" s="4"/>
      <c r="AX6" s="4"/>
      <c r="AY6" s="4"/>
    </row>
    <row r="7" spans="1:51" ht="15" x14ac:dyDescent="0.25">
      <c r="A7" s="136">
        <f>YampaRiverInflow.TotalOutflow!A7</f>
        <v>44682</v>
      </c>
      <c r="B7" s="34">
        <v>-33.654000000000003</v>
      </c>
      <c r="C7" s="12">
        <v>-33.654000000000003</v>
      </c>
      <c r="D7" s="45">
        <v>-33.654000000000003</v>
      </c>
      <c r="E7" s="16">
        <v>-19.012</v>
      </c>
      <c r="F7" s="16">
        <v>-19.098700000000001</v>
      </c>
      <c r="G7" s="16">
        <v>-31.252700000000001</v>
      </c>
      <c r="H7" s="16">
        <v>-147.96199999999999</v>
      </c>
      <c r="I7" s="16">
        <v>-29.909500000000001</v>
      </c>
      <c r="J7" s="16">
        <v>-28.129300000000001</v>
      </c>
      <c r="K7" s="16">
        <v>-49.9146</v>
      </c>
      <c r="L7" s="16">
        <v>-34.603400000000001</v>
      </c>
      <c r="M7" s="16">
        <v>-27.749099999999999</v>
      </c>
      <c r="N7" s="16">
        <v>-15.6434</v>
      </c>
      <c r="O7" s="16">
        <v>-26.480900000000002</v>
      </c>
      <c r="P7" s="16">
        <v>-13.461499999999999</v>
      </c>
      <c r="Q7" s="16">
        <v>-3.12216</v>
      </c>
      <c r="R7" s="16">
        <v>-37.49</v>
      </c>
      <c r="S7" s="16">
        <v>-28.581900000000001</v>
      </c>
      <c r="T7" s="16">
        <v>-34.988099999999996</v>
      </c>
      <c r="U7" s="16">
        <v>-27.610599999999998</v>
      </c>
      <c r="V7" s="16">
        <v>-13.771700000000001</v>
      </c>
      <c r="W7" s="16">
        <v>-19.453499999999998</v>
      </c>
      <c r="X7" s="16">
        <v>-43.834099999999999</v>
      </c>
      <c r="Y7" s="16">
        <v>-36.948999999999998</v>
      </c>
      <c r="Z7" s="16">
        <v>-18.708599999999997</v>
      </c>
      <c r="AA7" s="16">
        <v>-25.398700000000002</v>
      </c>
      <c r="AB7" s="16">
        <v>-18.684200000000001</v>
      </c>
      <c r="AC7" s="16">
        <v>-10.974200000000002</v>
      </c>
      <c r="AD7" s="16">
        <v>-34.367400000000004</v>
      </c>
      <c r="AE7" s="16">
        <v>-27.658300000000001</v>
      </c>
      <c r="AF7" s="16">
        <v>-22.264099999999999</v>
      </c>
      <c r="AG7" s="16">
        <v>-16.6996</v>
      </c>
      <c r="AH7" s="16">
        <v>-67.282200000000003</v>
      </c>
      <c r="AI7" s="46"/>
      <c r="AJ7" s="46"/>
      <c r="AK7" s="46"/>
      <c r="AL7" s="46"/>
      <c r="AM7" s="46"/>
      <c r="AN7" s="4"/>
      <c r="AO7" s="4"/>
      <c r="AP7" s="4"/>
      <c r="AQ7" s="4"/>
      <c r="AR7" s="4"/>
      <c r="AS7" s="4"/>
      <c r="AT7" s="4"/>
      <c r="AU7" s="4"/>
      <c r="AV7" s="4"/>
      <c r="AW7" s="4"/>
      <c r="AX7" s="4"/>
      <c r="AY7" s="4"/>
    </row>
    <row r="8" spans="1:51" ht="15" x14ac:dyDescent="0.25">
      <c r="A8" s="136">
        <f>YampaRiverInflow.TotalOutflow!A8</f>
        <v>44713</v>
      </c>
      <c r="B8" s="34">
        <v>-48.058999999999997</v>
      </c>
      <c r="C8" s="12">
        <v>-48.058999999999997</v>
      </c>
      <c r="D8" s="45">
        <v>-48.058999999999997</v>
      </c>
      <c r="E8" s="16">
        <v>-57.844000000000001</v>
      </c>
      <c r="F8" s="16">
        <v>-49.321300000000001</v>
      </c>
      <c r="G8" s="16">
        <v>-51.9298</v>
      </c>
      <c r="H8" s="16">
        <v>-183.62299999999999</v>
      </c>
      <c r="I8" s="16">
        <v>-63.558300000000003</v>
      </c>
      <c r="J8" s="16">
        <v>-43.443300000000001</v>
      </c>
      <c r="K8" s="16">
        <v>-78.712100000000007</v>
      </c>
      <c r="L8" s="16">
        <v>-44.4283</v>
      </c>
      <c r="M8" s="16">
        <v>-46.623400000000004</v>
      </c>
      <c r="N8" s="16">
        <v>-26.48</v>
      </c>
      <c r="O8" s="16">
        <v>-49.249099999999999</v>
      </c>
      <c r="P8" s="16">
        <v>-37.820300000000003</v>
      </c>
      <c r="Q8" s="16">
        <v>-37.123800000000003</v>
      </c>
      <c r="R8" s="16">
        <v>-46.805699999999995</v>
      </c>
      <c r="S8" s="16">
        <v>-42.2714</v>
      </c>
      <c r="T8" s="16">
        <v>-36.915500000000002</v>
      </c>
      <c r="U8" s="16">
        <v>-53.137800000000006</v>
      </c>
      <c r="V8" s="16">
        <v>-64.9482</v>
      </c>
      <c r="W8" s="16">
        <v>-25.7806</v>
      </c>
      <c r="X8" s="16">
        <v>-34.943199999999997</v>
      </c>
      <c r="Y8" s="16">
        <v>-51.296099999999996</v>
      </c>
      <c r="Z8" s="16">
        <v>-57.331800000000001</v>
      </c>
      <c r="AA8" s="16">
        <v>-54.558199999999999</v>
      </c>
      <c r="AB8" s="16">
        <v>-68.587000000000003</v>
      </c>
      <c r="AC8" s="16">
        <v>-37.685099999999998</v>
      </c>
      <c r="AD8" s="16">
        <v>-32.256500000000003</v>
      </c>
      <c r="AE8" s="16">
        <v>-52.228699999999996</v>
      </c>
      <c r="AF8" s="16">
        <v>-55.433399999999999</v>
      </c>
      <c r="AG8" s="16">
        <v>-50.623800000000003</v>
      </c>
      <c r="AH8" s="16">
        <v>-49.755000000000003</v>
      </c>
      <c r="AI8" s="46"/>
      <c r="AJ8" s="46"/>
      <c r="AK8" s="46"/>
      <c r="AL8" s="46"/>
      <c r="AM8" s="46"/>
      <c r="AN8" s="4"/>
      <c r="AO8" s="4"/>
      <c r="AP8" s="4"/>
      <c r="AQ8" s="4"/>
      <c r="AR8" s="4"/>
      <c r="AS8" s="4"/>
      <c r="AT8" s="4"/>
      <c r="AU8" s="4"/>
      <c r="AV8" s="4"/>
      <c r="AW8" s="4"/>
      <c r="AX8" s="4"/>
      <c r="AY8" s="4"/>
    </row>
    <row r="9" spans="1:51" ht="15" x14ac:dyDescent="0.25">
      <c r="A9" s="136">
        <f>YampaRiverInflow.TotalOutflow!A9</f>
        <v>44743</v>
      </c>
      <c r="B9" s="34">
        <v>-35.131</v>
      </c>
      <c r="C9" s="12">
        <v>-35.131</v>
      </c>
      <c r="D9" s="45">
        <v>-35.131</v>
      </c>
      <c r="E9" s="16">
        <v>-48.3</v>
      </c>
      <c r="F9" s="16">
        <v>-25.503700000000002</v>
      </c>
      <c r="G9" s="16">
        <v>-48.567099999999996</v>
      </c>
      <c r="H9" s="16">
        <v>-182.99199999999999</v>
      </c>
      <c r="I9" s="16">
        <v>-65.305999999999997</v>
      </c>
      <c r="J9" s="16">
        <v>-37.942</v>
      </c>
      <c r="K9" s="16">
        <v>-73.786799999999999</v>
      </c>
      <c r="L9" s="16">
        <v>-40.766500000000001</v>
      </c>
      <c r="M9" s="16">
        <v>-6.4570799999999995</v>
      </c>
      <c r="N9" s="16">
        <v>-40.478199999999994</v>
      </c>
      <c r="O9" s="16">
        <v>-35.347099999999998</v>
      </c>
      <c r="P9" s="16">
        <v>-30.984200000000001</v>
      </c>
      <c r="Q9" s="16">
        <v>-12.644399999999999</v>
      </c>
      <c r="R9" s="16">
        <v>-15.251700000000001</v>
      </c>
      <c r="S9" s="16">
        <v>-52.766100000000002</v>
      </c>
      <c r="T9" s="16">
        <v>-45.935900000000004</v>
      </c>
      <c r="U9" s="16">
        <v>-47.300400000000003</v>
      </c>
      <c r="V9" s="16">
        <v>-39.221400000000003</v>
      </c>
      <c r="W9" s="16">
        <v>-35.222799999999999</v>
      </c>
      <c r="X9" s="16">
        <v>-42.721499999999999</v>
      </c>
      <c r="Y9" s="16">
        <v>-48.900100000000002</v>
      </c>
      <c r="Z9" s="16">
        <v>-17.8947</v>
      </c>
      <c r="AA9" s="16">
        <v>-23.696200000000001</v>
      </c>
      <c r="AB9" s="16">
        <v>-7.1829000000000001</v>
      </c>
      <c r="AC9" s="16">
        <v>-15.904399999999999</v>
      </c>
      <c r="AD9" s="16">
        <v>-28.589599999999997</v>
      </c>
      <c r="AE9" s="16">
        <v>-43.727499999999999</v>
      </c>
      <c r="AF9" s="16">
        <v>-35.582300000000004</v>
      </c>
      <c r="AG9" s="16">
        <v>-30.575500000000002</v>
      </c>
      <c r="AH9" s="16">
        <v>-37.180800000000005</v>
      </c>
      <c r="AI9" s="46"/>
      <c r="AJ9" s="46"/>
      <c r="AK9" s="46"/>
      <c r="AL9" s="46"/>
      <c r="AM9" s="46"/>
      <c r="AN9" s="4"/>
      <c r="AO9" s="4"/>
      <c r="AP9" s="4"/>
      <c r="AQ9" s="4"/>
      <c r="AR9" s="4"/>
      <c r="AS9" s="4"/>
      <c r="AT9" s="4"/>
      <c r="AU9" s="4"/>
      <c r="AV9" s="4"/>
      <c r="AW9" s="4"/>
      <c r="AX9" s="4"/>
      <c r="AY9" s="4"/>
    </row>
    <row r="10" spans="1:51" ht="15" x14ac:dyDescent="0.25">
      <c r="A10" s="136">
        <f>YampaRiverInflow.TotalOutflow!A10</f>
        <v>44774</v>
      </c>
      <c r="B10" s="34">
        <v>-35.261000000000003</v>
      </c>
      <c r="C10" s="12">
        <v>-35.261000000000003</v>
      </c>
      <c r="D10" s="45">
        <v>-35.261000000000003</v>
      </c>
      <c r="E10" s="16">
        <v>-23.998000000000001</v>
      </c>
      <c r="F10" s="16">
        <v>5.8436199999999996</v>
      </c>
      <c r="G10" s="16">
        <v>-37.121300000000005</v>
      </c>
      <c r="H10" s="16">
        <v>-39.379899999999999</v>
      </c>
      <c r="I10" s="16">
        <v>-27.815000000000001</v>
      </c>
      <c r="J10" s="16">
        <v>-14.0517</v>
      </c>
      <c r="K10" s="16">
        <v>-65.381299999999996</v>
      </c>
      <c r="L10" s="16">
        <v>-36.5657</v>
      </c>
      <c r="M10" s="16">
        <v>-19.854400000000002</v>
      </c>
      <c r="N10" s="16">
        <v>-3.75305</v>
      </c>
      <c r="O10" s="16">
        <v>-2.8775900000000001</v>
      </c>
      <c r="P10" s="16">
        <v>-12.666399999999999</v>
      </c>
      <c r="Q10" s="16">
        <v>-13.9602</v>
      </c>
      <c r="R10" s="16">
        <v>-39.998400000000004</v>
      </c>
      <c r="S10" s="16">
        <v>7.2850600000000005</v>
      </c>
      <c r="T10" s="16">
        <v>-24.3444</v>
      </c>
      <c r="U10" s="16">
        <v>-33.449400000000004</v>
      </c>
      <c r="V10" s="16">
        <v>-19.831900000000001</v>
      </c>
      <c r="W10" s="16">
        <v>-46.257599999999996</v>
      </c>
      <c r="X10" s="16">
        <v>-32.945300000000003</v>
      </c>
      <c r="Y10" s="16">
        <v>-39.458300000000001</v>
      </c>
      <c r="Z10" s="16">
        <v>-23.445799999999998</v>
      </c>
      <c r="AA10" s="16">
        <v>-14.442500000000001</v>
      </c>
      <c r="AB10" s="16">
        <v>-5.3147600000000006</v>
      </c>
      <c r="AC10" s="16">
        <v>-20.151</v>
      </c>
      <c r="AD10" s="16">
        <v>-29.148299999999999</v>
      </c>
      <c r="AE10" s="16">
        <v>-33.437899999999999</v>
      </c>
      <c r="AF10" s="16">
        <v>-29.450599999999998</v>
      </c>
      <c r="AG10" s="16">
        <v>-25.803599999999999</v>
      </c>
      <c r="AH10" s="16">
        <v>-58.466900000000003</v>
      </c>
      <c r="AI10" s="46"/>
      <c r="AJ10" s="46"/>
      <c r="AK10" s="46"/>
      <c r="AL10" s="46"/>
      <c r="AM10" s="46"/>
      <c r="AN10" s="4"/>
      <c r="AO10" s="4"/>
      <c r="AP10" s="4"/>
      <c r="AQ10" s="4"/>
      <c r="AR10" s="4"/>
      <c r="AS10" s="4"/>
      <c r="AT10" s="4"/>
      <c r="AU10" s="4"/>
      <c r="AV10" s="4"/>
      <c r="AW10" s="4"/>
      <c r="AX10" s="4"/>
      <c r="AY10" s="4"/>
    </row>
    <row r="11" spans="1:51" ht="15" x14ac:dyDescent="0.25">
      <c r="A11" s="136">
        <f>YampaRiverInflow.TotalOutflow!A11</f>
        <v>44805</v>
      </c>
      <c r="B11" s="34">
        <v>-19.898</v>
      </c>
      <c r="C11" s="12">
        <v>-19.898</v>
      </c>
      <c r="D11" s="45">
        <v>-19.898</v>
      </c>
      <c r="E11" s="16">
        <v>-15.521000000000001</v>
      </c>
      <c r="F11" s="16">
        <v>-12.745700000000001</v>
      </c>
      <c r="G11" s="16">
        <v>-31.333599999999997</v>
      </c>
      <c r="H11" s="16">
        <v>-19.856300000000001</v>
      </c>
      <c r="I11" s="16">
        <v>-41.415900000000001</v>
      </c>
      <c r="J11" s="16">
        <v>-22.555199999999999</v>
      </c>
      <c r="K11" s="16">
        <v>0.85353000000000001</v>
      </c>
      <c r="L11" s="16">
        <v>-61.966300000000004</v>
      </c>
      <c r="M11" s="16">
        <v>-54.048999999999999</v>
      </c>
      <c r="N11" s="16">
        <v>-27.7121</v>
      </c>
      <c r="O11" s="16">
        <v>-18.022099999999998</v>
      </c>
      <c r="P11" s="16">
        <v>-8.8447199999999988</v>
      </c>
      <c r="Q11" s="16">
        <v>-17.9664</v>
      </c>
      <c r="R11" s="16">
        <v>-5.1358199999999998</v>
      </c>
      <c r="S11" s="16">
        <v>-10.9739</v>
      </c>
      <c r="T11" s="16">
        <v>-32.469799999999999</v>
      </c>
      <c r="U11" s="16">
        <v>-35.090000000000003</v>
      </c>
      <c r="V11" s="16">
        <v>-20.7882</v>
      </c>
      <c r="W11" s="16">
        <v>-50.804099999999998</v>
      </c>
      <c r="X11" s="16">
        <v>-26.487200000000001</v>
      </c>
      <c r="Y11" s="16">
        <v>-30.253900000000002</v>
      </c>
      <c r="Z11" s="16">
        <v>-43.0578</v>
      </c>
      <c r="AA11" s="16">
        <v>-36.350099999999998</v>
      </c>
      <c r="AB11" s="16">
        <v>-18.872799999999998</v>
      </c>
      <c r="AC11" s="16">
        <v>-16.6816</v>
      </c>
      <c r="AD11" s="16">
        <v>-22.602599999999999</v>
      </c>
      <c r="AE11" s="16">
        <v>-13.866299999999999</v>
      </c>
      <c r="AF11" s="16">
        <v>-20.75</v>
      </c>
      <c r="AG11" s="16">
        <v>-8.9183799999999991</v>
      </c>
      <c r="AH11" s="16">
        <v>-33.353900000000003</v>
      </c>
      <c r="AI11" s="46"/>
      <c r="AJ11" s="46"/>
      <c r="AK11" s="46"/>
      <c r="AL11" s="46"/>
      <c r="AM11" s="46"/>
      <c r="AN11" s="4"/>
      <c r="AO11" s="4"/>
      <c r="AP11" s="4"/>
      <c r="AQ11" s="4"/>
      <c r="AR11" s="4"/>
      <c r="AS11" s="4"/>
      <c r="AT11" s="4"/>
      <c r="AU11" s="4"/>
      <c r="AV11" s="4"/>
      <c r="AW11" s="4"/>
      <c r="AX11" s="4"/>
      <c r="AY11" s="4"/>
    </row>
    <row r="12" spans="1:51" ht="15" x14ac:dyDescent="0.25">
      <c r="A12" s="136">
        <f>YampaRiverInflow.TotalOutflow!A12</f>
        <v>44835</v>
      </c>
      <c r="B12" s="34">
        <v>-14.581</v>
      </c>
      <c r="C12" s="12">
        <v>-14.581</v>
      </c>
      <c r="D12" s="45">
        <v>-14.581</v>
      </c>
      <c r="E12" s="16">
        <v>3.17</v>
      </c>
      <c r="F12" s="16">
        <v>-15.058</v>
      </c>
      <c r="G12" s="16">
        <v>-8.1872799999999994</v>
      </c>
      <c r="H12" s="16">
        <v>-13.261700000000001</v>
      </c>
      <c r="I12" s="16">
        <v>8.3438300000000005</v>
      </c>
      <c r="J12" s="16">
        <v>1.6283399999999999</v>
      </c>
      <c r="K12" s="16">
        <v>-1.5256099999999999</v>
      </c>
      <c r="L12" s="16">
        <v>0.55819000000000007</v>
      </c>
      <c r="M12" s="16">
        <v>-0.40666000000000002</v>
      </c>
      <c r="N12" s="16">
        <v>-3.3743600000000002</v>
      </c>
      <c r="O12" s="16">
        <v>10.40099</v>
      </c>
      <c r="P12" s="16">
        <v>3.1250999999999998</v>
      </c>
      <c r="Q12" s="16">
        <v>0.16553999999999999</v>
      </c>
      <c r="R12" s="16">
        <v>26.085080000000001</v>
      </c>
      <c r="S12" s="16">
        <v>-4.4398100000000005</v>
      </c>
      <c r="T12" s="16">
        <v>7.4000500000000002</v>
      </c>
      <c r="U12" s="16">
        <v>-11.6661</v>
      </c>
      <c r="V12" s="16">
        <v>-2.7408399999999999</v>
      </c>
      <c r="W12" s="16">
        <v>-4.4333</v>
      </c>
      <c r="X12" s="16">
        <v>-10.0848</v>
      </c>
      <c r="Y12" s="16">
        <v>-27.032599999999999</v>
      </c>
      <c r="Z12" s="16">
        <v>-5.7554099999999995</v>
      </c>
      <c r="AA12" s="16">
        <v>-10.2515</v>
      </c>
      <c r="AB12" s="16">
        <v>-12.6999</v>
      </c>
      <c r="AC12" s="16">
        <v>-3.16777</v>
      </c>
      <c r="AD12" s="16">
        <v>-24.611999999999998</v>
      </c>
      <c r="AE12" s="16">
        <v>-28.077099999999998</v>
      </c>
      <c r="AF12" s="16">
        <v>-12.1576</v>
      </c>
      <c r="AG12" s="16">
        <v>1.7223250000000001</v>
      </c>
      <c r="AH12" s="16">
        <v>-9.7818899999999989</v>
      </c>
      <c r="AI12" s="46"/>
      <c r="AJ12" s="46"/>
      <c r="AK12" s="46"/>
      <c r="AL12" s="46"/>
      <c r="AM12" s="46"/>
      <c r="AN12" s="4"/>
      <c r="AO12" s="4"/>
      <c r="AP12" s="4"/>
      <c r="AQ12" s="4"/>
      <c r="AR12" s="4"/>
      <c r="AS12" s="4"/>
      <c r="AT12" s="4"/>
      <c r="AU12" s="4"/>
      <c r="AV12" s="4"/>
      <c r="AW12" s="4"/>
      <c r="AX12" s="4"/>
      <c r="AY12" s="4"/>
    </row>
    <row r="13" spans="1:51" ht="15" x14ac:dyDescent="0.25">
      <c r="A13" s="136">
        <f>YampaRiverInflow.TotalOutflow!A13</f>
        <v>44866</v>
      </c>
      <c r="B13" s="34">
        <v>5.8479999999999999</v>
      </c>
      <c r="C13" s="12">
        <v>5.8479999999999999</v>
      </c>
      <c r="D13" s="45">
        <v>5.8479999999999999</v>
      </c>
      <c r="E13" s="16">
        <v>8.6760000000000002</v>
      </c>
      <c r="F13" s="16">
        <v>-7.5486000000000004</v>
      </c>
      <c r="G13" s="16">
        <v>1.3323900000000002</v>
      </c>
      <c r="H13" s="16">
        <v>8.9617099999999983</v>
      </c>
      <c r="I13" s="16">
        <v>4.5023100000000005</v>
      </c>
      <c r="J13" s="16">
        <v>13.97513</v>
      </c>
      <c r="K13" s="16">
        <v>6.8756899999999996</v>
      </c>
      <c r="L13" s="16">
        <v>-37.753900000000002</v>
      </c>
      <c r="M13" s="16">
        <v>12.579600000000001</v>
      </c>
      <c r="N13" s="16">
        <v>4.9528100000000004</v>
      </c>
      <c r="O13" s="16">
        <v>14.292</v>
      </c>
      <c r="P13" s="16">
        <v>10.398250000000001</v>
      </c>
      <c r="Q13" s="16">
        <v>14.77266</v>
      </c>
      <c r="R13" s="16">
        <v>2.89751</v>
      </c>
      <c r="S13" s="16">
        <v>-5.1595500000000003</v>
      </c>
      <c r="T13" s="16">
        <v>8.3595300000000012</v>
      </c>
      <c r="U13" s="16">
        <v>0.24359</v>
      </c>
      <c r="V13" s="16">
        <v>-2.1938</v>
      </c>
      <c r="W13" s="16">
        <v>-8.1242999999999999</v>
      </c>
      <c r="X13" s="16">
        <v>-20.0396</v>
      </c>
      <c r="Y13" s="16">
        <v>-7.1350500000000006</v>
      </c>
      <c r="Z13" s="16">
        <v>-4.9749300000000005</v>
      </c>
      <c r="AA13" s="16">
        <v>-2.7747700000000002</v>
      </c>
      <c r="AB13" s="16">
        <v>-5.4642499999999998</v>
      </c>
      <c r="AC13" s="16">
        <v>12.753399999999999</v>
      </c>
      <c r="AD13" s="16">
        <v>1.235026</v>
      </c>
      <c r="AE13" s="16">
        <v>6.9389319999999994</v>
      </c>
      <c r="AF13" s="16">
        <v>-9.7391900000000007</v>
      </c>
      <c r="AG13" s="16">
        <v>26.70477</v>
      </c>
      <c r="AH13" s="16">
        <v>4.1004740000000002</v>
      </c>
      <c r="AI13" s="46"/>
      <c r="AJ13" s="46"/>
      <c r="AK13" s="46"/>
      <c r="AL13" s="46"/>
      <c r="AM13" s="46"/>
      <c r="AN13" s="4"/>
      <c r="AO13" s="4"/>
      <c r="AP13" s="4"/>
      <c r="AQ13" s="4"/>
      <c r="AR13" s="4"/>
      <c r="AS13" s="4"/>
      <c r="AT13" s="4"/>
      <c r="AU13" s="4"/>
      <c r="AV13" s="4"/>
      <c r="AW13" s="4"/>
      <c r="AX13" s="4"/>
      <c r="AY13" s="4"/>
    </row>
    <row r="14" spans="1:51" ht="15" x14ac:dyDescent="0.25">
      <c r="A14" s="136">
        <f>YampaRiverInflow.TotalOutflow!A14</f>
        <v>44896</v>
      </c>
      <c r="B14" s="34">
        <v>13.042</v>
      </c>
      <c r="C14" s="12">
        <v>13.042</v>
      </c>
      <c r="D14" s="45">
        <v>13.042</v>
      </c>
      <c r="E14" s="16">
        <v>18.335000000000001</v>
      </c>
      <c r="F14" s="16">
        <v>4.6582799999999995</v>
      </c>
      <c r="G14" s="16">
        <v>11.40897</v>
      </c>
      <c r="H14" s="16">
        <v>18.883740000000003</v>
      </c>
      <c r="I14" s="16">
        <v>6.48062</v>
      </c>
      <c r="J14" s="16">
        <v>-1.6886700000000001</v>
      </c>
      <c r="K14" s="16">
        <v>-26.622299999999999</v>
      </c>
      <c r="L14" s="16">
        <v>-69.312100000000001</v>
      </c>
      <c r="M14" s="16">
        <v>30.47054</v>
      </c>
      <c r="N14" s="16">
        <v>12.73404</v>
      </c>
      <c r="O14" s="16">
        <v>16.88007</v>
      </c>
      <c r="P14" s="16">
        <v>5.8597900000000003</v>
      </c>
      <c r="Q14" s="16">
        <v>7.4444699999999999</v>
      </c>
      <c r="R14" s="16">
        <v>33.224269999999997</v>
      </c>
      <c r="S14" s="16">
        <v>12.479979999999999</v>
      </c>
      <c r="T14" s="16">
        <v>17.551400000000001</v>
      </c>
      <c r="U14" s="16">
        <v>6.2706099999999996</v>
      </c>
      <c r="V14" s="16">
        <v>38.814579999999999</v>
      </c>
      <c r="W14" s="16">
        <v>9.5693099999999998</v>
      </c>
      <c r="X14" s="16">
        <v>34.180550000000004</v>
      </c>
      <c r="Y14" s="16">
        <v>4.3811200000000001</v>
      </c>
      <c r="Z14" s="16">
        <v>12.84577</v>
      </c>
      <c r="AA14" s="16">
        <v>-9.6169899999999995</v>
      </c>
      <c r="AB14" s="16">
        <v>8.3672789999999999</v>
      </c>
      <c r="AC14" s="16">
        <v>21.699849999999998</v>
      </c>
      <c r="AD14" s="16">
        <v>30.923099999999998</v>
      </c>
      <c r="AE14" s="16">
        <v>2.6434799999999998</v>
      </c>
      <c r="AF14" s="16">
        <v>7.848967</v>
      </c>
      <c r="AG14" s="16">
        <v>2.9376329999999999</v>
      </c>
      <c r="AH14" s="16">
        <v>20.856740000000002</v>
      </c>
      <c r="AI14" s="46"/>
      <c r="AJ14" s="46"/>
      <c r="AK14" s="46"/>
      <c r="AL14" s="46"/>
      <c r="AM14" s="46"/>
      <c r="AN14" s="4"/>
      <c r="AO14" s="4"/>
      <c r="AP14" s="4"/>
      <c r="AQ14" s="4"/>
      <c r="AR14" s="4"/>
      <c r="AS14" s="4"/>
      <c r="AT14" s="4"/>
      <c r="AU14" s="4"/>
      <c r="AV14" s="4"/>
      <c r="AW14" s="4"/>
      <c r="AX14" s="4"/>
      <c r="AY14" s="4"/>
    </row>
    <row r="15" spans="1:51" ht="15" x14ac:dyDescent="0.25">
      <c r="A15" s="136">
        <f>YampaRiverInflow.TotalOutflow!A15</f>
        <v>44927</v>
      </c>
      <c r="B15" s="34">
        <v>-23.844000000000001</v>
      </c>
      <c r="C15" s="12">
        <v>-23.844000000000001</v>
      </c>
      <c r="D15" s="45">
        <v>-23.844000000000001</v>
      </c>
      <c r="E15" s="16">
        <v>-16.688599999999997</v>
      </c>
      <c r="F15" s="16">
        <v>33.015449999999994</v>
      </c>
      <c r="G15" s="16">
        <v>-30.712700000000002</v>
      </c>
      <c r="H15" s="16">
        <v>-2.2970100000000002</v>
      </c>
      <c r="I15" s="16">
        <v>-5.6275300000000001</v>
      </c>
      <c r="J15" s="16">
        <v>-64.680900000000008</v>
      </c>
      <c r="K15" s="16">
        <v>-113.199</v>
      </c>
      <c r="L15" s="16">
        <v>36.242400000000004</v>
      </c>
      <c r="M15" s="16">
        <v>-10.6774</v>
      </c>
      <c r="N15" s="16">
        <v>8.1581399999999995</v>
      </c>
      <c r="O15" s="16">
        <v>1.3930199999999999</v>
      </c>
      <c r="P15" s="16">
        <v>10.17</v>
      </c>
      <c r="Q15" s="16">
        <v>3.6542600000000003</v>
      </c>
      <c r="R15" s="16">
        <v>8.1713000000000005</v>
      </c>
      <c r="S15" s="16">
        <v>-29.2118</v>
      </c>
      <c r="T15" s="16">
        <v>-12.4862</v>
      </c>
      <c r="U15" s="16">
        <v>-4.2013100000000003</v>
      </c>
      <c r="V15" s="16">
        <v>-21.987200000000001</v>
      </c>
      <c r="W15" s="16">
        <v>21.381310000000003</v>
      </c>
      <c r="X15" s="16">
        <v>-39.100499999999997</v>
      </c>
      <c r="Y15" s="16">
        <v>-31.088799999999999</v>
      </c>
      <c r="Z15" s="16">
        <v>7.3067399999999996</v>
      </c>
      <c r="AA15" s="16">
        <v>-13.319000000000001</v>
      </c>
      <c r="AB15" s="16">
        <v>-6.39839</v>
      </c>
      <c r="AC15" s="16">
        <v>-23.134</v>
      </c>
      <c r="AD15" s="16">
        <v>-29.637900000000002</v>
      </c>
      <c r="AE15" s="16">
        <v>-24.356300000000001</v>
      </c>
      <c r="AF15" s="16">
        <v>-6.12601</v>
      </c>
      <c r="AG15" s="16">
        <v>-35.9651</v>
      </c>
      <c r="AH15" s="16">
        <v>-1.4319999999999999</v>
      </c>
      <c r="AI15" s="46"/>
      <c r="AJ15" s="46"/>
      <c r="AK15" s="46"/>
      <c r="AL15" s="46"/>
      <c r="AM15" s="46"/>
      <c r="AN15" s="4"/>
      <c r="AO15" s="4"/>
      <c r="AP15" s="4"/>
      <c r="AQ15" s="4"/>
      <c r="AR15" s="4"/>
      <c r="AS15" s="4"/>
      <c r="AT15" s="4"/>
      <c r="AU15" s="4"/>
      <c r="AV15" s="4"/>
      <c r="AW15" s="4"/>
      <c r="AX15" s="4"/>
      <c r="AY15" s="4"/>
    </row>
    <row r="16" spans="1:51" ht="15" x14ac:dyDescent="0.25">
      <c r="A16" s="136">
        <f>YampaRiverInflow.TotalOutflow!A16</f>
        <v>44958</v>
      </c>
      <c r="B16" s="34">
        <v>-28.407</v>
      </c>
      <c r="C16" s="12">
        <v>-28.407</v>
      </c>
      <c r="D16" s="45">
        <v>-28.407</v>
      </c>
      <c r="E16" s="16">
        <v>-22.5732</v>
      </c>
      <c r="F16" s="16">
        <v>-17.1022</v>
      </c>
      <c r="G16" s="16">
        <v>-38.901800000000001</v>
      </c>
      <c r="H16" s="16">
        <v>-63.575199999999995</v>
      </c>
      <c r="I16" s="16">
        <v>-26.556999999999999</v>
      </c>
      <c r="J16" s="16">
        <v>-43.0946</v>
      </c>
      <c r="K16" s="16">
        <v>-46.804400000000001</v>
      </c>
      <c r="L16" s="16">
        <v>-20.875299999999999</v>
      </c>
      <c r="M16" s="16">
        <v>-24.3658</v>
      </c>
      <c r="N16" s="16">
        <v>1.18557</v>
      </c>
      <c r="O16" s="16">
        <v>-25.8432</v>
      </c>
      <c r="P16" s="16">
        <v>-4.4762599999999999</v>
      </c>
      <c r="Q16" s="16">
        <v>-2.36822</v>
      </c>
      <c r="R16" s="16">
        <v>5.9079799999999993</v>
      </c>
      <c r="S16" s="16">
        <v>-17.978400000000001</v>
      </c>
      <c r="T16" s="16">
        <v>-35.601699999999994</v>
      </c>
      <c r="U16" s="16">
        <v>-45.1038</v>
      </c>
      <c r="V16" s="16">
        <v>-5.1178299999999997</v>
      </c>
      <c r="W16" s="16">
        <v>-37.283000000000001</v>
      </c>
      <c r="X16" s="16">
        <v>-15.6464</v>
      </c>
      <c r="Y16" s="16">
        <v>-40.071800000000003</v>
      </c>
      <c r="Z16" s="16">
        <v>-32.633000000000003</v>
      </c>
      <c r="AA16" s="16">
        <v>-26.703299999999999</v>
      </c>
      <c r="AB16" s="16">
        <v>-28.727499999999999</v>
      </c>
      <c r="AC16" s="16">
        <v>-41.463300000000004</v>
      </c>
      <c r="AD16" s="16">
        <v>-12.364799999999999</v>
      </c>
      <c r="AE16" s="16">
        <v>-17.944700000000001</v>
      </c>
      <c r="AF16" s="16">
        <v>-30.381799999999998</v>
      </c>
      <c r="AG16" s="16">
        <v>-39.880099999999999</v>
      </c>
      <c r="AH16" s="16">
        <v>-13.894</v>
      </c>
      <c r="AI16" s="46"/>
      <c r="AJ16" s="46"/>
      <c r="AK16" s="46"/>
      <c r="AL16" s="46"/>
      <c r="AM16" s="46"/>
      <c r="AN16" s="4"/>
      <c r="AO16" s="4"/>
      <c r="AP16" s="4"/>
      <c r="AQ16" s="4"/>
      <c r="AR16" s="4"/>
      <c r="AS16" s="4"/>
      <c r="AT16" s="4"/>
      <c r="AU16" s="4"/>
      <c r="AV16" s="4"/>
      <c r="AW16" s="4"/>
      <c r="AX16" s="4"/>
      <c r="AY16" s="4"/>
    </row>
    <row r="17" spans="1:51" ht="15" x14ac:dyDescent="0.25">
      <c r="A17" s="136">
        <f>YampaRiverInflow.TotalOutflow!A17</f>
        <v>44986</v>
      </c>
      <c r="B17" s="34">
        <v>-39.97</v>
      </c>
      <c r="C17" s="12">
        <v>-39.97</v>
      </c>
      <c r="D17" s="45">
        <v>-39.97</v>
      </c>
      <c r="E17" s="16">
        <v>-9.4451399999999985</v>
      </c>
      <c r="F17" s="16">
        <v>-51.122900000000001</v>
      </c>
      <c r="G17" s="16">
        <v>-40.1935</v>
      </c>
      <c r="H17" s="16">
        <v>-34.902000000000001</v>
      </c>
      <c r="I17" s="16">
        <v>-96.0959</v>
      </c>
      <c r="J17" s="16">
        <v>-38.881300000000003</v>
      </c>
      <c r="K17" s="16">
        <v>-9.1832499999999992</v>
      </c>
      <c r="L17" s="16">
        <v>-13.1533</v>
      </c>
      <c r="M17" s="16">
        <v>-27.913900000000002</v>
      </c>
      <c r="N17" s="16">
        <v>-37.945300000000003</v>
      </c>
      <c r="O17" s="16">
        <v>-37.232500000000002</v>
      </c>
      <c r="P17" s="16">
        <v>-84.1511</v>
      </c>
      <c r="Q17" s="16">
        <v>-52.822800000000001</v>
      </c>
      <c r="R17" s="16">
        <v>-62.375399999999999</v>
      </c>
      <c r="S17" s="16">
        <v>-22.7028</v>
      </c>
      <c r="T17" s="16">
        <v>-24.410799999999998</v>
      </c>
      <c r="U17" s="16">
        <v>-35.779199999999996</v>
      </c>
      <c r="V17" s="16">
        <v>-52.189599999999999</v>
      </c>
      <c r="W17" s="16">
        <v>-44.594099999999997</v>
      </c>
      <c r="X17" s="16">
        <v>-46.276900000000005</v>
      </c>
      <c r="Y17" s="16">
        <v>-41.1785</v>
      </c>
      <c r="Z17" s="16">
        <v>-54.098800000000004</v>
      </c>
      <c r="AA17" s="16">
        <v>-94.38669999999999</v>
      </c>
      <c r="AB17" s="16">
        <v>-68.116</v>
      </c>
      <c r="AC17" s="16">
        <v>-21.329699999999999</v>
      </c>
      <c r="AD17" s="16">
        <v>-45.133600000000001</v>
      </c>
      <c r="AE17" s="16">
        <v>-41.103999999999999</v>
      </c>
      <c r="AF17" s="16">
        <v>-52.287500000000001</v>
      </c>
      <c r="AG17" s="16">
        <v>-39.996499999999997</v>
      </c>
      <c r="AH17" s="16">
        <v>-34.947000000000003</v>
      </c>
      <c r="AI17" s="46"/>
      <c r="AJ17" s="46"/>
      <c r="AK17" s="46"/>
      <c r="AL17" s="46"/>
      <c r="AM17" s="46"/>
      <c r="AN17" s="4"/>
      <c r="AO17" s="4"/>
      <c r="AP17" s="4"/>
      <c r="AQ17" s="4"/>
      <c r="AR17" s="4"/>
      <c r="AS17" s="4"/>
      <c r="AT17" s="4"/>
      <c r="AU17" s="4"/>
      <c r="AV17" s="4"/>
      <c r="AW17" s="4"/>
      <c r="AX17" s="4"/>
      <c r="AY17" s="4"/>
    </row>
    <row r="18" spans="1:51" ht="15" x14ac:dyDescent="0.25">
      <c r="A18" s="136">
        <f>YampaRiverInflow.TotalOutflow!A18</f>
        <v>45017</v>
      </c>
      <c r="B18" s="34">
        <v>-30.27</v>
      </c>
      <c r="C18" s="12">
        <v>-30.27</v>
      </c>
      <c r="D18" s="45">
        <v>-30.27</v>
      </c>
      <c r="E18" s="16">
        <v>-58.070099999999996</v>
      </c>
      <c r="F18" s="16">
        <v>-46.224299999999999</v>
      </c>
      <c r="G18" s="16">
        <v>-45.231099999999998</v>
      </c>
      <c r="H18" s="16">
        <v>-21.337199999999999</v>
      </c>
      <c r="I18" s="16">
        <v>-46.392000000000003</v>
      </c>
      <c r="J18" s="16">
        <v>-46.931699999999999</v>
      </c>
      <c r="K18" s="16">
        <v>-10.3939</v>
      </c>
      <c r="L18" s="16">
        <v>-22.183299999999999</v>
      </c>
      <c r="M18" s="16">
        <v>-50.360900000000001</v>
      </c>
      <c r="N18" s="16">
        <v>-34.244300000000003</v>
      </c>
      <c r="O18" s="16">
        <v>-28.298599999999997</v>
      </c>
      <c r="P18" s="16">
        <v>-23.056999999999999</v>
      </c>
      <c r="Q18" s="16">
        <v>-23.6526</v>
      </c>
      <c r="R18" s="16">
        <v>-18.731300000000001</v>
      </c>
      <c r="S18" s="16">
        <v>-34.493000000000002</v>
      </c>
      <c r="T18" s="16">
        <v>-34.719099999999997</v>
      </c>
      <c r="U18" s="16">
        <v>-39.354300000000002</v>
      </c>
      <c r="V18" s="16">
        <v>-36.816499999999998</v>
      </c>
      <c r="W18" s="16">
        <v>-31.096499999999999</v>
      </c>
      <c r="X18" s="16">
        <v>-26.820700000000002</v>
      </c>
      <c r="Y18" s="16">
        <v>-39.596599999999995</v>
      </c>
      <c r="Z18" s="16">
        <v>-38.490600000000001</v>
      </c>
      <c r="AA18" s="16">
        <v>-7.4329700000000001</v>
      </c>
      <c r="AB18" s="16">
        <v>-6.8644499999999997</v>
      </c>
      <c r="AC18" s="16">
        <v>-16.915599999999998</v>
      </c>
      <c r="AD18" s="16">
        <v>-37.536199999999994</v>
      </c>
      <c r="AE18" s="16">
        <v>-51.6753</v>
      </c>
      <c r="AF18" s="16">
        <v>-49.0565</v>
      </c>
      <c r="AG18" s="16">
        <v>3.8323470000000004</v>
      </c>
      <c r="AH18" s="16">
        <v>-59.116</v>
      </c>
      <c r="AI18" s="46"/>
      <c r="AJ18" s="46"/>
      <c r="AK18" s="46"/>
      <c r="AL18" s="46"/>
      <c r="AM18" s="46"/>
      <c r="AN18" s="4"/>
      <c r="AO18" s="4"/>
      <c r="AP18" s="4"/>
      <c r="AQ18" s="4"/>
      <c r="AR18" s="4"/>
      <c r="AS18" s="4"/>
      <c r="AT18" s="4"/>
      <c r="AU18" s="4"/>
      <c r="AV18" s="4"/>
      <c r="AW18" s="4"/>
      <c r="AX18" s="4"/>
      <c r="AY18" s="4"/>
    </row>
    <row r="19" spans="1:51" ht="15" x14ac:dyDescent="0.25">
      <c r="A19" s="136">
        <f>YampaRiverInflow.TotalOutflow!A19</f>
        <v>45047</v>
      </c>
      <c r="B19" s="34">
        <v>-33.654000000000003</v>
      </c>
      <c r="C19" s="12">
        <v>-33.654000000000003</v>
      </c>
      <c r="D19" s="45">
        <v>-33.654000000000003</v>
      </c>
      <c r="E19" s="16">
        <v>-19.098700000000001</v>
      </c>
      <c r="F19" s="16">
        <v>-31.252700000000001</v>
      </c>
      <c r="G19" s="16">
        <v>-147.96199999999999</v>
      </c>
      <c r="H19" s="16">
        <v>-29.909500000000001</v>
      </c>
      <c r="I19" s="16">
        <v>-28.129300000000001</v>
      </c>
      <c r="J19" s="16">
        <v>-49.9146</v>
      </c>
      <c r="K19" s="16">
        <v>-34.603400000000001</v>
      </c>
      <c r="L19" s="16">
        <v>-27.749099999999999</v>
      </c>
      <c r="M19" s="16">
        <v>-15.6434</v>
      </c>
      <c r="N19" s="16">
        <v>-26.480900000000002</v>
      </c>
      <c r="O19" s="16">
        <v>-13.461499999999999</v>
      </c>
      <c r="P19" s="16">
        <v>-3.12216</v>
      </c>
      <c r="Q19" s="16">
        <v>-37.49</v>
      </c>
      <c r="R19" s="16">
        <v>-28.581900000000001</v>
      </c>
      <c r="S19" s="16">
        <v>-34.988099999999996</v>
      </c>
      <c r="T19" s="16">
        <v>-27.610599999999998</v>
      </c>
      <c r="U19" s="16">
        <v>-13.771700000000001</v>
      </c>
      <c r="V19" s="16">
        <v>-19.453499999999998</v>
      </c>
      <c r="W19" s="16">
        <v>-43.834099999999999</v>
      </c>
      <c r="X19" s="16">
        <v>-36.948999999999998</v>
      </c>
      <c r="Y19" s="16">
        <v>-18.708599999999997</v>
      </c>
      <c r="Z19" s="16">
        <v>-25.398700000000002</v>
      </c>
      <c r="AA19" s="16">
        <v>-18.684200000000001</v>
      </c>
      <c r="AB19" s="16">
        <v>-10.974200000000002</v>
      </c>
      <c r="AC19" s="16">
        <v>-34.367400000000004</v>
      </c>
      <c r="AD19" s="16">
        <v>-27.658300000000001</v>
      </c>
      <c r="AE19" s="16">
        <v>-22.264099999999999</v>
      </c>
      <c r="AF19" s="16">
        <v>-16.6996</v>
      </c>
      <c r="AG19" s="16">
        <v>-67.282200000000003</v>
      </c>
      <c r="AH19" s="16">
        <v>-19.012</v>
      </c>
      <c r="AI19" s="46"/>
      <c r="AJ19" s="46"/>
      <c r="AK19" s="46"/>
      <c r="AL19" s="46"/>
      <c r="AM19" s="46"/>
      <c r="AN19" s="4"/>
      <c r="AO19" s="4"/>
      <c r="AP19" s="4"/>
      <c r="AQ19" s="4"/>
      <c r="AR19" s="4"/>
      <c r="AS19" s="4"/>
      <c r="AT19" s="4"/>
      <c r="AU19" s="4"/>
      <c r="AV19" s="4"/>
      <c r="AW19" s="4"/>
      <c r="AX19" s="4"/>
      <c r="AY19" s="4"/>
    </row>
    <row r="20" spans="1:51" ht="15" x14ac:dyDescent="0.25">
      <c r="A20" s="136">
        <f>YampaRiverInflow.TotalOutflow!A20</f>
        <v>45078</v>
      </c>
      <c r="B20" s="34">
        <v>-48.058999999999997</v>
      </c>
      <c r="C20" s="12">
        <v>-48.058999999999997</v>
      </c>
      <c r="D20" s="45">
        <v>-48.058999999999997</v>
      </c>
      <c r="E20" s="16">
        <v>-49.321300000000001</v>
      </c>
      <c r="F20" s="16">
        <v>-51.9298</v>
      </c>
      <c r="G20" s="16">
        <v>-183.62299999999999</v>
      </c>
      <c r="H20" s="16">
        <v>-63.558300000000003</v>
      </c>
      <c r="I20" s="16">
        <v>-43.443300000000001</v>
      </c>
      <c r="J20" s="16">
        <v>-78.712100000000007</v>
      </c>
      <c r="K20" s="16">
        <v>-44.4283</v>
      </c>
      <c r="L20" s="16">
        <v>-46.623400000000004</v>
      </c>
      <c r="M20" s="16">
        <v>-26.48</v>
      </c>
      <c r="N20" s="16">
        <v>-49.249099999999999</v>
      </c>
      <c r="O20" s="16">
        <v>-37.820300000000003</v>
      </c>
      <c r="P20" s="16">
        <v>-37.123800000000003</v>
      </c>
      <c r="Q20" s="16">
        <v>-46.805699999999995</v>
      </c>
      <c r="R20" s="16">
        <v>-42.2714</v>
      </c>
      <c r="S20" s="16">
        <v>-36.915500000000002</v>
      </c>
      <c r="T20" s="16">
        <v>-53.137800000000006</v>
      </c>
      <c r="U20" s="16">
        <v>-64.9482</v>
      </c>
      <c r="V20" s="16">
        <v>-25.7806</v>
      </c>
      <c r="W20" s="16">
        <v>-34.943199999999997</v>
      </c>
      <c r="X20" s="16">
        <v>-51.296099999999996</v>
      </c>
      <c r="Y20" s="16">
        <v>-57.331800000000001</v>
      </c>
      <c r="Z20" s="16">
        <v>-54.558199999999999</v>
      </c>
      <c r="AA20" s="16">
        <v>-68.587000000000003</v>
      </c>
      <c r="AB20" s="16">
        <v>-37.685099999999998</v>
      </c>
      <c r="AC20" s="16">
        <v>-32.256500000000003</v>
      </c>
      <c r="AD20" s="16">
        <v>-52.228699999999996</v>
      </c>
      <c r="AE20" s="16">
        <v>-55.433399999999999</v>
      </c>
      <c r="AF20" s="16">
        <v>-50.623800000000003</v>
      </c>
      <c r="AG20" s="16">
        <v>-49.755000000000003</v>
      </c>
      <c r="AH20" s="16">
        <v>-57.844000000000001</v>
      </c>
      <c r="AI20" s="46"/>
      <c r="AJ20" s="46"/>
      <c r="AK20" s="46"/>
      <c r="AL20" s="46"/>
      <c r="AM20" s="46"/>
      <c r="AN20" s="4"/>
      <c r="AO20" s="4"/>
      <c r="AP20" s="4"/>
      <c r="AQ20" s="4"/>
      <c r="AR20" s="4"/>
      <c r="AS20" s="4"/>
      <c r="AT20" s="4"/>
      <c r="AU20" s="4"/>
      <c r="AV20" s="4"/>
      <c r="AW20" s="4"/>
      <c r="AX20" s="4"/>
      <c r="AY20" s="4"/>
    </row>
    <row r="21" spans="1:51" ht="15" x14ac:dyDescent="0.25">
      <c r="A21" s="136">
        <f>YampaRiverInflow.TotalOutflow!A21</f>
        <v>45108</v>
      </c>
      <c r="B21" s="34">
        <v>-35.131</v>
      </c>
      <c r="C21" s="12">
        <v>-35.131</v>
      </c>
      <c r="D21" s="45">
        <v>-35.131</v>
      </c>
      <c r="E21" s="16">
        <v>-25.503700000000002</v>
      </c>
      <c r="F21" s="16">
        <v>-48.567099999999996</v>
      </c>
      <c r="G21" s="16">
        <v>-182.99199999999999</v>
      </c>
      <c r="H21" s="16">
        <v>-65.305999999999997</v>
      </c>
      <c r="I21" s="16">
        <v>-37.942</v>
      </c>
      <c r="J21" s="16">
        <v>-73.786799999999999</v>
      </c>
      <c r="K21" s="16">
        <v>-40.766500000000001</v>
      </c>
      <c r="L21" s="16">
        <v>-6.4570799999999995</v>
      </c>
      <c r="M21" s="16">
        <v>-40.478199999999994</v>
      </c>
      <c r="N21" s="16">
        <v>-35.347099999999998</v>
      </c>
      <c r="O21" s="16">
        <v>-30.984200000000001</v>
      </c>
      <c r="P21" s="16">
        <v>-12.644399999999999</v>
      </c>
      <c r="Q21" s="16">
        <v>-15.251700000000001</v>
      </c>
      <c r="R21" s="16">
        <v>-52.766100000000002</v>
      </c>
      <c r="S21" s="16">
        <v>-45.935900000000004</v>
      </c>
      <c r="T21" s="16">
        <v>-47.300400000000003</v>
      </c>
      <c r="U21" s="16">
        <v>-39.221400000000003</v>
      </c>
      <c r="V21" s="16">
        <v>-35.222799999999999</v>
      </c>
      <c r="W21" s="16">
        <v>-42.721499999999999</v>
      </c>
      <c r="X21" s="16">
        <v>-48.900100000000002</v>
      </c>
      <c r="Y21" s="16">
        <v>-17.8947</v>
      </c>
      <c r="Z21" s="16">
        <v>-23.696200000000001</v>
      </c>
      <c r="AA21" s="16">
        <v>-7.1829000000000001</v>
      </c>
      <c r="AB21" s="16">
        <v>-15.904399999999999</v>
      </c>
      <c r="AC21" s="16">
        <v>-28.589599999999997</v>
      </c>
      <c r="AD21" s="16">
        <v>-43.727499999999999</v>
      </c>
      <c r="AE21" s="16">
        <v>-35.582300000000004</v>
      </c>
      <c r="AF21" s="16">
        <v>-30.575500000000002</v>
      </c>
      <c r="AG21" s="16">
        <v>-37.180800000000005</v>
      </c>
      <c r="AH21" s="16">
        <v>-48.3</v>
      </c>
      <c r="AI21" s="46"/>
      <c r="AJ21" s="46"/>
      <c r="AK21" s="46"/>
      <c r="AL21" s="46"/>
      <c r="AM21" s="46"/>
      <c r="AN21" s="4"/>
      <c r="AO21" s="4"/>
      <c r="AP21" s="4"/>
      <c r="AQ21" s="4"/>
      <c r="AR21" s="4"/>
      <c r="AS21" s="4"/>
      <c r="AT21" s="4"/>
      <c r="AU21" s="4"/>
      <c r="AV21" s="4"/>
      <c r="AW21" s="4"/>
      <c r="AX21" s="4"/>
      <c r="AY21" s="4"/>
    </row>
    <row r="22" spans="1:51" ht="15" x14ac:dyDescent="0.25">
      <c r="A22" s="136">
        <f>YampaRiverInflow.TotalOutflow!A22</f>
        <v>45139</v>
      </c>
      <c r="B22" s="34">
        <v>-35.261000000000003</v>
      </c>
      <c r="C22" s="12">
        <v>-35.261000000000003</v>
      </c>
      <c r="D22" s="45">
        <v>-35.261000000000003</v>
      </c>
      <c r="E22" s="16">
        <v>5.8436199999999996</v>
      </c>
      <c r="F22" s="16">
        <v>-37.121300000000005</v>
      </c>
      <c r="G22" s="16">
        <v>-39.379899999999999</v>
      </c>
      <c r="H22" s="16">
        <v>-27.815000000000001</v>
      </c>
      <c r="I22" s="16">
        <v>-14.0517</v>
      </c>
      <c r="J22" s="16">
        <v>-65.381299999999996</v>
      </c>
      <c r="K22" s="16">
        <v>-36.5657</v>
      </c>
      <c r="L22" s="16">
        <v>-19.854400000000002</v>
      </c>
      <c r="M22" s="16">
        <v>-3.75305</v>
      </c>
      <c r="N22" s="16">
        <v>-2.8775900000000001</v>
      </c>
      <c r="O22" s="16">
        <v>-12.666399999999999</v>
      </c>
      <c r="P22" s="16">
        <v>-13.9602</v>
      </c>
      <c r="Q22" s="16">
        <v>-39.998400000000004</v>
      </c>
      <c r="R22" s="16">
        <v>7.2850600000000005</v>
      </c>
      <c r="S22" s="16">
        <v>-24.3444</v>
      </c>
      <c r="T22" s="16">
        <v>-33.449400000000004</v>
      </c>
      <c r="U22" s="16">
        <v>-19.831900000000001</v>
      </c>
      <c r="V22" s="16">
        <v>-46.257599999999996</v>
      </c>
      <c r="W22" s="16">
        <v>-32.945300000000003</v>
      </c>
      <c r="X22" s="16">
        <v>-39.458300000000001</v>
      </c>
      <c r="Y22" s="16">
        <v>-23.445799999999998</v>
      </c>
      <c r="Z22" s="16">
        <v>-14.442500000000001</v>
      </c>
      <c r="AA22" s="16">
        <v>-5.3147600000000006</v>
      </c>
      <c r="AB22" s="16">
        <v>-20.151</v>
      </c>
      <c r="AC22" s="16">
        <v>-29.148299999999999</v>
      </c>
      <c r="AD22" s="16">
        <v>-33.437899999999999</v>
      </c>
      <c r="AE22" s="16">
        <v>-29.450599999999998</v>
      </c>
      <c r="AF22" s="16">
        <v>-25.803599999999999</v>
      </c>
      <c r="AG22" s="16">
        <v>-58.466900000000003</v>
      </c>
      <c r="AH22" s="16">
        <v>-23.998000000000001</v>
      </c>
      <c r="AI22" s="46"/>
      <c r="AJ22" s="46"/>
      <c r="AK22" s="46"/>
      <c r="AL22" s="46"/>
      <c r="AM22" s="46"/>
      <c r="AN22" s="4"/>
      <c r="AO22" s="4"/>
      <c r="AP22" s="4"/>
      <c r="AQ22" s="4"/>
      <c r="AR22" s="4"/>
      <c r="AS22" s="4"/>
      <c r="AT22" s="4"/>
      <c r="AU22" s="4"/>
      <c r="AV22" s="4"/>
      <c r="AW22" s="4"/>
      <c r="AX22" s="4"/>
      <c r="AY22" s="4"/>
    </row>
    <row r="23" spans="1:51" ht="15" x14ac:dyDescent="0.25">
      <c r="A23" s="136">
        <f>YampaRiverInflow.TotalOutflow!A23</f>
        <v>45170</v>
      </c>
      <c r="B23" s="34">
        <v>-19.898</v>
      </c>
      <c r="C23" s="12">
        <v>-19.898</v>
      </c>
      <c r="D23" s="45">
        <v>-19.898</v>
      </c>
      <c r="E23" s="16">
        <v>-12.745700000000001</v>
      </c>
      <c r="F23" s="16">
        <v>-31.333599999999997</v>
      </c>
      <c r="G23" s="16">
        <v>-19.856300000000001</v>
      </c>
      <c r="H23" s="16">
        <v>-41.415900000000001</v>
      </c>
      <c r="I23" s="16">
        <v>-22.555199999999999</v>
      </c>
      <c r="J23" s="16">
        <v>0.85353000000000001</v>
      </c>
      <c r="K23" s="16">
        <v>-61.966300000000004</v>
      </c>
      <c r="L23" s="16">
        <v>-54.048999999999999</v>
      </c>
      <c r="M23" s="16">
        <v>-27.7121</v>
      </c>
      <c r="N23" s="16">
        <v>-18.022099999999998</v>
      </c>
      <c r="O23" s="16">
        <v>-8.8447199999999988</v>
      </c>
      <c r="P23" s="16">
        <v>-17.9664</v>
      </c>
      <c r="Q23" s="16">
        <v>-5.1358199999999998</v>
      </c>
      <c r="R23" s="16">
        <v>-10.9739</v>
      </c>
      <c r="S23" s="16">
        <v>-32.469799999999999</v>
      </c>
      <c r="T23" s="16">
        <v>-35.090000000000003</v>
      </c>
      <c r="U23" s="16">
        <v>-20.7882</v>
      </c>
      <c r="V23" s="16">
        <v>-50.804099999999998</v>
      </c>
      <c r="W23" s="16">
        <v>-26.487200000000001</v>
      </c>
      <c r="X23" s="16">
        <v>-30.253900000000002</v>
      </c>
      <c r="Y23" s="16">
        <v>-43.0578</v>
      </c>
      <c r="Z23" s="16">
        <v>-36.350099999999998</v>
      </c>
      <c r="AA23" s="16">
        <v>-18.872799999999998</v>
      </c>
      <c r="AB23" s="16">
        <v>-16.6816</v>
      </c>
      <c r="AC23" s="16">
        <v>-22.602599999999999</v>
      </c>
      <c r="AD23" s="16">
        <v>-13.866299999999999</v>
      </c>
      <c r="AE23" s="16">
        <v>-20.75</v>
      </c>
      <c r="AF23" s="16">
        <v>-8.9183799999999991</v>
      </c>
      <c r="AG23" s="16">
        <v>-33.353900000000003</v>
      </c>
      <c r="AH23" s="16">
        <v>-15.521000000000001</v>
      </c>
      <c r="AI23" s="46"/>
      <c r="AJ23" s="46"/>
      <c r="AK23" s="46"/>
      <c r="AL23" s="46"/>
      <c r="AM23" s="46"/>
      <c r="AN23" s="4"/>
      <c r="AO23" s="4"/>
      <c r="AP23" s="4"/>
      <c r="AQ23" s="4"/>
      <c r="AR23" s="4"/>
      <c r="AS23" s="4"/>
      <c r="AT23" s="4"/>
      <c r="AU23" s="4"/>
      <c r="AV23" s="4"/>
      <c r="AW23" s="4"/>
      <c r="AX23" s="4"/>
      <c r="AY23" s="4"/>
    </row>
    <row r="24" spans="1:51" ht="15" x14ac:dyDescent="0.25">
      <c r="A24" s="136">
        <f>YampaRiverInflow.TotalOutflow!A24</f>
        <v>45200</v>
      </c>
      <c r="B24" s="34">
        <v>-14.581</v>
      </c>
      <c r="C24" s="12">
        <v>-14.581</v>
      </c>
      <c r="D24" s="45">
        <v>-14.581</v>
      </c>
      <c r="E24" s="16">
        <v>-15.058</v>
      </c>
      <c r="F24" s="16">
        <v>-8.1872799999999994</v>
      </c>
      <c r="G24" s="16">
        <v>-13.261700000000001</v>
      </c>
      <c r="H24" s="16">
        <v>8.3438300000000005</v>
      </c>
      <c r="I24" s="16">
        <v>1.6283399999999999</v>
      </c>
      <c r="J24" s="16">
        <v>-1.5256099999999999</v>
      </c>
      <c r="K24" s="16">
        <v>0.55819000000000007</v>
      </c>
      <c r="L24" s="16">
        <v>-0.40666000000000002</v>
      </c>
      <c r="M24" s="16">
        <v>-3.3743600000000002</v>
      </c>
      <c r="N24" s="16">
        <v>10.40099</v>
      </c>
      <c r="O24" s="16">
        <v>3.1250999999999998</v>
      </c>
      <c r="P24" s="16">
        <v>0.16553999999999999</v>
      </c>
      <c r="Q24" s="16">
        <v>26.085080000000001</v>
      </c>
      <c r="R24" s="16">
        <v>-4.4398100000000005</v>
      </c>
      <c r="S24" s="16">
        <v>7.4000500000000002</v>
      </c>
      <c r="T24" s="16">
        <v>-11.6661</v>
      </c>
      <c r="U24" s="16">
        <v>-2.7408399999999999</v>
      </c>
      <c r="V24" s="16">
        <v>-4.4333</v>
      </c>
      <c r="W24" s="16">
        <v>-10.0848</v>
      </c>
      <c r="X24" s="16">
        <v>-27.032599999999999</v>
      </c>
      <c r="Y24" s="16">
        <v>-5.7554099999999995</v>
      </c>
      <c r="Z24" s="16">
        <v>-10.2515</v>
      </c>
      <c r="AA24" s="16">
        <v>-12.6999</v>
      </c>
      <c r="AB24" s="16">
        <v>-3.16777</v>
      </c>
      <c r="AC24" s="16">
        <v>-24.611999999999998</v>
      </c>
      <c r="AD24" s="16">
        <v>-28.077099999999998</v>
      </c>
      <c r="AE24" s="16">
        <v>-12.1576</v>
      </c>
      <c r="AF24" s="16">
        <v>1.7223250000000001</v>
      </c>
      <c r="AG24" s="16">
        <v>-9.7818899999999989</v>
      </c>
      <c r="AH24" s="16">
        <v>3.17</v>
      </c>
      <c r="AI24" s="46"/>
      <c r="AJ24" s="46"/>
      <c r="AK24" s="46"/>
      <c r="AL24" s="46"/>
      <c r="AM24" s="46"/>
      <c r="AN24" s="4"/>
      <c r="AO24" s="4"/>
      <c r="AP24" s="4"/>
      <c r="AQ24" s="4"/>
      <c r="AR24" s="4"/>
      <c r="AS24" s="4"/>
      <c r="AT24" s="4"/>
      <c r="AU24" s="4"/>
      <c r="AV24" s="4"/>
      <c r="AW24" s="4"/>
      <c r="AX24" s="4"/>
      <c r="AY24" s="4"/>
    </row>
    <row r="25" spans="1:51" ht="15" x14ac:dyDescent="0.25">
      <c r="A25" s="136">
        <f>YampaRiverInflow.TotalOutflow!A25</f>
        <v>45231</v>
      </c>
      <c r="B25" s="34">
        <v>5.8479999999999999</v>
      </c>
      <c r="C25" s="12">
        <v>5.8479999999999999</v>
      </c>
      <c r="D25" s="45">
        <v>5.8479999999999999</v>
      </c>
      <c r="E25" s="16">
        <v>-7.5486000000000004</v>
      </c>
      <c r="F25" s="16">
        <v>1.3323900000000002</v>
      </c>
      <c r="G25" s="16">
        <v>8.9617099999999983</v>
      </c>
      <c r="H25" s="16">
        <v>4.5023100000000005</v>
      </c>
      <c r="I25" s="16">
        <v>13.97513</v>
      </c>
      <c r="J25" s="16">
        <v>6.8756899999999996</v>
      </c>
      <c r="K25" s="16">
        <v>-37.753900000000002</v>
      </c>
      <c r="L25" s="16">
        <v>12.579600000000001</v>
      </c>
      <c r="M25" s="16">
        <v>4.9528100000000004</v>
      </c>
      <c r="N25" s="16">
        <v>14.292</v>
      </c>
      <c r="O25" s="16">
        <v>10.398250000000001</v>
      </c>
      <c r="P25" s="16">
        <v>14.77266</v>
      </c>
      <c r="Q25" s="16">
        <v>2.89751</v>
      </c>
      <c r="R25" s="16">
        <v>-5.1595500000000003</v>
      </c>
      <c r="S25" s="16">
        <v>8.3595300000000012</v>
      </c>
      <c r="T25" s="16">
        <v>0.24359</v>
      </c>
      <c r="U25" s="16">
        <v>-2.1938</v>
      </c>
      <c r="V25" s="16">
        <v>-8.1242999999999999</v>
      </c>
      <c r="W25" s="16">
        <v>-20.0396</v>
      </c>
      <c r="X25" s="16">
        <v>-7.1350500000000006</v>
      </c>
      <c r="Y25" s="16">
        <v>-4.9749300000000005</v>
      </c>
      <c r="Z25" s="16">
        <v>-2.7747700000000002</v>
      </c>
      <c r="AA25" s="16">
        <v>-5.4642499999999998</v>
      </c>
      <c r="AB25" s="16">
        <v>12.753399999999999</v>
      </c>
      <c r="AC25" s="16">
        <v>1.235026</v>
      </c>
      <c r="AD25" s="16">
        <v>6.9389319999999994</v>
      </c>
      <c r="AE25" s="16">
        <v>-9.7391900000000007</v>
      </c>
      <c r="AF25" s="16">
        <v>26.70477</v>
      </c>
      <c r="AG25" s="16">
        <v>4.1004740000000002</v>
      </c>
      <c r="AH25" s="16">
        <v>8.6760000000000002</v>
      </c>
      <c r="AI25" s="46"/>
      <c r="AJ25" s="46"/>
      <c r="AK25" s="46"/>
      <c r="AL25" s="46"/>
      <c r="AM25" s="46"/>
      <c r="AN25" s="4"/>
      <c r="AO25" s="4"/>
      <c r="AP25" s="4"/>
      <c r="AQ25" s="4"/>
      <c r="AR25" s="4"/>
      <c r="AS25" s="4"/>
      <c r="AT25" s="4"/>
      <c r="AU25" s="4"/>
      <c r="AV25" s="4"/>
      <c r="AW25" s="4"/>
      <c r="AX25" s="4"/>
      <c r="AY25" s="4"/>
    </row>
    <row r="26" spans="1:51" ht="15" x14ac:dyDescent="0.25">
      <c r="A26" s="136">
        <f>YampaRiverInflow.TotalOutflow!A26</f>
        <v>45261</v>
      </c>
      <c r="B26" s="34">
        <v>13.042</v>
      </c>
      <c r="C26" s="12">
        <v>13.042</v>
      </c>
      <c r="D26" s="45">
        <v>13.042</v>
      </c>
      <c r="E26" s="16">
        <v>4.6582799999999995</v>
      </c>
      <c r="F26" s="16">
        <v>11.40897</v>
      </c>
      <c r="G26" s="16">
        <v>18.883740000000003</v>
      </c>
      <c r="H26" s="16">
        <v>6.48062</v>
      </c>
      <c r="I26" s="16">
        <v>-1.6886700000000001</v>
      </c>
      <c r="J26" s="16">
        <v>-26.622299999999999</v>
      </c>
      <c r="K26" s="16">
        <v>-69.312100000000001</v>
      </c>
      <c r="L26" s="16">
        <v>30.47054</v>
      </c>
      <c r="M26" s="16">
        <v>12.73404</v>
      </c>
      <c r="N26" s="16">
        <v>16.88007</v>
      </c>
      <c r="O26" s="16">
        <v>5.8597900000000003</v>
      </c>
      <c r="P26" s="16">
        <v>7.4444699999999999</v>
      </c>
      <c r="Q26" s="16">
        <v>33.224269999999997</v>
      </c>
      <c r="R26" s="16">
        <v>12.479979999999999</v>
      </c>
      <c r="S26" s="16">
        <v>17.551400000000001</v>
      </c>
      <c r="T26" s="16">
        <v>6.2706099999999996</v>
      </c>
      <c r="U26" s="16">
        <v>38.814579999999999</v>
      </c>
      <c r="V26" s="16">
        <v>9.5693099999999998</v>
      </c>
      <c r="W26" s="16">
        <v>34.180550000000004</v>
      </c>
      <c r="X26" s="16">
        <v>4.3811200000000001</v>
      </c>
      <c r="Y26" s="16">
        <v>12.84577</v>
      </c>
      <c r="Z26" s="16">
        <v>-9.6169899999999995</v>
      </c>
      <c r="AA26" s="16">
        <v>8.3672789999999999</v>
      </c>
      <c r="AB26" s="16">
        <v>21.699849999999998</v>
      </c>
      <c r="AC26" s="16">
        <v>30.923099999999998</v>
      </c>
      <c r="AD26" s="16">
        <v>2.6434799999999998</v>
      </c>
      <c r="AE26" s="16">
        <v>7.848967</v>
      </c>
      <c r="AF26" s="16">
        <v>2.9376329999999999</v>
      </c>
      <c r="AG26" s="16">
        <v>20.856740000000002</v>
      </c>
      <c r="AH26" s="16">
        <v>18.335000000000001</v>
      </c>
      <c r="AI26" s="46"/>
      <c r="AJ26" s="46"/>
      <c r="AK26" s="46"/>
      <c r="AL26" s="46"/>
      <c r="AM26" s="46"/>
      <c r="AN26" s="4"/>
      <c r="AO26" s="4"/>
      <c r="AP26" s="4"/>
      <c r="AQ26" s="4"/>
      <c r="AR26" s="4"/>
      <c r="AS26" s="4"/>
      <c r="AT26" s="4"/>
      <c r="AU26" s="4"/>
      <c r="AV26" s="4"/>
      <c r="AW26" s="4"/>
      <c r="AX26" s="4"/>
      <c r="AY26" s="4"/>
    </row>
    <row r="27" spans="1:51" ht="15" x14ac:dyDescent="0.25">
      <c r="A27" s="136">
        <f>YampaRiverInflow.TotalOutflow!A27</f>
        <v>45292</v>
      </c>
      <c r="B27" s="34">
        <v>-23.844000000000001</v>
      </c>
      <c r="C27" s="12">
        <v>-23.844000000000001</v>
      </c>
      <c r="D27" s="45">
        <v>-23.844000000000001</v>
      </c>
      <c r="E27" s="16">
        <v>33.015449999999994</v>
      </c>
      <c r="F27" s="16">
        <v>-30.712700000000002</v>
      </c>
      <c r="G27" s="16">
        <v>-2.2970100000000002</v>
      </c>
      <c r="H27" s="16">
        <v>-5.6275300000000001</v>
      </c>
      <c r="I27" s="16">
        <v>-64.680900000000008</v>
      </c>
      <c r="J27" s="16">
        <v>-113.199</v>
      </c>
      <c r="K27" s="16">
        <v>36.242400000000004</v>
      </c>
      <c r="L27" s="16">
        <v>-10.6774</v>
      </c>
      <c r="M27" s="16">
        <v>8.1581399999999995</v>
      </c>
      <c r="N27" s="16">
        <v>1.3930199999999999</v>
      </c>
      <c r="O27" s="16">
        <v>10.17</v>
      </c>
      <c r="P27" s="16">
        <v>3.6542600000000003</v>
      </c>
      <c r="Q27" s="16">
        <v>8.1713000000000005</v>
      </c>
      <c r="R27" s="16">
        <v>-29.2118</v>
      </c>
      <c r="S27" s="16">
        <v>-12.4862</v>
      </c>
      <c r="T27" s="16">
        <v>-4.2013100000000003</v>
      </c>
      <c r="U27" s="16">
        <v>-21.987200000000001</v>
      </c>
      <c r="V27" s="16">
        <v>21.381310000000003</v>
      </c>
      <c r="W27" s="16">
        <v>-39.100499999999997</v>
      </c>
      <c r="X27" s="16">
        <v>-31.088799999999999</v>
      </c>
      <c r="Y27" s="16">
        <v>7.3067399999999996</v>
      </c>
      <c r="Z27" s="16">
        <v>-13.319000000000001</v>
      </c>
      <c r="AA27" s="16">
        <v>-6.39839</v>
      </c>
      <c r="AB27" s="16">
        <v>-23.134</v>
      </c>
      <c r="AC27" s="16">
        <v>-29.637900000000002</v>
      </c>
      <c r="AD27" s="16">
        <v>-24.356300000000001</v>
      </c>
      <c r="AE27" s="16">
        <v>-6.12601</v>
      </c>
      <c r="AF27" s="16">
        <v>-35.9651</v>
      </c>
      <c r="AG27" s="16">
        <v>-1.4319999999999999</v>
      </c>
      <c r="AH27" s="16">
        <v>-16.688599999999997</v>
      </c>
      <c r="AI27" s="46"/>
      <c r="AJ27" s="46"/>
      <c r="AK27" s="46"/>
      <c r="AL27" s="46"/>
      <c r="AM27" s="46"/>
      <c r="AN27" s="4"/>
      <c r="AO27" s="4"/>
      <c r="AP27" s="4"/>
      <c r="AQ27" s="4"/>
      <c r="AR27" s="4"/>
      <c r="AS27" s="4"/>
      <c r="AT27" s="4"/>
      <c r="AU27" s="4"/>
      <c r="AV27" s="4"/>
      <c r="AW27" s="4"/>
      <c r="AX27" s="4"/>
      <c r="AY27" s="4"/>
    </row>
    <row r="28" spans="1:51" ht="15" x14ac:dyDescent="0.25">
      <c r="A28" s="136">
        <f>YampaRiverInflow.TotalOutflow!A28</f>
        <v>45323</v>
      </c>
      <c r="B28" s="34">
        <v>-28.407</v>
      </c>
      <c r="C28" s="12">
        <v>-28.407</v>
      </c>
      <c r="D28" s="45">
        <v>-28.407</v>
      </c>
      <c r="E28" s="16">
        <v>-17.1022</v>
      </c>
      <c r="F28" s="16">
        <v>-38.901800000000001</v>
      </c>
      <c r="G28" s="16">
        <v>-63.575199999999995</v>
      </c>
      <c r="H28" s="16">
        <v>-26.556999999999999</v>
      </c>
      <c r="I28" s="16">
        <v>-43.0946</v>
      </c>
      <c r="J28" s="16">
        <v>-46.804400000000001</v>
      </c>
      <c r="K28" s="16">
        <v>-20.875299999999999</v>
      </c>
      <c r="L28" s="16">
        <v>-24.3658</v>
      </c>
      <c r="M28" s="16">
        <v>1.18557</v>
      </c>
      <c r="N28" s="16">
        <v>-25.8432</v>
      </c>
      <c r="O28" s="16">
        <v>-4.4762599999999999</v>
      </c>
      <c r="P28" s="16">
        <v>-2.36822</v>
      </c>
      <c r="Q28" s="16">
        <v>5.9079799999999993</v>
      </c>
      <c r="R28" s="16">
        <v>-17.978400000000001</v>
      </c>
      <c r="S28" s="16">
        <v>-35.601699999999994</v>
      </c>
      <c r="T28" s="16">
        <v>-45.1038</v>
      </c>
      <c r="U28" s="16">
        <v>-5.1178299999999997</v>
      </c>
      <c r="V28" s="16">
        <v>-37.283000000000001</v>
      </c>
      <c r="W28" s="16">
        <v>-15.6464</v>
      </c>
      <c r="X28" s="16">
        <v>-40.071800000000003</v>
      </c>
      <c r="Y28" s="16">
        <v>-32.633000000000003</v>
      </c>
      <c r="Z28" s="16">
        <v>-26.703299999999999</v>
      </c>
      <c r="AA28" s="16">
        <v>-28.727499999999999</v>
      </c>
      <c r="AB28" s="16">
        <v>-41.463300000000004</v>
      </c>
      <c r="AC28" s="16">
        <v>-12.364799999999999</v>
      </c>
      <c r="AD28" s="16">
        <v>-17.944700000000001</v>
      </c>
      <c r="AE28" s="16">
        <v>-30.381799999999998</v>
      </c>
      <c r="AF28" s="16">
        <v>-39.880099999999999</v>
      </c>
      <c r="AG28" s="16">
        <v>-13.894</v>
      </c>
      <c r="AH28" s="16">
        <v>-22.5732</v>
      </c>
      <c r="AI28" s="46"/>
      <c r="AJ28" s="46"/>
      <c r="AK28" s="46"/>
      <c r="AL28" s="46"/>
      <c r="AM28" s="46"/>
      <c r="AN28" s="4"/>
      <c r="AO28" s="4"/>
      <c r="AP28" s="4"/>
      <c r="AQ28" s="4"/>
      <c r="AR28" s="4"/>
      <c r="AS28" s="4"/>
      <c r="AT28" s="4"/>
      <c r="AU28" s="4"/>
      <c r="AV28" s="4"/>
      <c r="AW28" s="4"/>
      <c r="AX28" s="4"/>
      <c r="AY28" s="4"/>
    </row>
    <row r="29" spans="1:51" ht="15" x14ac:dyDescent="0.25">
      <c r="A29" s="136">
        <f>YampaRiverInflow.TotalOutflow!A29</f>
        <v>45352</v>
      </c>
      <c r="B29" s="34">
        <v>-39.97</v>
      </c>
      <c r="C29" s="12">
        <v>-39.97</v>
      </c>
      <c r="D29" s="45">
        <v>-39.97</v>
      </c>
      <c r="E29" s="16">
        <v>-51.122900000000001</v>
      </c>
      <c r="F29" s="16">
        <v>-40.1935</v>
      </c>
      <c r="G29" s="16">
        <v>-34.902000000000001</v>
      </c>
      <c r="H29" s="16">
        <v>-96.0959</v>
      </c>
      <c r="I29" s="16">
        <v>-38.881300000000003</v>
      </c>
      <c r="J29" s="16">
        <v>-9.1832499999999992</v>
      </c>
      <c r="K29" s="16">
        <v>-13.1533</v>
      </c>
      <c r="L29" s="16">
        <v>-27.913900000000002</v>
      </c>
      <c r="M29" s="16">
        <v>-37.945300000000003</v>
      </c>
      <c r="N29" s="16">
        <v>-37.232500000000002</v>
      </c>
      <c r="O29" s="16">
        <v>-84.1511</v>
      </c>
      <c r="P29" s="16">
        <v>-52.822800000000001</v>
      </c>
      <c r="Q29" s="16">
        <v>-62.375399999999999</v>
      </c>
      <c r="R29" s="16">
        <v>-22.7028</v>
      </c>
      <c r="S29" s="16">
        <v>-24.410799999999998</v>
      </c>
      <c r="T29" s="16">
        <v>-35.779199999999996</v>
      </c>
      <c r="U29" s="16">
        <v>-52.189599999999999</v>
      </c>
      <c r="V29" s="16">
        <v>-44.594099999999997</v>
      </c>
      <c r="W29" s="16">
        <v>-46.276900000000005</v>
      </c>
      <c r="X29" s="16">
        <v>-41.1785</v>
      </c>
      <c r="Y29" s="16">
        <v>-54.098800000000004</v>
      </c>
      <c r="Z29" s="16">
        <v>-94.38669999999999</v>
      </c>
      <c r="AA29" s="16">
        <v>-68.116</v>
      </c>
      <c r="AB29" s="16">
        <v>-21.329699999999999</v>
      </c>
      <c r="AC29" s="16">
        <v>-45.133600000000001</v>
      </c>
      <c r="AD29" s="16">
        <v>-41.103999999999999</v>
      </c>
      <c r="AE29" s="16">
        <v>-52.287500000000001</v>
      </c>
      <c r="AF29" s="16">
        <v>-39.996499999999997</v>
      </c>
      <c r="AG29" s="16">
        <v>-34.947000000000003</v>
      </c>
      <c r="AH29" s="16">
        <v>-9.4451399999999985</v>
      </c>
      <c r="AI29" s="46"/>
      <c r="AJ29" s="46"/>
      <c r="AK29" s="46"/>
      <c r="AL29" s="46"/>
      <c r="AM29" s="46"/>
      <c r="AN29" s="4"/>
      <c r="AO29" s="4"/>
      <c r="AP29" s="4"/>
      <c r="AQ29" s="4"/>
      <c r="AR29" s="4"/>
      <c r="AS29" s="4"/>
      <c r="AT29" s="4"/>
      <c r="AU29" s="4"/>
      <c r="AV29" s="4"/>
      <c r="AW29" s="4"/>
      <c r="AX29" s="4"/>
      <c r="AY29" s="4"/>
    </row>
    <row r="30" spans="1:51" ht="15" x14ac:dyDescent="0.25">
      <c r="A30" s="136">
        <f>YampaRiverInflow.TotalOutflow!A30</f>
        <v>45383</v>
      </c>
      <c r="B30" s="34">
        <v>-30.27</v>
      </c>
      <c r="C30" s="12">
        <v>-30.27</v>
      </c>
      <c r="D30" s="45">
        <v>-30.27</v>
      </c>
      <c r="E30" s="16">
        <v>-46.224299999999999</v>
      </c>
      <c r="F30" s="16">
        <v>-45.231099999999998</v>
      </c>
      <c r="G30" s="16">
        <v>-21.337199999999999</v>
      </c>
      <c r="H30" s="16">
        <v>-46.392000000000003</v>
      </c>
      <c r="I30" s="16">
        <v>-46.931699999999999</v>
      </c>
      <c r="J30" s="16">
        <v>-10.3939</v>
      </c>
      <c r="K30" s="16">
        <v>-22.183299999999999</v>
      </c>
      <c r="L30" s="16">
        <v>-50.360900000000001</v>
      </c>
      <c r="M30" s="16">
        <v>-34.244300000000003</v>
      </c>
      <c r="N30" s="16">
        <v>-28.298599999999997</v>
      </c>
      <c r="O30" s="16">
        <v>-23.056999999999999</v>
      </c>
      <c r="P30" s="16">
        <v>-23.6526</v>
      </c>
      <c r="Q30" s="16">
        <v>-18.731300000000001</v>
      </c>
      <c r="R30" s="16">
        <v>-34.493000000000002</v>
      </c>
      <c r="S30" s="16">
        <v>-34.719099999999997</v>
      </c>
      <c r="T30" s="16">
        <v>-39.354300000000002</v>
      </c>
      <c r="U30" s="16">
        <v>-36.816499999999998</v>
      </c>
      <c r="V30" s="16">
        <v>-31.096499999999999</v>
      </c>
      <c r="W30" s="16">
        <v>-26.820700000000002</v>
      </c>
      <c r="X30" s="16">
        <v>-39.596599999999995</v>
      </c>
      <c r="Y30" s="16">
        <v>-38.490600000000001</v>
      </c>
      <c r="Z30" s="16">
        <v>-7.4329700000000001</v>
      </c>
      <c r="AA30" s="16">
        <v>-6.8644499999999997</v>
      </c>
      <c r="AB30" s="16">
        <v>-16.915599999999998</v>
      </c>
      <c r="AC30" s="16">
        <v>-37.536199999999994</v>
      </c>
      <c r="AD30" s="16">
        <v>-51.6753</v>
      </c>
      <c r="AE30" s="16">
        <v>-49.0565</v>
      </c>
      <c r="AF30" s="16">
        <v>3.8323470000000004</v>
      </c>
      <c r="AG30" s="16">
        <v>-59.116</v>
      </c>
      <c r="AH30" s="16">
        <v>-58.070099999999996</v>
      </c>
      <c r="AI30" s="46"/>
      <c r="AJ30" s="46"/>
      <c r="AK30" s="46"/>
      <c r="AL30" s="46"/>
      <c r="AM30" s="46"/>
      <c r="AN30" s="4"/>
      <c r="AO30" s="4"/>
      <c r="AP30" s="4"/>
      <c r="AQ30" s="4"/>
      <c r="AR30" s="4"/>
      <c r="AS30" s="4"/>
      <c r="AT30" s="4"/>
      <c r="AU30" s="4"/>
      <c r="AV30" s="4"/>
      <c r="AW30" s="4"/>
      <c r="AX30" s="4"/>
      <c r="AY30" s="4"/>
    </row>
    <row r="31" spans="1:51" ht="15" x14ac:dyDescent="0.25">
      <c r="A31" s="136">
        <f>YampaRiverInflow.TotalOutflow!A31</f>
        <v>45413</v>
      </c>
      <c r="B31" s="34">
        <v>-33.654000000000003</v>
      </c>
      <c r="C31" s="12">
        <v>-33.654000000000003</v>
      </c>
      <c r="D31" s="45">
        <v>-33.654000000000003</v>
      </c>
      <c r="E31" s="16">
        <v>-31.252700000000001</v>
      </c>
      <c r="F31" s="16">
        <v>-147.96199999999999</v>
      </c>
      <c r="G31" s="16">
        <v>-29.909500000000001</v>
      </c>
      <c r="H31" s="16">
        <v>-28.129300000000001</v>
      </c>
      <c r="I31" s="16">
        <v>-49.9146</v>
      </c>
      <c r="J31" s="16">
        <v>-34.603400000000001</v>
      </c>
      <c r="K31" s="16">
        <v>-27.749099999999999</v>
      </c>
      <c r="L31" s="16">
        <v>-15.6434</v>
      </c>
      <c r="M31" s="16">
        <v>-26.480900000000002</v>
      </c>
      <c r="N31" s="16">
        <v>-13.461499999999999</v>
      </c>
      <c r="O31" s="16">
        <v>-3.12216</v>
      </c>
      <c r="P31" s="16">
        <v>-37.49</v>
      </c>
      <c r="Q31" s="16">
        <v>-28.581900000000001</v>
      </c>
      <c r="R31" s="16">
        <v>-34.988099999999996</v>
      </c>
      <c r="S31" s="16">
        <v>-27.610599999999998</v>
      </c>
      <c r="T31" s="16">
        <v>-13.771700000000001</v>
      </c>
      <c r="U31" s="16">
        <v>-19.453499999999998</v>
      </c>
      <c r="V31" s="16">
        <v>-43.834099999999999</v>
      </c>
      <c r="W31" s="16">
        <v>-36.948999999999998</v>
      </c>
      <c r="X31" s="16">
        <v>-18.708599999999997</v>
      </c>
      <c r="Y31" s="16">
        <v>-25.398700000000002</v>
      </c>
      <c r="Z31" s="16">
        <v>-18.684200000000001</v>
      </c>
      <c r="AA31" s="16">
        <v>-10.974200000000002</v>
      </c>
      <c r="AB31" s="16">
        <v>-34.367400000000004</v>
      </c>
      <c r="AC31" s="16">
        <v>-27.658300000000001</v>
      </c>
      <c r="AD31" s="16">
        <v>-22.264099999999999</v>
      </c>
      <c r="AE31" s="16">
        <v>-16.6996</v>
      </c>
      <c r="AF31" s="16">
        <v>-67.282200000000003</v>
      </c>
      <c r="AG31" s="16">
        <v>-19.012</v>
      </c>
      <c r="AH31" s="16">
        <v>-19.098700000000001</v>
      </c>
      <c r="AI31" s="46"/>
      <c r="AJ31" s="46"/>
      <c r="AK31" s="46"/>
      <c r="AL31" s="46"/>
      <c r="AM31" s="46"/>
      <c r="AN31" s="4"/>
      <c r="AO31" s="4"/>
      <c r="AP31" s="4"/>
      <c r="AQ31" s="4"/>
      <c r="AR31" s="4"/>
      <c r="AS31" s="4"/>
      <c r="AT31" s="4"/>
      <c r="AU31" s="4"/>
      <c r="AV31" s="4"/>
      <c r="AW31" s="4"/>
      <c r="AX31" s="4"/>
      <c r="AY31" s="4"/>
    </row>
    <row r="32" spans="1:51" ht="15" x14ac:dyDescent="0.25">
      <c r="A32" s="136">
        <f>YampaRiverInflow.TotalOutflow!A32</f>
        <v>45444</v>
      </c>
      <c r="B32" s="34">
        <v>-48.058999999999997</v>
      </c>
      <c r="C32" s="12">
        <v>-48.058999999999997</v>
      </c>
      <c r="D32" s="45">
        <v>-48.058999999999997</v>
      </c>
      <c r="E32" s="16">
        <v>-51.9298</v>
      </c>
      <c r="F32" s="16">
        <v>-183.62299999999999</v>
      </c>
      <c r="G32" s="16">
        <v>-63.558300000000003</v>
      </c>
      <c r="H32" s="16">
        <v>-43.443300000000001</v>
      </c>
      <c r="I32" s="16">
        <v>-78.712100000000007</v>
      </c>
      <c r="J32" s="16">
        <v>-44.4283</v>
      </c>
      <c r="K32" s="16">
        <v>-46.623400000000004</v>
      </c>
      <c r="L32" s="16">
        <v>-26.48</v>
      </c>
      <c r="M32" s="16">
        <v>-49.249099999999999</v>
      </c>
      <c r="N32" s="16">
        <v>-37.820300000000003</v>
      </c>
      <c r="O32" s="16">
        <v>-37.123800000000003</v>
      </c>
      <c r="P32" s="16">
        <v>-46.805699999999995</v>
      </c>
      <c r="Q32" s="16">
        <v>-42.2714</v>
      </c>
      <c r="R32" s="16">
        <v>-36.915500000000002</v>
      </c>
      <c r="S32" s="16">
        <v>-53.137800000000006</v>
      </c>
      <c r="T32" s="16">
        <v>-64.9482</v>
      </c>
      <c r="U32" s="16">
        <v>-25.7806</v>
      </c>
      <c r="V32" s="16">
        <v>-34.943199999999997</v>
      </c>
      <c r="W32" s="16">
        <v>-51.296099999999996</v>
      </c>
      <c r="X32" s="16">
        <v>-57.331800000000001</v>
      </c>
      <c r="Y32" s="16">
        <v>-54.558199999999999</v>
      </c>
      <c r="Z32" s="16">
        <v>-68.587000000000003</v>
      </c>
      <c r="AA32" s="16">
        <v>-37.685099999999998</v>
      </c>
      <c r="AB32" s="16">
        <v>-32.256500000000003</v>
      </c>
      <c r="AC32" s="16">
        <v>-52.228699999999996</v>
      </c>
      <c r="AD32" s="16">
        <v>-55.433399999999999</v>
      </c>
      <c r="AE32" s="16">
        <v>-50.623800000000003</v>
      </c>
      <c r="AF32" s="16">
        <v>-49.755000000000003</v>
      </c>
      <c r="AG32" s="16">
        <v>-57.844000000000001</v>
      </c>
      <c r="AH32" s="16">
        <v>-49.321300000000001</v>
      </c>
      <c r="AI32" s="46"/>
      <c r="AJ32" s="46"/>
      <c r="AK32" s="46"/>
      <c r="AL32" s="46"/>
      <c r="AM32" s="46"/>
      <c r="AN32" s="4"/>
      <c r="AO32" s="4"/>
      <c r="AP32" s="4"/>
      <c r="AQ32" s="4"/>
      <c r="AR32" s="4"/>
      <c r="AS32" s="4"/>
      <c r="AT32" s="4"/>
      <c r="AU32" s="4"/>
      <c r="AV32" s="4"/>
      <c r="AW32" s="4"/>
      <c r="AX32" s="4"/>
      <c r="AY32" s="4"/>
    </row>
    <row r="33" spans="1:51" ht="15" x14ac:dyDescent="0.25">
      <c r="A33" s="136">
        <f>YampaRiverInflow.TotalOutflow!A33</f>
        <v>45474</v>
      </c>
      <c r="B33" s="34">
        <v>-35.131</v>
      </c>
      <c r="C33" s="12">
        <v>-35.131</v>
      </c>
      <c r="D33" s="45">
        <v>-35.131</v>
      </c>
      <c r="E33" s="16">
        <v>-48.567099999999996</v>
      </c>
      <c r="F33" s="16">
        <v>-182.99199999999999</v>
      </c>
      <c r="G33" s="16">
        <v>-65.305999999999997</v>
      </c>
      <c r="H33" s="16">
        <v>-37.942</v>
      </c>
      <c r="I33" s="16">
        <v>-73.786799999999999</v>
      </c>
      <c r="J33" s="16">
        <v>-40.766500000000001</v>
      </c>
      <c r="K33" s="16">
        <v>-6.4570799999999995</v>
      </c>
      <c r="L33" s="16">
        <v>-40.478199999999994</v>
      </c>
      <c r="M33" s="16">
        <v>-35.347099999999998</v>
      </c>
      <c r="N33" s="16">
        <v>-30.984200000000001</v>
      </c>
      <c r="O33" s="16">
        <v>-12.644399999999999</v>
      </c>
      <c r="P33" s="16">
        <v>-15.251700000000001</v>
      </c>
      <c r="Q33" s="16">
        <v>-52.766100000000002</v>
      </c>
      <c r="R33" s="16">
        <v>-45.935900000000004</v>
      </c>
      <c r="S33" s="16">
        <v>-47.300400000000003</v>
      </c>
      <c r="T33" s="16">
        <v>-39.221400000000003</v>
      </c>
      <c r="U33" s="16">
        <v>-35.222799999999999</v>
      </c>
      <c r="V33" s="16">
        <v>-42.721499999999999</v>
      </c>
      <c r="W33" s="16">
        <v>-48.900100000000002</v>
      </c>
      <c r="X33" s="16">
        <v>-17.8947</v>
      </c>
      <c r="Y33" s="16">
        <v>-23.696200000000001</v>
      </c>
      <c r="Z33" s="16">
        <v>-7.1829000000000001</v>
      </c>
      <c r="AA33" s="16">
        <v>-15.904399999999999</v>
      </c>
      <c r="AB33" s="16">
        <v>-28.589599999999997</v>
      </c>
      <c r="AC33" s="16">
        <v>-43.727499999999999</v>
      </c>
      <c r="AD33" s="16">
        <v>-35.582300000000004</v>
      </c>
      <c r="AE33" s="16">
        <v>-30.575500000000002</v>
      </c>
      <c r="AF33" s="16">
        <v>-37.180800000000005</v>
      </c>
      <c r="AG33" s="16">
        <v>-48.3</v>
      </c>
      <c r="AH33" s="16">
        <v>-25.503700000000002</v>
      </c>
      <c r="AI33" s="46"/>
      <c r="AJ33" s="46"/>
      <c r="AK33" s="46"/>
      <c r="AL33" s="46"/>
      <c r="AM33" s="46"/>
      <c r="AN33" s="4"/>
      <c r="AO33" s="4"/>
      <c r="AP33" s="4"/>
      <c r="AQ33" s="4"/>
      <c r="AR33" s="4"/>
      <c r="AS33" s="4"/>
      <c r="AT33" s="4"/>
      <c r="AU33" s="4"/>
      <c r="AV33" s="4"/>
      <c r="AW33" s="4"/>
      <c r="AX33" s="4"/>
      <c r="AY33" s="4"/>
    </row>
    <row r="34" spans="1:51" ht="15" x14ac:dyDescent="0.25">
      <c r="A34" s="136">
        <f>YampaRiverInflow.TotalOutflow!A34</f>
        <v>45505</v>
      </c>
      <c r="B34" s="34">
        <v>-35.261000000000003</v>
      </c>
      <c r="C34" s="12">
        <v>-35.261000000000003</v>
      </c>
      <c r="D34" s="45">
        <v>-35.261000000000003</v>
      </c>
      <c r="E34" s="16">
        <v>-37.121300000000005</v>
      </c>
      <c r="F34" s="16">
        <v>-39.379899999999999</v>
      </c>
      <c r="G34" s="16">
        <v>-27.815000000000001</v>
      </c>
      <c r="H34" s="16">
        <v>-14.0517</v>
      </c>
      <c r="I34" s="16">
        <v>-65.381299999999996</v>
      </c>
      <c r="J34" s="16">
        <v>-36.5657</v>
      </c>
      <c r="K34" s="16">
        <v>-19.854400000000002</v>
      </c>
      <c r="L34" s="16">
        <v>-3.75305</v>
      </c>
      <c r="M34" s="16">
        <v>-2.8775900000000001</v>
      </c>
      <c r="N34" s="16">
        <v>-12.666399999999999</v>
      </c>
      <c r="O34" s="16">
        <v>-13.9602</v>
      </c>
      <c r="P34" s="16">
        <v>-39.998400000000004</v>
      </c>
      <c r="Q34" s="16">
        <v>7.2850600000000005</v>
      </c>
      <c r="R34" s="16">
        <v>-24.3444</v>
      </c>
      <c r="S34" s="16">
        <v>-33.449400000000004</v>
      </c>
      <c r="T34" s="16">
        <v>-19.831900000000001</v>
      </c>
      <c r="U34" s="16">
        <v>-46.257599999999996</v>
      </c>
      <c r="V34" s="16">
        <v>-32.945300000000003</v>
      </c>
      <c r="W34" s="16">
        <v>-39.458300000000001</v>
      </c>
      <c r="X34" s="16">
        <v>-23.445799999999998</v>
      </c>
      <c r="Y34" s="16">
        <v>-14.442500000000001</v>
      </c>
      <c r="Z34" s="16">
        <v>-5.3147600000000006</v>
      </c>
      <c r="AA34" s="16">
        <v>-20.151</v>
      </c>
      <c r="AB34" s="16">
        <v>-29.148299999999999</v>
      </c>
      <c r="AC34" s="16">
        <v>-33.437899999999999</v>
      </c>
      <c r="AD34" s="16">
        <v>-29.450599999999998</v>
      </c>
      <c r="AE34" s="16">
        <v>-25.803599999999999</v>
      </c>
      <c r="AF34" s="16">
        <v>-58.466900000000003</v>
      </c>
      <c r="AG34" s="16">
        <v>-23.998000000000001</v>
      </c>
      <c r="AH34" s="16">
        <v>5.8436199999999996</v>
      </c>
      <c r="AI34" s="46"/>
      <c r="AJ34" s="46"/>
      <c r="AK34" s="46"/>
      <c r="AL34" s="46"/>
      <c r="AM34" s="46"/>
      <c r="AN34" s="4"/>
      <c r="AO34" s="4"/>
      <c r="AP34" s="4"/>
      <c r="AQ34" s="4"/>
      <c r="AR34" s="4"/>
      <c r="AS34" s="4"/>
      <c r="AT34" s="4"/>
      <c r="AU34" s="4"/>
      <c r="AV34" s="4"/>
      <c r="AW34" s="4"/>
      <c r="AX34" s="4"/>
      <c r="AY34" s="4"/>
    </row>
    <row r="35" spans="1:51" ht="15" x14ac:dyDescent="0.25">
      <c r="A35" s="136">
        <f>YampaRiverInflow.TotalOutflow!A35</f>
        <v>45536</v>
      </c>
      <c r="B35" s="34">
        <v>-19.898</v>
      </c>
      <c r="C35" s="12">
        <v>-19.898</v>
      </c>
      <c r="D35" s="45">
        <v>-19.898</v>
      </c>
      <c r="E35" s="16">
        <v>-31.333599999999997</v>
      </c>
      <c r="F35" s="16">
        <v>-19.856300000000001</v>
      </c>
      <c r="G35" s="16">
        <v>-41.415900000000001</v>
      </c>
      <c r="H35" s="16">
        <v>-22.555199999999999</v>
      </c>
      <c r="I35" s="16">
        <v>0.85353000000000001</v>
      </c>
      <c r="J35" s="16">
        <v>-61.966300000000004</v>
      </c>
      <c r="K35" s="16">
        <v>-54.048999999999999</v>
      </c>
      <c r="L35" s="16">
        <v>-27.7121</v>
      </c>
      <c r="M35" s="16">
        <v>-18.022099999999998</v>
      </c>
      <c r="N35" s="16">
        <v>-8.8447199999999988</v>
      </c>
      <c r="O35" s="16">
        <v>-17.9664</v>
      </c>
      <c r="P35" s="16">
        <v>-5.1358199999999998</v>
      </c>
      <c r="Q35" s="16">
        <v>-10.9739</v>
      </c>
      <c r="R35" s="16">
        <v>-32.469799999999999</v>
      </c>
      <c r="S35" s="16">
        <v>-35.090000000000003</v>
      </c>
      <c r="T35" s="16">
        <v>-20.7882</v>
      </c>
      <c r="U35" s="16">
        <v>-50.804099999999998</v>
      </c>
      <c r="V35" s="16">
        <v>-26.487200000000001</v>
      </c>
      <c r="W35" s="16">
        <v>-30.253900000000002</v>
      </c>
      <c r="X35" s="16">
        <v>-43.0578</v>
      </c>
      <c r="Y35" s="16">
        <v>-36.350099999999998</v>
      </c>
      <c r="Z35" s="16">
        <v>-18.872799999999998</v>
      </c>
      <c r="AA35" s="16">
        <v>-16.6816</v>
      </c>
      <c r="AB35" s="16">
        <v>-22.602599999999999</v>
      </c>
      <c r="AC35" s="16">
        <v>-13.866299999999999</v>
      </c>
      <c r="AD35" s="16">
        <v>-20.75</v>
      </c>
      <c r="AE35" s="16">
        <v>-8.9183799999999991</v>
      </c>
      <c r="AF35" s="16">
        <v>-33.353900000000003</v>
      </c>
      <c r="AG35" s="16">
        <v>-15.521000000000001</v>
      </c>
      <c r="AH35" s="16">
        <v>-12.745700000000001</v>
      </c>
      <c r="AI35" s="46"/>
      <c r="AJ35" s="46"/>
      <c r="AK35" s="46"/>
      <c r="AL35" s="46"/>
      <c r="AM35" s="46"/>
      <c r="AN35" s="4"/>
      <c r="AO35" s="4"/>
      <c r="AP35" s="4"/>
      <c r="AQ35" s="4"/>
      <c r="AR35" s="4"/>
      <c r="AS35" s="4"/>
      <c r="AT35" s="4"/>
      <c r="AU35" s="4"/>
      <c r="AV35" s="4"/>
      <c r="AW35" s="4"/>
      <c r="AX35" s="4"/>
      <c r="AY35" s="4"/>
    </row>
    <row r="36" spans="1:51" ht="15" x14ac:dyDescent="0.25">
      <c r="A36" s="136">
        <f>YampaRiverInflow.TotalOutflow!A36</f>
        <v>45566</v>
      </c>
      <c r="B36" s="34">
        <v>-14.581</v>
      </c>
      <c r="C36" s="12">
        <v>-14.581</v>
      </c>
      <c r="D36" s="45">
        <v>-14.581</v>
      </c>
      <c r="E36" s="16">
        <v>-8.1872799999999994</v>
      </c>
      <c r="F36" s="16">
        <v>-13.261700000000001</v>
      </c>
      <c r="G36" s="16">
        <v>8.3438300000000005</v>
      </c>
      <c r="H36" s="16">
        <v>1.6283399999999999</v>
      </c>
      <c r="I36" s="16">
        <v>-1.5256099999999999</v>
      </c>
      <c r="J36" s="16">
        <v>0.55819000000000007</v>
      </c>
      <c r="K36" s="16">
        <v>-0.40666000000000002</v>
      </c>
      <c r="L36" s="16">
        <v>-3.3743600000000002</v>
      </c>
      <c r="M36" s="16">
        <v>10.40099</v>
      </c>
      <c r="N36" s="16">
        <v>3.1250999999999998</v>
      </c>
      <c r="O36" s="16">
        <v>0.16553999999999999</v>
      </c>
      <c r="P36" s="16">
        <v>26.085080000000001</v>
      </c>
      <c r="Q36" s="16">
        <v>-4.4398100000000005</v>
      </c>
      <c r="R36" s="16">
        <v>7.4000500000000002</v>
      </c>
      <c r="S36" s="16">
        <v>-11.6661</v>
      </c>
      <c r="T36" s="16">
        <v>-2.7408399999999999</v>
      </c>
      <c r="U36" s="16">
        <v>-4.4333</v>
      </c>
      <c r="V36" s="16">
        <v>-10.0848</v>
      </c>
      <c r="W36" s="16">
        <v>-27.032599999999999</v>
      </c>
      <c r="X36" s="16">
        <v>-5.7554099999999995</v>
      </c>
      <c r="Y36" s="16">
        <v>-10.2515</v>
      </c>
      <c r="Z36" s="16">
        <v>-12.6999</v>
      </c>
      <c r="AA36" s="16">
        <v>-3.16777</v>
      </c>
      <c r="AB36" s="16">
        <v>-24.611999999999998</v>
      </c>
      <c r="AC36" s="16">
        <v>-28.077099999999998</v>
      </c>
      <c r="AD36" s="16">
        <v>-12.1576</v>
      </c>
      <c r="AE36" s="16">
        <v>1.7223250000000001</v>
      </c>
      <c r="AF36" s="16">
        <v>-9.7818899999999989</v>
      </c>
      <c r="AG36" s="16">
        <v>3.17</v>
      </c>
      <c r="AH36" s="16">
        <v>-15.058</v>
      </c>
      <c r="AI36" s="46"/>
      <c r="AJ36" s="46"/>
      <c r="AK36" s="46"/>
      <c r="AL36" s="46"/>
      <c r="AM36" s="46"/>
      <c r="AN36" s="4"/>
      <c r="AO36" s="4"/>
      <c r="AP36" s="4"/>
      <c r="AQ36" s="4"/>
      <c r="AR36" s="4"/>
      <c r="AS36" s="4"/>
      <c r="AT36" s="4"/>
      <c r="AU36" s="4"/>
      <c r="AV36" s="4"/>
      <c r="AW36" s="4"/>
      <c r="AX36" s="4"/>
      <c r="AY36" s="4"/>
    </row>
    <row r="37" spans="1:51" ht="15" x14ac:dyDescent="0.25">
      <c r="A37" s="136">
        <f>YampaRiverInflow.TotalOutflow!A37</f>
        <v>45597</v>
      </c>
      <c r="B37" s="34">
        <v>5.8479999999999999</v>
      </c>
      <c r="C37" s="12">
        <v>5.8479999999999999</v>
      </c>
      <c r="D37" s="45">
        <v>5.8479999999999999</v>
      </c>
      <c r="E37" s="16">
        <v>1.3323900000000002</v>
      </c>
      <c r="F37" s="16">
        <v>8.9617099999999983</v>
      </c>
      <c r="G37" s="16">
        <v>4.5023100000000005</v>
      </c>
      <c r="H37" s="16">
        <v>13.97513</v>
      </c>
      <c r="I37" s="16">
        <v>6.8756899999999996</v>
      </c>
      <c r="J37" s="16">
        <v>-37.753900000000002</v>
      </c>
      <c r="K37" s="16">
        <v>12.579600000000001</v>
      </c>
      <c r="L37" s="16">
        <v>4.9528100000000004</v>
      </c>
      <c r="M37" s="16">
        <v>14.292</v>
      </c>
      <c r="N37" s="16">
        <v>10.398250000000001</v>
      </c>
      <c r="O37" s="16">
        <v>14.77266</v>
      </c>
      <c r="P37" s="16">
        <v>2.89751</v>
      </c>
      <c r="Q37" s="16">
        <v>-5.1595500000000003</v>
      </c>
      <c r="R37" s="16">
        <v>8.3595300000000012</v>
      </c>
      <c r="S37" s="16">
        <v>0.24359</v>
      </c>
      <c r="T37" s="16">
        <v>-2.1938</v>
      </c>
      <c r="U37" s="16">
        <v>-8.1242999999999999</v>
      </c>
      <c r="V37" s="16">
        <v>-20.0396</v>
      </c>
      <c r="W37" s="16">
        <v>-7.1350500000000006</v>
      </c>
      <c r="X37" s="16">
        <v>-4.9749300000000005</v>
      </c>
      <c r="Y37" s="16">
        <v>-2.7747700000000002</v>
      </c>
      <c r="Z37" s="16">
        <v>-5.4642499999999998</v>
      </c>
      <c r="AA37" s="16">
        <v>12.753399999999999</v>
      </c>
      <c r="AB37" s="16">
        <v>1.235026</v>
      </c>
      <c r="AC37" s="16">
        <v>6.9389319999999994</v>
      </c>
      <c r="AD37" s="16">
        <v>-9.7391900000000007</v>
      </c>
      <c r="AE37" s="16">
        <v>26.70477</v>
      </c>
      <c r="AF37" s="16">
        <v>4.1004740000000002</v>
      </c>
      <c r="AG37" s="16">
        <v>8.6760000000000002</v>
      </c>
      <c r="AH37" s="16">
        <v>-7.5486000000000004</v>
      </c>
      <c r="AI37" s="46"/>
      <c r="AJ37" s="46"/>
      <c r="AK37" s="46"/>
      <c r="AL37" s="46"/>
      <c r="AM37" s="46"/>
      <c r="AN37" s="4"/>
      <c r="AO37" s="4"/>
      <c r="AP37" s="4"/>
      <c r="AQ37" s="4"/>
      <c r="AR37" s="4"/>
      <c r="AS37" s="4"/>
      <c r="AT37" s="4"/>
      <c r="AU37" s="4"/>
      <c r="AV37" s="4"/>
      <c r="AW37" s="4"/>
      <c r="AX37" s="4"/>
      <c r="AY37" s="4"/>
    </row>
    <row r="38" spans="1:51" ht="15" x14ac:dyDescent="0.25">
      <c r="A38" s="136">
        <f>YampaRiverInflow.TotalOutflow!A38</f>
        <v>45627</v>
      </c>
      <c r="B38" s="34">
        <v>13.042</v>
      </c>
      <c r="C38" s="12">
        <v>13.042</v>
      </c>
      <c r="D38" s="45">
        <v>13.042</v>
      </c>
      <c r="E38" s="16">
        <v>11.40897</v>
      </c>
      <c r="F38" s="16">
        <v>18.883740000000003</v>
      </c>
      <c r="G38" s="16">
        <v>6.48062</v>
      </c>
      <c r="H38" s="16">
        <v>-1.6886700000000001</v>
      </c>
      <c r="I38" s="16">
        <v>-26.622299999999999</v>
      </c>
      <c r="J38" s="16">
        <v>-69.312100000000001</v>
      </c>
      <c r="K38" s="16">
        <v>30.47054</v>
      </c>
      <c r="L38" s="16">
        <v>12.73404</v>
      </c>
      <c r="M38" s="16">
        <v>16.88007</v>
      </c>
      <c r="N38" s="16">
        <v>5.8597900000000003</v>
      </c>
      <c r="O38" s="16">
        <v>7.4444699999999999</v>
      </c>
      <c r="P38" s="16">
        <v>33.224269999999997</v>
      </c>
      <c r="Q38" s="16">
        <v>12.479979999999999</v>
      </c>
      <c r="R38" s="16">
        <v>17.551400000000001</v>
      </c>
      <c r="S38" s="16">
        <v>6.2706099999999996</v>
      </c>
      <c r="T38" s="16">
        <v>38.814579999999999</v>
      </c>
      <c r="U38" s="16">
        <v>9.5693099999999998</v>
      </c>
      <c r="V38" s="16">
        <v>34.180550000000004</v>
      </c>
      <c r="W38" s="16">
        <v>4.3811200000000001</v>
      </c>
      <c r="X38" s="16">
        <v>12.84577</v>
      </c>
      <c r="Y38" s="16">
        <v>-9.6169899999999995</v>
      </c>
      <c r="Z38" s="16">
        <v>8.3672789999999999</v>
      </c>
      <c r="AA38" s="16">
        <v>21.699849999999998</v>
      </c>
      <c r="AB38" s="16">
        <v>30.923099999999998</v>
      </c>
      <c r="AC38" s="16">
        <v>2.6434799999999998</v>
      </c>
      <c r="AD38" s="16">
        <v>7.848967</v>
      </c>
      <c r="AE38" s="16">
        <v>2.9376329999999999</v>
      </c>
      <c r="AF38" s="16">
        <v>20.856740000000002</v>
      </c>
      <c r="AG38" s="16">
        <v>18.335000000000001</v>
      </c>
      <c r="AH38" s="16">
        <v>4.6582799999999995</v>
      </c>
      <c r="AI38" s="46"/>
      <c r="AJ38" s="46"/>
      <c r="AK38" s="46"/>
      <c r="AL38" s="46"/>
      <c r="AM38" s="46"/>
      <c r="AN38" s="4"/>
      <c r="AO38" s="4"/>
      <c r="AP38" s="4"/>
      <c r="AQ38" s="4"/>
      <c r="AR38" s="4"/>
      <c r="AS38" s="4"/>
      <c r="AT38" s="4"/>
      <c r="AU38" s="4"/>
      <c r="AV38" s="4"/>
      <c r="AW38" s="4"/>
      <c r="AX38" s="4"/>
      <c r="AY38" s="4"/>
    </row>
    <row r="39" spans="1:51" ht="15" x14ac:dyDescent="0.25">
      <c r="A39" s="136">
        <f>YampaRiverInflow.TotalOutflow!A39</f>
        <v>45658</v>
      </c>
      <c r="B39" s="34">
        <v>-23.844000000000001</v>
      </c>
      <c r="C39" s="12">
        <v>-23.844000000000001</v>
      </c>
      <c r="D39" s="45">
        <v>-23.844000000000001</v>
      </c>
      <c r="E39" s="16">
        <v>-30.712700000000002</v>
      </c>
      <c r="F39" s="16">
        <v>-2.2970100000000002</v>
      </c>
      <c r="G39" s="16">
        <v>-5.6275300000000001</v>
      </c>
      <c r="H39" s="16">
        <v>-64.680900000000008</v>
      </c>
      <c r="I39" s="16">
        <v>-113.199</v>
      </c>
      <c r="J39" s="16">
        <v>36.242400000000004</v>
      </c>
      <c r="K39" s="16">
        <v>-10.6774</v>
      </c>
      <c r="L39" s="16">
        <v>8.1581399999999995</v>
      </c>
      <c r="M39" s="16">
        <v>1.3930199999999999</v>
      </c>
      <c r="N39" s="16">
        <v>10.17</v>
      </c>
      <c r="O39" s="16">
        <v>3.6542600000000003</v>
      </c>
      <c r="P39" s="16">
        <v>8.1713000000000005</v>
      </c>
      <c r="Q39" s="16">
        <v>-29.2118</v>
      </c>
      <c r="R39" s="16">
        <v>-12.4862</v>
      </c>
      <c r="S39" s="16">
        <v>-4.2013100000000003</v>
      </c>
      <c r="T39" s="16">
        <v>-21.987200000000001</v>
      </c>
      <c r="U39" s="16">
        <v>21.381310000000003</v>
      </c>
      <c r="V39" s="16">
        <v>-39.100499999999997</v>
      </c>
      <c r="W39" s="16">
        <v>-31.088799999999999</v>
      </c>
      <c r="X39" s="16">
        <v>7.3067399999999996</v>
      </c>
      <c r="Y39" s="16">
        <v>-13.319000000000001</v>
      </c>
      <c r="Z39" s="16">
        <v>-6.39839</v>
      </c>
      <c r="AA39" s="16">
        <v>-23.134</v>
      </c>
      <c r="AB39" s="16">
        <v>-29.637900000000002</v>
      </c>
      <c r="AC39" s="16">
        <v>-24.356300000000001</v>
      </c>
      <c r="AD39" s="16">
        <v>-6.12601</v>
      </c>
      <c r="AE39" s="16">
        <v>-35.9651</v>
      </c>
      <c r="AF39" s="16">
        <v>-1.4319999999999999</v>
      </c>
      <c r="AG39" s="16">
        <v>-16.688599999999997</v>
      </c>
      <c r="AH39" s="16">
        <v>33.015449999999994</v>
      </c>
      <c r="AI39" s="46"/>
      <c r="AJ39" s="46"/>
      <c r="AK39" s="46"/>
      <c r="AL39" s="46"/>
      <c r="AM39" s="46"/>
      <c r="AN39" s="4"/>
      <c r="AO39" s="4"/>
      <c r="AP39" s="4"/>
      <c r="AQ39" s="4"/>
      <c r="AR39" s="4"/>
      <c r="AS39" s="4"/>
      <c r="AT39" s="4"/>
      <c r="AU39" s="4"/>
      <c r="AV39" s="4"/>
      <c r="AW39" s="4"/>
      <c r="AX39" s="4"/>
      <c r="AY39" s="4"/>
    </row>
    <row r="40" spans="1:51" ht="15" x14ac:dyDescent="0.25">
      <c r="A40" s="136">
        <f>YampaRiverInflow.TotalOutflow!A40</f>
        <v>45689</v>
      </c>
      <c r="B40" s="34">
        <v>-28.407</v>
      </c>
      <c r="C40" s="12">
        <v>-28.407</v>
      </c>
      <c r="D40" s="45">
        <v>-28.407</v>
      </c>
      <c r="E40" s="16">
        <v>-38.901800000000001</v>
      </c>
      <c r="F40" s="16">
        <v>-63.575199999999995</v>
      </c>
      <c r="G40" s="16">
        <v>-26.556999999999999</v>
      </c>
      <c r="H40" s="16">
        <v>-43.0946</v>
      </c>
      <c r="I40" s="16">
        <v>-46.804400000000001</v>
      </c>
      <c r="J40" s="16">
        <v>-20.875299999999999</v>
      </c>
      <c r="K40" s="16">
        <v>-24.3658</v>
      </c>
      <c r="L40" s="16">
        <v>1.18557</v>
      </c>
      <c r="M40" s="16">
        <v>-25.8432</v>
      </c>
      <c r="N40" s="16">
        <v>-4.4762599999999999</v>
      </c>
      <c r="O40" s="16">
        <v>-2.36822</v>
      </c>
      <c r="P40" s="16">
        <v>5.9079799999999993</v>
      </c>
      <c r="Q40" s="16">
        <v>-17.978400000000001</v>
      </c>
      <c r="R40" s="16">
        <v>-35.601699999999994</v>
      </c>
      <c r="S40" s="16">
        <v>-45.1038</v>
      </c>
      <c r="T40" s="16">
        <v>-5.1178299999999997</v>
      </c>
      <c r="U40" s="16">
        <v>-37.283000000000001</v>
      </c>
      <c r="V40" s="16">
        <v>-15.6464</v>
      </c>
      <c r="W40" s="16">
        <v>-40.071800000000003</v>
      </c>
      <c r="X40" s="16">
        <v>-32.633000000000003</v>
      </c>
      <c r="Y40" s="16">
        <v>-26.703299999999999</v>
      </c>
      <c r="Z40" s="16">
        <v>-28.727499999999999</v>
      </c>
      <c r="AA40" s="16">
        <v>-41.463300000000004</v>
      </c>
      <c r="AB40" s="16">
        <v>-12.364799999999999</v>
      </c>
      <c r="AC40" s="16">
        <v>-17.944700000000001</v>
      </c>
      <c r="AD40" s="16">
        <v>-30.381799999999998</v>
      </c>
      <c r="AE40" s="16">
        <v>-39.880099999999999</v>
      </c>
      <c r="AF40" s="16">
        <v>-13.894</v>
      </c>
      <c r="AG40" s="16">
        <v>-22.5732</v>
      </c>
      <c r="AH40" s="16">
        <v>-17.1022</v>
      </c>
      <c r="AI40" s="46"/>
      <c r="AJ40" s="46"/>
      <c r="AK40" s="46"/>
      <c r="AL40" s="46"/>
      <c r="AM40" s="46"/>
      <c r="AN40" s="4"/>
      <c r="AO40" s="4"/>
      <c r="AP40" s="4"/>
      <c r="AQ40" s="4"/>
      <c r="AR40" s="4"/>
      <c r="AS40" s="4"/>
      <c r="AT40" s="4"/>
      <c r="AU40" s="4"/>
      <c r="AV40" s="4"/>
      <c r="AW40" s="4"/>
      <c r="AX40" s="4"/>
      <c r="AY40" s="4"/>
    </row>
    <row r="41" spans="1:51" ht="15" x14ac:dyDescent="0.25">
      <c r="A41" s="136">
        <f>YampaRiverInflow.TotalOutflow!A41</f>
        <v>45717</v>
      </c>
      <c r="B41" s="34">
        <v>-39.97</v>
      </c>
      <c r="C41" s="12">
        <v>-39.97</v>
      </c>
      <c r="D41" s="45">
        <v>-39.97</v>
      </c>
      <c r="E41" s="16">
        <v>-40.1935</v>
      </c>
      <c r="F41" s="16">
        <v>-34.902000000000001</v>
      </c>
      <c r="G41" s="16">
        <v>-96.0959</v>
      </c>
      <c r="H41" s="16">
        <v>-38.881300000000003</v>
      </c>
      <c r="I41" s="16">
        <v>-9.1832499999999992</v>
      </c>
      <c r="J41" s="16">
        <v>-13.1533</v>
      </c>
      <c r="K41" s="16">
        <v>-27.913900000000002</v>
      </c>
      <c r="L41" s="16">
        <v>-37.945300000000003</v>
      </c>
      <c r="M41" s="16">
        <v>-37.232500000000002</v>
      </c>
      <c r="N41" s="16">
        <v>-84.1511</v>
      </c>
      <c r="O41" s="16">
        <v>-52.822800000000001</v>
      </c>
      <c r="P41" s="16">
        <v>-62.375399999999999</v>
      </c>
      <c r="Q41" s="16">
        <v>-22.7028</v>
      </c>
      <c r="R41" s="16">
        <v>-24.410799999999998</v>
      </c>
      <c r="S41" s="16">
        <v>-35.779199999999996</v>
      </c>
      <c r="T41" s="16">
        <v>-52.189599999999999</v>
      </c>
      <c r="U41" s="16">
        <v>-44.594099999999997</v>
      </c>
      <c r="V41" s="16">
        <v>-46.276900000000005</v>
      </c>
      <c r="W41" s="16">
        <v>-41.1785</v>
      </c>
      <c r="X41" s="16">
        <v>-54.098800000000004</v>
      </c>
      <c r="Y41" s="16">
        <v>-94.38669999999999</v>
      </c>
      <c r="Z41" s="16">
        <v>-68.116</v>
      </c>
      <c r="AA41" s="16">
        <v>-21.329699999999999</v>
      </c>
      <c r="AB41" s="16">
        <v>-45.133600000000001</v>
      </c>
      <c r="AC41" s="16">
        <v>-41.103999999999999</v>
      </c>
      <c r="AD41" s="16">
        <v>-52.287500000000001</v>
      </c>
      <c r="AE41" s="16">
        <v>-39.996499999999997</v>
      </c>
      <c r="AF41" s="16">
        <v>-34.947000000000003</v>
      </c>
      <c r="AG41" s="16">
        <v>-9.4451399999999985</v>
      </c>
      <c r="AH41" s="16">
        <v>-51.122900000000001</v>
      </c>
      <c r="AI41" s="46"/>
      <c r="AJ41" s="46"/>
      <c r="AK41" s="46"/>
      <c r="AL41" s="46"/>
      <c r="AM41" s="46"/>
      <c r="AN41" s="4"/>
      <c r="AO41" s="4"/>
      <c r="AP41" s="4"/>
      <c r="AQ41" s="4"/>
      <c r="AR41" s="4"/>
      <c r="AS41" s="4"/>
      <c r="AT41" s="4"/>
      <c r="AU41" s="4"/>
      <c r="AV41" s="4"/>
      <c r="AW41" s="4"/>
      <c r="AX41" s="4"/>
      <c r="AY41" s="4"/>
    </row>
    <row r="42" spans="1:51" ht="15" x14ac:dyDescent="0.25">
      <c r="A42" s="136">
        <f>YampaRiverInflow.TotalOutflow!A42</f>
        <v>45748</v>
      </c>
      <c r="B42" s="34">
        <v>-30.27</v>
      </c>
      <c r="C42" s="12">
        <v>-30.27</v>
      </c>
      <c r="D42" s="45">
        <v>-30.27</v>
      </c>
      <c r="E42" s="16">
        <v>-45.231099999999998</v>
      </c>
      <c r="F42" s="16">
        <v>-21.337199999999999</v>
      </c>
      <c r="G42" s="16">
        <v>-46.392000000000003</v>
      </c>
      <c r="H42" s="16">
        <v>-46.931699999999999</v>
      </c>
      <c r="I42" s="16">
        <v>-10.3939</v>
      </c>
      <c r="J42" s="16">
        <v>-22.183299999999999</v>
      </c>
      <c r="K42" s="16">
        <v>-50.360900000000001</v>
      </c>
      <c r="L42" s="16">
        <v>-34.244300000000003</v>
      </c>
      <c r="M42" s="16">
        <v>-28.298599999999997</v>
      </c>
      <c r="N42" s="16">
        <v>-23.056999999999999</v>
      </c>
      <c r="O42" s="16">
        <v>-23.6526</v>
      </c>
      <c r="P42" s="16">
        <v>-18.731300000000001</v>
      </c>
      <c r="Q42" s="16">
        <v>-34.493000000000002</v>
      </c>
      <c r="R42" s="16">
        <v>-34.719099999999997</v>
      </c>
      <c r="S42" s="16">
        <v>-39.354300000000002</v>
      </c>
      <c r="T42" s="16">
        <v>-36.816499999999998</v>
      </c>
      <c r="U42" s="16">
        <v>-31.096499999999999</v>
      </c>
      <c r="V42" s="16">
        <v>-26.820700000000002</v>
      </c>
      <c r="W42" s="16">
        <v>-39.596599999999995</v>
      </c>
      <c r="X42" s="16">
        <v>-38.490600000000001</v>
      </c>
      <c r="Y42" s="16">
        <v>-7.4329700000000001</v>
      </c>
      <c r="Z42" s="16">
        <v>-6.8644499999999997</v>
      </c>
      <c r="AA42" s="16">
        <v>-16.915599999999998</v>
      </c>
      <c r="AB42" s="16">
        <v>-37.536199999999994</v>
      </c>
      <c r="AC42" s="16">
        <v>-51.6753</v>
      </c>
      <c r="AD42" s="16">
        <v>-49.0565</v>
      </c>
      <c r="AE42" s="16">
        <v>3.8323470000000004</v>
      </c>
      <c r="AF42" s="16">
        <v>-59.116</v>
      </c>
      <c r="AG42" s="16">
        <v>-58.070099999999996</v>
      </c>
      <c r="AH42" s="16">
        <v>-46.224299999999999</v>
      </c>
      <c r="AI42" s="46"/>
      <c r="AJ42" s="46"/>
      <c r="AK42" s="46"/>
      <c r="AL42" s="46"/>
      <c r="AM42" s="46"/>
      <c r="AN42" s="4"/>
      <c r="AO42" s="4"/>
      <c r="AP42" s="4"/>
      <c r="AQ42" s="4"/>
      <c r="AR42" s="4"/>
      <c r="AS42" s="4"/>
      <c r="AT42" s="4"/>
      <c r="AU42" s="4"/>
      <c r="AV42" s="4"/>
      <c r="AW42" s="4"/>
      <c r="AX42" s="4"/>
      <c r="AY42" s="4"/>
    </row>
    <row r="43" spans="1:51" ht="15" x14ac:dyDescent="0.25">
      <c r="A43" s="136">
        <f>YampaRiverInflow.TotalOutflow!A43</f>
        <v>45778</v>
      </c>
      <c r="B43" s="34">
        <v>-33.654000000000003</v>
      </c>
      <c r="C43" s="12">
        <v>-33.654000000000003</v>
      </c>
      <c r="D43" s="45">
        <v>-33.654000000000003</v>
      </c>
      <c r="E43" s="16">
        <v>-147.96199999999999</v>
      </c>
      <c r="F43" s="16">
        <v>-29.909500000000001</v>
      </c>
      <c r="G43" s="16">
        <v>-28.129300000000001</v>
      </c>
      <c r="H43" s="16">
        <v>-49.9146</v>
      </c>
      <c r="I43" s="16">
        <v>-34.603400000000001</v>
      </c>
      <c r="J43" s="16">
        <v>-27.749099999999999</v>
      </c>
      <c r="K43" s="16">
        <v>-15.6434</v>
      </c>
      <c r="L43" s="16">
        <v>-26.480900000000002</v>
      </c>
      <c r="M43" s="16">
        <v>-13.461499999999999</v>
      </c>
      <c r="N43" s="16">
        <v>-3.12216</v>
      </c>
      <c r="O43" s="16">
        <v>-37.49</v>
      </c>
      <c r="P43" s="16">
        <v>-28.581900000000001</v>
      </c>
      <c r="Q43" s="16">
        <v>-34.988099999999996</v>
      </c>
      <c r="R43" s="16">
        <v>-27.610599999999998</v>
      </c>
      <c r="S43" s="16">
        <v>-13.771700000000001</v>
      </c>
      <c r="T43" s="16">
        <v>-19.453499999999998</v>
      </c>
      <c r="U43" s="16">
        <v>-43.834099999999999</v>
      </c>
      <c r="V43" s="16">
        <v>-36.948999999999998</v>
      </c>
      <c r="W43" s="16">
        <v>-18.708599999999997</v>
      </c>
      <c r="X43" s="16">
        <v>-25.398700000000002</v>
      </c>
      <c r="Y43" s="16">
        <v>-18.684200000000001</v>
      </c>
      <c r="Z43" s="16">
        <v>-10.974200000000002</v>
      </c>
      <c r="AA43" s="16">
        <v>-34.367400000000004</v>
      </c>
      <c r="AB43" s="16">
        <v>-27.658300000000001</v>
      </c>
      <c r="AC43" s="16">
        <v>-22.264099999999999</v>
      </c>
      <c r="AD43" s="16">
        <v>-16.6996</v>
      </c>
      <c r="AE43" s="16">
        <v>-67.282200000000003</v>
      </c>
      <c r="AF43" s="16">
        <v>-19.012</v>
      </c>
      <c r="AG43" s="16">
        <v>-19.098700000000001</v>
      </c>
      <c r="AH43" s="16">
        <v>-31.252700000000001</v>
      </c>
      <c r="AI43" s="46"/>
      <c r="AJ43" s="46"/>
      <c r="AK43" s="46"/>
      <c r="AL43" s="46"/>
      <c r="AM43" s="46"/>
      <c r="AN43" s="4"/>
      <c r="AO43" s="4"/>
      <c r="AP43" s="4"/>
      <c r="AQ43" s="4"/>
      <c r="AR43" s="4"/>
      <c r="AS43" s="4"/>
      <c r="AT43" s="4"/>
      <c r="AU43" s="4"/>
      <c r="AV43" s="4"/>
      <c r="AW43" s="4"/>
      <c r="AX43" s="4"/>
      <c r="AY43" s="4"/>
    </row>
    <row r="44" spans="1:51" ht="15" x14ac:dyDescent="0.25">
      <c r="A44" s="136">
        <f>YampaRiverInflow.TotalOutflow!A44</f>
        <v>45809</v>
      </c>
      <c r="B44" s="34">
        <v>-48.058999999999997</v>
      </c>
      <c r="C44" s="12">
        <v>-48.058999999999997</v>
      </c>
      <c r="D44" s="45">
        <v>-48.058999999999997</v>
      </c>
      <c r="E44" s="16">
        <v>-183.62299999999999</v>
      </c>
      <c r="F44" s="16">
        <v>-63.558300000000003</v>
      </c>
      <c r="G44" s="16">
        <v>-43.443300000000001</v>
      </c>
      <c r="H44" s="16">
        <v>-78.712100000000007</v>
      </c>
      <c r="I44" s="16">
        <v>-44.4283</v>
      </c>
      <c r="J44" s="16">
        <v>-46.623400000000004</v>
      </c>
      <c r="K44" s="16">
        <v>-26.48</v>
      </c>
      <c r="L44" s="16">
        <v>-49.249099999999999</v>
      </c>
      <c r="M44" s="16">
        <v>-37.820300000000003</v>
      </c>
      <c r="N44" s="16">
        <v>-37.123800000000003</v>
      </c>
      <c r="O44" s="16">
        <v>-46.805699999999995</v>
      </c>
      <c r="P44" s="16">
        <v>-42.2714</v>
      </c>
      <c r="Q44" s="16">
        <v>-36.915500000000002</v>
      </c>
      <c r="R44" s="16">
        <v>-53.137800000000006</v>
      </c>
      <c r="S44" s="16">
        <v>-64.9482</v>
      </c>
      <c r="T44" s="16">
        <v>-25.7806</v>
      </c>
      <c r="U44" s="16">
        <v>-34.943199999999997</v>
      </c>
      <c r="V44" s="16">
        <v>-51.296099999999996</v>
      </c>
      <c r="W44" s="16">
        <v>-57.331800000000001</v>
      </c>
      <c r="X44" s="16">
        <v>-54.558199999999999</v>
      </c>
      <c r="Y44" s="16">
        <v>-68.587000000000003</v>
      </c>
      <c r="Z44" s="16">
        <v>-37.685099999999998</v>
      </c>
      <c r="AA44" s="16">
        <v>-32.256500000000003</v>
      </c>
      <c r="AB44" s="16">
        <v>-52.228699999999996</v>
      </c>
      <c r="AC44" s="16">
        <v>-55.433399999999999</v>
      </c>
      <c r="AD44" s="16">
        <v>-50.623800000000003</v>
      </c>
      <c r="AE44" s="16">
        <v>-49.755000000000003</v>
      </c>
      <c r="AF44" s="16">
        <v>-57.844000000000001</v>
      </c>
      <c r="AG44" s="16">
        <v>-49.321300000000001</v>
      </c>
      <c r="AH44" s="16">
        <v>-51.9298</v>
      </c>
      <c r="AI44" s="46"/>
      <c r="AJ44" s="46"/>
      <c r="AK44" s="46"/>
      <c r="AL44" s="46"/>
      <c r="AM44" s="46"/>
      <c r="AN44" s="4"/>
      <c r="AO44" s="4"/>
      <c r="AP44" s="4"/>
      <c r="AQ44" s="4"/>
      <c r="AR44" s="4"/>
      <c r="AS44" s="4"/>
      <c r="AT44" s="4"/>
      <c r="AU44" s="4"/>
      <c r="AV44" s="4"/>
      <c r="AW44" s="4"/>
      <c r="AX44" s="4"/>
      <c r="AY44" s="4"/>
    </row>
    <row r="45" spans="1:51" ht="15" x14ac:dyDescent="0.25">
      <c r="A45" s="136">
        <f>YampaRiverInflow.TotalOutflow!A45</f>
        <v>45839</v>
      </c>
      <c r="B45" s="34">
        <v>-35.131</v>
      </c>
      <c r="C45" s="12">
        <v>-35.131</v>
      </c>
      <c r="D45" s="45">
        <v>-35.131</v>
      </c>
      <c r="E45" s="16">
        <v>-182.99199999999999</v>
      </c>
      <c r="F45" s="16">
        <v>-65.305999999999997</v>
      </c>
      <c r="G45" s="16">
        <v>-37.942</v>
      </c>
      <c r="H45" s="16">
        <v>-73.786799999999999</v>
      </c>
      <c r="I45" s="16">
        <v>-40.766500000000001</v>
      </c>
      <c r="J45" s="16">
        <v>-6.4570799999999995</v>
      </c>
      <c r="K45" s="16">
        <v>-40.478199999999994</v>
      </c>
      <c r="L45" s="16">
        <v>-35.347099999999998</v>
      </c>
      <c r="M45" s="16">
        <v>-30.984200000000001</v>
      </c>
      <c r="N45" s="16">
        <v>-12.644399999999999</v>
      </c>
      <c r="O45" s="16">
        <v>-15.251700000000001</v>
      </c>
      <c r="P45" s="16">
        <v>-52.766100000000002</v>
      </c>
      <c r="Q45" s="16">
        <v>-45.935900000000004</v>
      </c>
      <c r="R45" s="16">
        <v>-47.300400000000003</v>
      </c>
      <c r="S45" s="16">
        <v>-39.221400000000003</v>
      </c>
      <c r="T45" s="16">
        <v>-35.222799999999999</v>
      </c>
      <c r="U45" s="16">
        <v>-42.721499999999999</v>
      </c>
      <c r="V45" s="16">
        <v>-48.900100000000002</v>
      </c>
      <c r="W45" s="16">
        <v>-17.8947</v>
      </c>
      <c r="X45" s="16">
        <v>-23.696200000000001</v>
      </c>
      <c r="Y45" s="16">
        <v>-7.1829000000000001</v>
      </c>
      <c r="Z45" s="16">
        <v>-15.904399999999999</v>
      </c>
      <c r="AA45" s="16">
        <v>-28.589599999999997</v>
      </c>
      <c r="AB45" s="16">
        <v>-43.727499999999999</v>
      </c>
      <c r="AC45" s="16">
        <v>-35.582300000000004</v>
      </c>
      <c r="AD45" s="16">
        <v>-30.575500000000002</v>
      </c>
      <c r="AE45" s="16">
        <v>-37.180800000000005</v>
      </c>
      <c r="AF45" s="16">
        <v>-48.3</v>
      </c>
      <c r="AG45" s="16">
        <v>-25.503700000000002</v>
      </c>
      <c r="AH45" s="16">
        <v>-48.567099999999996</v>
      </c>
      <c r="AI45" s="46"/>
      <c r="AJ45" s="46"/>
      <c r="AK45" s="46"/>
      <c r="AL45" s="46"/>
      <c r="AM45" s="46"/>
      <c r="AN45" s="4"/>
      <c r="AO45" s="4"/>
      <c r="AP45" s="4"/>
      <c r="AQ45" s="4"/>
      <c r="AR45" s="4"/>
      <c r="AS45" s="4"/>
      <c r="AT45" s="4"/>
      <c r="AU45" s="4"/>
      <c r="AV45" s="4"/>
      <c r="AW45" s="4"/>
      <c r="AX45" s="4"/>
      <c r="AY45" s="4"/>
    </row>
    <row r="46" spans="1:51" ht="15" x14ac:dyDescent="0.25">
      <c r="A46" s="136">
        <f>YampaRiverInflow.TotalOutflow!A46</f>
        <v>45870</v>
      </c>
      <c r="B46" s="34">
        <v>-35.261000000000003</v>
      </c>
      <c r="C46" s="12">
        <v>-35.261000000000003</v>
      </c>
      <c r="D46" s="45">
        <v>-35.261000000000003</v>
      </c>
      <c r="E46" s="16">
        <v>-39.379899999999999</v>
      </c>
      <c r="F46" s="16">
        <v>-27.815000000000001</v>
      </c>
      <c r="G46" s="16">
        <v>-14.0517</v>
      </c>
      <c r="H46" s="16">
        <v>-65.381299999999996</v>
      </c>
      <c r="I46" s="16">
        <v>-36.5657</v>
      </c>
      <c r="J46" s="16">
        <v>-19.854400000000002</v>
      </c>
      <c r="K46" s="16">
        <v>-3.75305</v>
      </c>
      <c r="L46" s="16">
        <v>-2.8775900000000001</v>
      </c>
      <c r="M46" s="16">
        <v>-12.666399999999999</v>
      </c>
      <c r="N46" s="16">
        <v>-13.9602</v>
      </c>
      <c r="O46" s="16">
        <v>-39.998400000000004</v>
      </c>
      <c r="P46" s="16">
        <v>7.2850600000000005</v>
      </c>
      <c r="Q46" s="16">
        <v>-24.3444</v>
      </c>
      <c r="R46" s="16">
        <v>-33.449400000000004</v>
      </c>
      <c r="S46" s="16">
        <v>-19.831900000000001</v>
      </c>
      <c r="T46" s="16">
        <v>-46.257599999999996</v>
      </c>
      <c r="U46" s="16">
        <v>-32.945300000000003</v>
      </c>
      <c r="V46" s="16">
        <v>-39.458300000000001</v>
      </c>
      <c r="W46" s="16">
        <v>-23.445799999999998</v>
      </c>
      <c r="X46" s="16">
        <v>-14.442500000000001</v>
      </c>
      <c r="Y46" s="16">
        <v>-5.3147600000000006</v>
      </c>
      <c r="Z46" s="16">
        <v>-20.151</v>
      </c>
      <c r="AA46" s="16">
        <v>-29.148299999999999</v>
      </c>
      <c r="AB46" s="16">
        <v>-33.437899999999999</v>
      </c>
      <c r="AC46" s="16">
        <v>-29.450599999999998</v>
      </c>
      <c r="AD46" s="16">
        <v>-25.803599999999999</v>
      </c>
      <c r="AE46" s="16">
        <v>-58.466900000000003</v>
      </c>
      <c r="AF46" s="16">
        <v>-23.998000000000001</v>
      </c>
      <c r="AG46" s="16">
        <v>5.8436199999999996</v>
      </c>
      <c r="AH46" s="16">
        <v>-37.121300000000005</v>
      </c>
      <c r="AI46" s="46"/>
      <c r="AJ46" s="46"/>
      <c r="AK46" s="46"/>
      <c r="AL46" s="46"/>
      <c r="AM46" s="46"/>
      <c r="AN46" s="4"/>
      <c r="AO46" s="4"/>
      <c r="AP46" s="4"/>
      <c r="AQ46" s="4"/>
      <c r="AR46" s="4"/>
      <c r="AS46" s="4"/>
      <c r="AT46" s="4"/>
      <c r="AU46" s="4"/>
      <c r="AV46" s="4"/>
      <c r="AW46" s="4"/>
      <c r="AX46" s="4"/>
      <c r="AY46" s="4"/>
    </row>
    <row r="47" spans="1:51" ht="15" x14ac:dyDescent="0.25">
      <c r="A47" s="136">
        <f>YampaRiverInflow.TotalOutflow!A47</f>
        <v>45901</v>
      </c>
      <c r="B47" s="34">
        <v>-19.898</v>
      </c>
      <c r="C47" s="12">
        <v>-19.898</v>
      </c>
      <c r="D47" s="45">
        <v>-19.898</v>
      </c>
      <c r="E47" s="16">
        <v>-19.856300000000001</v>
      </c>
      <c r="F47" s="16">
        <v>-41.415900000000001</v>
      </c>
      <c r="G47" s="16">
        <v>-22.555199999999999</v>
      </c>
      <c r="H47" s="16">
        <v>0.85353000000000001</v>
      </c>
      <c r="I47" s="16">
        <v>-61.966300000000004</v>
      </c>
      <c r="J47" s="16">
        <v>-54.048999999999999</v>
      </c>
      <c r="K47" s="16">
        <v>-27.7121</v>
      </c>
      <c r="L47" s="16">
        <v>-18.022099999999998</v>
      </c>
      <c r="M47" s="16">
        <v>-8.8447199999999988</v>
      </c>
      <c r="N47" s="16">
        <v>-17.9664</v>
      </c>
      <c r="O47" s="16">
        <v>-5.1358199999999998</v>
      </c>
      <c r="P47" s="16">
        <v>-10.9739</v>
      </c>
      <c r="Q47" s="16">
        <v>-32.469799999999999</v>
      </c>
      <c r="R47" s="16">
        <v>-35.090000000000003</v>
      </c>
      <c r="S47" s="16">
        <v>-20.7882</v>
      </c>
      <c r="T47" s="16">
        <v>-50.804099999999998</v>
      </c>
      <c r="U47" s="16">
        <v>-26.487200000000001</v>
      </c>
      <c r="V47" s="16">
        <v>-30.253900000000002</v>
      </c>
      <c r="W47" s="16">
        <v>-43.0578</v>
      </c>
      <c r="X47" s="16">
        <v>-36.350099999999998</v>
      </c>
      <c r="Y47" s="16">
        <v>-18.872799999999998</v>
      </c>
      <c r="Z47" s="16">
        <v>-16.6816</v>
      </c>
      <c r="AA47" s="16">
        <v>-22.602599999999999</v>
      </c>
      <c r="AB47" s="16">
        <v>-13.866299999999999</v>
      </c>
      <c r="AC47" s="16">
        <v>-20.75</v>
      </c>
      <c r="AD47" s="16">
        <v>-8.9183799999999991</v>
      </c>
      <c r="AE47" s="16">
        <v>-33.353900000000003</v>
      </c>
      <c r="AF47" s="16">
        <v>-15.521000000000001</v>
      </c>
      <c r="AG47" s="16">
        <v>-12.745700000000001</v>
      </c>
      <c r="AH47" s="16">
        <v>-31.333599999999997</v>
      </c>
      <c r="AI47" s="46"/>
      <c r="AJ47" s="46"/>
      <c r="AK47" s="46"/>
      <c r="AL47" s="46"/>
      <c r="AM47" s="46"/>
      <c r="AN47" s="4"/>
      <c r="AO47" s="4"/>
      <c r="AP47" s="4"/>
      <c r="AQ47" s="4"/>
      <c r="AR47" s="4"/>
      <c r="AS47" s="4"/>
      <c r="AT47" s="4"/>
      <c r="AU47" s="4"/>
      <c r="AV47" s="4"/>
      <c r="AW47" s="4"/>
      <c r="AX47" s="4"/>
      <c r="AY47" s="4"/>
    </row>
    <row r="48" spans="1:51" ht="15" x14ac:dyDescent="0.25">
      <c r="A48" s="136">
        <f>YampaRiverInflow.TotalOutflow!A48</f>
        <v>45931</v>
      </c>
      <c r="B48" s="34">
        <v>-14.581</v>
      </c>
      <c r="C48" s="12">
        <v>-14.581</v>
      </c>
      <c r="D48" s="45">
        <v>-14.581</v>
      </c>
      <c r="E48" s="16">
        <v>-13.261700000000001</v>
      </c>
      <c r="F48" s="16">
        <v>8.3438300000000005</v>
      </c>
      <c r="G48" s="16">
        <v>1.6283399999999999</v>
      </c>
      <c r="H48" s="16">
        <v>-1.5256099999999999</v>
      </c>
      <c r="I48" s="16">
        <v>0.55819000000000007</v>
      </c>
      <c r="J48" s="16">
        <v>-0.40666000000000002</v>
      </c>
      <c r="K48" s="16">
        <v>-3.3743600000000002</v>
      </c>
      <c r="L48" s="16">
        <v>10.40099</v>
      </c>
      <c r="M48" s="16">
        <v>3.1250999999999998</v>
      </c>
      <c r="N48" s="16">
        <v>0.16553999999999999</v>
      </c>
      <c r="O48" s="16">
        <v>26.085080000000001</v>
      </c>
      <c r="P48" s="16">
        <v>-4.4398100000000005</v>
      </c>
      <c r="Q48" s="16">
        <v>7.4000500000000002</v>
      </c>
      <c r="R48" s="16">
        <v>-11.6661</v>
      </c>
      <c r="S48" s="16">
        <v>-2.7408399999999999</v>
      </c>
      <c r="T48" s="16">
        <v>-4.4333</v>
      </c>
      <c r="U48" s="16">
        <v>-10.0848</v>
      </c>
      <c r="V48" s="16">
        <v>-27.032599999999999</v>
      </c>
      <c r="W48" s="16">
        <v>-5.7554099999999995</v>
      </c>
      <c r="X48" s="16">
        <v>-10.2515</v>
      </c>
      <c r="Y48" s="16">
        <v>-12.6999</v>
      </c>
      <c r="Z48" s="16">
        <v>-3.16777</v>
      </c>
      <c r="AA48" s="16">
        <v>-24.611999999999998</v>
      </c>
      <c r="AB48" s="16">
        <v>-28.077099999999998</v>
      </c>
      <c r="AC48" s="16">
        <v>-12.1576</v>
      </c>
      <c r="AD48" s="16">
        <v>1.7223250000000001</v>
      </c>
      <c r="AE48" s="16">
        <v>-9.7818899999999989</v>
      </c>
      <c r="AF48" s="16">
        <v>3.17</v>
      </c>
      <c r="AG48" s="16">
        <v>-15.058</v>
      </c>
      <c r="AH48" s="16">
        <v>-8.1872799999999994</v>
      </c>
      <c r="AI48" s="46"/>
      <c r="AJ48" s="46"/>
      <c r="AK48" s="46"/>
      <c r="AL48" s="46"/>
      <c r="AM48" s="46"/>
      <c r="AN48" s="4"/>
      <c r="AO48" s="4"/>
      <c r="AP48" s="4"/>
      <c r="AQ48" s="4"/>
      <c r="AR48" s="4"/>
      <c r="AS48" s="4"/>
      <c r="AT48" s="4"/>
      <c r="AU48" s="4"/>
      <c r="AV48" s="4"/>
      <c r="AW48" s="4"/>
      <c r="AX48" s="4"/>
      <c r="AY48" s="4"/>
    </row>
    <row r="49" spans="1:1005" ht="15" x14ac:dyDescent="0.25">
      <c r="A49" s="136">
        <f>YampaRiverInflow.TotalOutflow!A49</f>
        <v>45962</v>
      </c>
      <c r="B49" s="34">
        <v>5.8479999999999999</v>
      </c>
      <c r="C49" s="12">
        <v>5.8479999999999999</v>
      </c>
      <c r="D49" s="45">
        <v>5.8479999999999999</v>
      </c>
      <c r="E49" s="16">
        <v>8.9617099999999983</v>
      </c>
      <c r="F49" s="16">
        <v>4.5023100000000005</v>
      </c>
      <c r="G49" s="16">
        <v>13.97513</v>
      </c>
      <c r="H49" s="16">
        <v>6.8756899999999996</v>
      </c>
      <c r="I49" s="16">
        <v>-37.753900000000002</v>
      </c>
      <c r="J49" s="16">
        <v>12.579600000000001</v>
      </c>
      <c r="K49" s="16">
        <v>4.9528100000000004</v>
      </c>
      <c r="L49" s="16">
        <v>14.292</v>
      </c>
      <c r="M49" s="16">
        <v>10.398250000000001</v>
      </c>
      <c r="N49" s="16">
        <v>14.77266</v>
      </c>
      <c r="O49" s="16">
        <v>2.89751</v>
      </c>
      <c r="P49" s="16">
        <v>-5.1595500000000003</v>
      </c>
      <c r="Q49" s="16">
        <v>8.3595300000000012</v>
      </c>
      <c r="R49" s="16">
        <v>0.24359</v>
      </c>
      <c r="S49" s="16">
        <v>-2.1938</v>
      </c>
      <c r="T49" s="16">
        <v>-8.1242999999999999</v>
      </c>
      <c r="U49" s="16">
        <v>-20.0396</v>
      </c>
      <c r="V49" s="16">
        <v>-7.1350500000000006</v>
      </c>
      <c r="W49" s="16">
        <v>-4.9749300000000005</v>
      </c>
      <c r="X49" s="16">
        <v>-2.7747700000000002</v>
      </c>
      <c r="Y49" s="16">
        <v>-5.4642499999999998</v>
      </c>
      <c r="Z49" s="16">
        <v>12.753399999999999</v>
      </c>
      <c r="AA49" s="16">
        <v>1.235026</v>
      </c>
      <c r="AB49" s="16">
        <v>6.9389319999999994</v>
      </c>
      <c r="AC49" s="16">
        <v>-9.7391900000000007</v>
      </c>
      <c r="AD49" s="16">
        <v>26.70477</v>
      </c>
      <c r="AE49" s="16">
        <v>4.1004740000000002</v>
      </c>
      <c r="AF49" s="16">
        <v>8.6760000000000002</v>
      </c>
      <c r="AG49" s="16">
        <v>-7.5486000000000004</v>
      </c>
      <c r="AH49" s="16">
        <v>1.3323900000000002</v>
      </c>
      <c r="AI49" s="46"/>
      <c r="AJ49" s="46"/>
      <c r="AK49" s="46"/>
      <c r="AL49" s="46"/>
      <c r="AM49" s="46"/>
      <c r="AN49" s="4"/>
      <c r="AO49" s="4"/>
      <c r="AP49" s="4"/>
      <c r="AQ49" s="4"/>
      <c r="AR49" s="4"/>
      <c r="AS49" s="4"/>
      <c r="AT49" s="4"/>
      <c r="AU49" s="4"/>
      <c r="AV49" s="4"/>
      <c r="AW49" s="4"/>
      <c r="AX49" s="4"/>
      <c r="AY49" s="4"/>
    </row>
    <row r="50" spans="1:1005" ht="15" x14ac:dyDescent="0.25">
      <c r="A50" s="136">
        <f>YampaRiverInflow.TotalOutflow!A50</f>
        <v>45992</v>
      </c>
      <c r="B50" s="34">
        <v>13.042</v>
      </c>
      <c r="C50" s="12">
        <v>13.042</v>
      </c>
      <c r="D50" s="45">
        <v>13.042</v>
      </c>
      <c r="E50" s="16">
        <v>18.883740000000003</v>
      </c>
      <c r="F50" s="16">
        <v>6.48062</v>
      </c>
      <c r="G50" s="16">
        <v>-1.6886700000000001</v>
      </c>
      <c r="H50" s="16">
        <v>-26.622299999999999</v>
      </c>
      <c r="I50" s="16">
        <v>-69.312100000000001</v>
      </c>
      <c r="J50" s="16">
        <v>30.47054</v>
      </c>
      <c r="K50" s="16">
        <v>12.73404</v>
      </c>
      <c r="L50" s="16">
        <v>16.88007</v>
      </c>
      <c r="M50" s="16">
        <v>5.8597900000000003</v>
      </c>
      <c r="N50" s="16">
        <v>7.4444699999999999</v>
      </c>
      <c r="O50" s="16">
        <v>33.224269999999997</v>
      </c>
      <c r="P50" s="16">
        <v>12.479979999999999</v>
      </c>
      <c r="Q50" s="16">
        <v>17.551400000000001</v>
      </c>
      <c r="R50" s="16">
        <v>6.2706099999999996</v>
      </c>
      <c r="S50" s="16">
        <v>38.814579999999999</v>
      </c>
      <c r="T50" s="16">
        <v>9.5693099999999998</v>
      </c>
      <c r="U50" s="16">
        <v>34.180550000000004</v>
      </c>
      <c r="V50" s="16">
        <v>4.3811200000000001</v>
      </c>
      <c r="W50" s="16">
        <v>12.84577</v>
      </c>
      <c r="X50" s="16">
        <v>-9.6169899999999995</v>
      </c>
      <c r="Y50" s="16">
        <v>8.3672789999999999</v>
      </c>
      <c r="Z50" s="16">
        <v>21.699849999999998</v>
      </c>
      <c r="AA50" s="16">
        <v>30.923099999999998</v>
      </c>
      <c r="AB50" s="16">
        <v>2.6434799999999998</v>
      </c>
      <c r="AC50" s="16">
        <v>7.848967</v>
      </c>
      <c r="AD50" s="16">
        <v>2.9376329999999999</v>
      </c>
      <c r="AE50" s="16">
        <v>20.856740000000002</v>
      </c>
      <c r="AF50" s="16">
        <v>18.335000000000001</v>
      </c>
      <c r="AG50" s="16">
        <v>4.6582799999999995</v>
      </c>
      <c r="AH50" s="16">
        <v>11.40897</v>
      </c>
      <c r="AI50" s="46"/>
      <c r="AJ50" s="46"/>
      <c r="AK50" s="46"/>
      <c r="AL50" s="46"/>
      <c r="AM50" s="46"/>
      <c r="AN50" s="4"/>
      <c r="AO50" s="4"/>
      <c r="AP50" s="4"/>
      <c r="AQ50" s="4"/>
      <c r="AR50" s="4"/>
      <c r="AS50" s="4"/>
      <c r="AT50" s="4"/>
      <c r="AU50" s="4"/>
      <c r="AV50" s="4"/>
      <c r="AW50" s="4"/>
      <c r="AX50" s="4"/>
      <c r="AY50" s="4"/>
    </row>
    <row r="51" spans="1:1005" ht="15" x14ac:dyDescent="0.25">
      <c r="A51" s="136">
        <f>YampaRiverInflow.TotalOutflow!A51</f>
        <v>46023</v>
      </c>
      <c r="B51" s="34">
        <v>-23.844000000000001</v>
      </c>
      <c r="C51" s="12">
        <v>-23.844000000000001</v>
      </c>
      <c r="D51" s="45">
        <v>-23.844000000000001</v>
      </c>
      <c r="E51" s="16">
        <v>-2.2970100000000002</v>
      </c>
      <c r="F51" s="16">
        <v>-5.6275300000000001</v>
      </c>
      <c r="G51" s="16">
        <v>-64.680900000000008</v>
      </c>
      <c r="H51" s="16">
        <v>-113.199</v>
      </c>
      <c r="I51" s="16">
        <v>36.242400000000004</v>
      </c>
      <c r="J51" s="16">
        <v>-10.6774</v>
      </c>
      <c r="K51" s="16">
        <v>8.1581399999999995</v>
      </c>
      <c r="L51" s="16">
        <v>1.3930199999999999</v>
      </c>
      <c r="M51" s="16">
        <v>10.17</v>
      </c>
      <c r="N51" s="16">
        <v>3.6542600000000003</v>
      </c>
      <c r="O51" s="16">
        <v>8.1713000000000005</v>
      </c>
      <c r="P51" s="16">
        <v>-29.2118</v>
      </c>
      <c r="Q51" s="16">
        <v>-12.4862</v>
      </c>
      <c r="R51" s="16">
        <v>-4.2013100000000003</v>
      </c>
      <c r="S51" s="16">
        <v>-21.987200000000001</v>
      </c>
      <c r="T51" s="16">
        <v>21.381310000000003</v>
      </c>
      <c r="U51" s="16">
        <v>-39.100499999999997</v>
      </c>
      <c r="V51" s="16">
        <v>-31.088799999999999</v>
      </c>
      <c r="W51" s="16">
        <v>7.3067399999999996</v>
      </c>
      <c r="X51" s="16">
        <v>-13.319000000000001</v>
      </c>
      <c r="Y51" s="16">
        <v>-6.39839</v>
      </c>
      <c r="Z51" s="16">
        <v>-23.134</v>
      </c>
      <c r="AA51" s="16">
        <v>-29.637900000000002</v>
      </c>
      <c r="AB51" s="16">
        <v>-24.356300000000001</v>
      </c>
      <c r="AC51" s="16">
        <v>-6.12601</v>
      </c>
      <c r="AD51" s="16">
        <v>-35.9651</v>
      </c>
      <c r="AE51" s="16">
        <v>-1.4319999999999999</v>
      </c>
      <c r="AF51" s="16">
        <v>-16.688599999999997</v>
      </c>
      <c r="AG51" s="16">
        <v>33.015449999999994</v>
      </c>
      <c r="AH51" s="16">
        <v>-30.712700000000002</v>
      </c>
      <c r="AI51" s="46"/>
      <c r="AJ51" s="46"/>
      <c r="AK51" s="46"/>
      <c r="AL51" s="46"/>
      <c r="AM51" s="46"/>
      <c r="AN51" s="4"/>
      <c r="AO51" s="4"/>
      <c r="AP51" s="4"/>
      <c r="AQ51" s="4"/>
      <c r="AR51" s="4"/>
      <c r="AS51" s="4"/>
      <c r="AT51" s="4"/>
      <c r="AU51" s="4"/>
      <c r="AV51" s="4"/>
      <c r="AW51" s="4"/>
      <c r="AX51" s="4"/>
      <c r="AY51" s="4"/>
    </row>
    <row r="52" spans="1:1005" ht="15" x14ac:dyDescent="0.25">
      <c r="A52" s="136">
        <f>YampaRiverInflow.TotalOutflow!A52</f>
        <v>46054</v>
      </c>
      <c r="B52" s="34">
        <v>-28.407</v>
      </c>
      <c r="C52" s="12">
        <v>-28.407</v>
      </c>
      <c r="D52" s="45">
        <v>-28.407</v>
      </c>
      <c r="E52" s="16">
        <v>-63.575199999999995</v>
      </c>
      <c r="F52" s="16">
        <v>-26.556999999999999</v>
      </c>
      <c r="G52" s="16">
        <v>-43.0946</v>
      </c>
      <c r="H52" s="16">
        <v>-46.804400000000001</v>
      </c>
      <c r="I52" s="16">
        <v>-20.875299999999999</v>
      </c>
      <c r="J52" s="16">
        <v>-24.3658</v>
      </c>
      <c r="K52" s="16">
        <v>1.18557</v>
      </c>
      <c r="L52" s="16">
        <v>-25.8432</v>
      </c>
      <c r="M52" s="16">
        <v>-4.4762599999999999</v>
      </c>
      <c r="N52" s="16">
        <v>-2.36822</v>
      </c>
      <c r="O52" s="16">
        <v>5.9079799999999993</v>
      </c>
      <c r="P52" s="16">
        <v>-17.978400000000001</v>
      </c>
      <c r="Q52" s="16">
        <v>-35.601699999999994</v>
      </c>
      <c r="R52" s="16">
        <v>-45.1038</v>
      </c>
      <c r="S52" s="16">
        <v>-5.1178299999999997</v>
      </c>
      <c r="T52" s="16">
        <v>-37.283000000000001</v>
      </c>
      <c r="U52" s="16">
        <v>-15.6464</v>
      </c>
      <c r="V52" s="16">
        <v>-40.071800000000003</v>
      </c>
      <c r="W52" s="16">
        <v>-32.633000000000003</v>
      </c>
      <c r="X52" s="16">
        <v>-26.703299999999999</v>
      </c>
      <c r="Y52" s="16">
        <v>-28.727499999999999</v>
      </c>
      <c r="Z52" s="16">
        <v>-41.463300000000004</v>
      </c>
      <c r="AA52" s="16">
        <v>-12.364799999999999</v>
      </c>
      <c r="AB52" s="16">
        <v>-17.944700000000001</v>
      </c>
      <c r="AC52" s="16">
        <v>-30.381799999999998</v>
      </c>
      <c r="AD52" s="16">
        <v>-39.880099999999999</v>
      </c>
      <c r="AE52" s="16">
        <v>-13.894</v>
      </c>
      <c r="AF52" s="16">
        <v>-22.5732</v>
      </c>
      <c r="AG52" s="16">
        <v>-17.1022</v>
      </c>
      <c r="AH52" s="16">
        <v>-38.901800000000001</v>
      </c>
      <c r="AI52" s="46"/>
      <c r="AJ52" s="46"/>
      <c r="AK52" s="46"/>
      <c r="AL52" s="46"/>
      <c r="AM52" s="46"/>
      <c r="AN52" s="4"/>
      <c r="AO52" s="4"/>
      <c r="AP52" s="4"/>
      <c r="AQ52" s="4"/>
      <c r="AR52" s="4"/>
      <c r="AS52" s="4"/>
      <c r="AT52" s="4"/>
      <c r="AU52" s="4"/>
      <c r="AV52" s="4"/>
      <c r="AW52" s="4"/>
      <c r="AX52" s="4"/>
      <c r="AY52" s="4"/>
    </row>
    <row r="53" spans="1:1005" ht="15" x14ac:dyDescent="0.25">
      <c r="A53" s="136">
        <f>YampaRiverInflow.TotalOutflow!A53</f>
        <v>46082</v>
      </c>
      <c r="B53" s="34">
        <v>-39.97</v>
      </c>
      <c r="C53" s="12">
        <v>-39.97</v>
      </c>
      <c r="D53" s="45">
        <v>-39.97</v>
      </c>
      <c r="E53" s="16">
        <v>-34.902000000000001</v>
      </c>
      <c r="F53" s="16">
        <v>-96.0959</v>
      </c>
      <c r="G53" s="16">
        <v>-38.881300000000003</v>
      </c>
      <c r="H53" s="16">
        <v>-9.1832499999999992</v>
      </c>
      <c r="I53" s="16">
        <v>-13.1533</v>
      </c>
      <c r="J53" s="16">
        <v>-27.913900000000002</v>
      </c>
      <c r="K53" s="16">
        <v>-37.945300000000003</v>
      </c>
      <c r="L53" s="16">
        <v>-37.232500000000002</v>
      </c>
      <c r="M53" s="16">
        <v>-84.1511</v>
      </c>
      <c r="N53" s="16">
        <v>-52.822800000000001</v>
      </c>
      <c r="O53" s="16">
        <v>-62.375399999999999</v>
      </c>
      <c r="P53" s="16">
        <v>-22.7028</v>
      </c>
      <c r="Q53" s="16">
        <v>-24.410799999999998</v>
      </c>
      <c r="R53" s="16">
        <v>-35.779199999999996</v>
      </c>
      <c r="S53" s="16">
        <v>-52.189599999999999</v>
      </c>
      <c r="T53" s="16">
        <v>-44.594099999999997</v>
      </c>
      <c r="U53" s="16">
        <v>-46.276900000000005</v>
      </c>
      <c r="V53" s="16">
        <v>-41.1785</v>
      </c>
      <c r="W53" s="16">
        <v>-54.098800000000004</v>
      </c>
      <c r="X53" s="16">
        <v>-94.38669999999999</v>
      </c>
      <c r="Y53" s="16">
        <v>-68.116</v>
      </c>
      <c r="Z53" s="16">
        <v>-21.329699999999999</v>
      </c>
      <c r="AA53" s="16">
        <v>-45.133600000000001</v>
      </c>
      <c r="AB53" s="16">
        <v>-41.103999999999999</v>
      </c>
      <c r="AC53" s="16">
        <v>-52.287500000000001</v>
      </c>
      <c r="AD53" s="16">
        <v>-39.996499999999997</v>
      </c>
      <c r="AE53" s="16">
        <v>-34.947000000000003</v>
      </c>
      <c r="AF53" s="16">
        <v>-9.4451399999999985</v>
      </c>
      <c r="AG53" s="16">
        <v>-51.122900000000001</v>
      </c>
      <c r="AH53" s="16">
        <v>-40.1935</v>
      </c>
      <c r="AI53" s="46"/>
      <c r="AJ53" s="46"/>
      <c r="AK53" s="46"/>
      <c r="AL53" s="46"/>
      <c r="AM53" s="46"/>
      <c r="AN53" s="4"/>
      <c r="AO53" s="4"/>
      <c r="AP53" s="4"/>
      <c r="AQ53" s="4"/>
      <c r="AR53" s="4"/>
      <c r="AS53" s="4"/>
      <c r="AT53" s="4"/>
      <c r="AU53" s="4"/>
      <c r="AV53" s="4"/>
      <c r="AW53" s="4"/>
      <c r="AX53" s="4"/>
      <c r="AY53" s="4"/>
    </row>
    <row r="54" spans="1:1005" ht="15" x14ac:dyDescent="0.25">
      <c r="A54" s="136">
        <f>YampaRiverInflow.TotalOutflow!A54</f>
        <v>46113</v>
      </c>
      <c r="B54" s="34">
        <v>-30.27</v>
      </c>
      <c r="C54" s="12">
        <v>-30.27</v>
      </c>
      <c r="D54" s="45">
        <v>-30.27</v>
      </c>
      <c r="E54" s="16">
        <v>-21.337199999999999</v>
      </c>
      <c r="F54" s="16">
        <v>-46.392000000000003</v>
      </c>
      <c r="G54" s="16">
        <v>-46.931699999999999</v>
      </c>
      <c r="H54" s="16">
        <v>-10.3939</v>
      </c>
      <c r="I54" s="16">
        <v>-22.183299999999999</v>
      </c>
      <c r="J54" s="16">
        <v>-50.360900000000001</v>
      </c>
      <c r="K54" s="16">
        <v>-34.244300000000003</v>
      </c>
      <c r="L54" s="16">
        <v>-28.298599999999997</v>
      </c>
      <c r="M54" s="16">
        <v>-23.056999999999999</v>
      </c>
      <c r="N54" s="16">
        <v>-23.6526</v>
      </c>
      <c r="O54" s="16">
        <v>-18.731300000000001</v>
      </c>
      <c r="P54" s="16">
        <v>-34.493000000000002</v>
      </c>
      <c r="Q54" s="16">
        <v>-34.719099999999997</v>
      </c>
      <c r="R54" s="16">
        <v>-39.354300000000002</v>
      </c>
      <c r="S54" s="16">
        <v>-36.816499999999998</v>
      </c>
      <c r="T54" s="16">
        <v>-31.096499999999999</v>
      </c>
      <c r="U54" s="16">
        <v>-26.820700000000002</v>
      </c>
      <c r="V54" s="16">
        <v>-39.596599999999995</v>
      </c>
      <c r="W54" s="16">
        <v>-38.490600000000001</v>
      </c>
      <c r="X54" s="16">
        <v>-7.4329700000000001</v>
      </c>
      <c r="Y54" s="16">
        <v>-6.8644499999999997</v>
      </c>
      <c r="Z54" s="16">
        <v>-16.915599999999998</v>
      </c>
      <c r="AA54" s="16">
        <v>-37.536199999999994</v>
      </c>
      <c r="AB54" s="16">
        <v>-51.6753</v>
      </c>
      <c r="AC54" s="16">
        <v>-49.0565</v>
      </c>
      <c r="AD54" s="16">
        <v>3.8323470000000004</v>
      </c>
      <c r="AE54" s="16">
        <v>-59.116</v>
      </c>
      <c r="AF54" s="16">
        <v>-58.070099999999996</v>
      </c>
      <c r="AG54" s="16">
        <v>-46.224299999999999</v>
      </c>
      <c r="AH54" s="16">
        <v>-45.231099999999998</v>
      </c>
      <c r="AI54" s="46"/>
      <c r="AJ54" s="46"/>
      <c r="AK54" s="46"/>
      <c r="AL54" s="46"/>
      <c r="AM54" s="46"/>
      <c r="AN54" s="4"/>
      <c r="AO54" s="4"/>
      <c r="AP54" s="4"/>
      <c r="AQ54" s="4"/>
      <c r="AR54" s="4"/>
      <c r="AS54" s="4"/>
      <c r="AT54" s="4"/>
      <c r="AU54" s="4"/>
      <c r="AV54" s="4"/>
      <c r="AW54" s="4"/>
      <c r="AX54" s="4"/>
      <c r="AY54" s="4"/>
    </row>
    <row r="55" spans="1:1005" ht="15" x14ac:dyDescent="0.25">
      <c r="A55" s="136">
        <f>YampaRiverInflow.TotalOutflow!A55</f>
        <v>46143</v>
      </c>
      <c r="B55" s="34">
        <v>-33.654000000000003</v>
      </c>
      <c r="C55" s="12">
        <v>-33.654000000000003</v>
      </c>
      <c r="D55" s="45">
        <v>-33.654000000000003</v>
      </c>
      <c r="E55" s="16">
        <v>-29.909500000000001</v>
      </c>
      <c r="F55" s="16">
        <v>-28.129300000000001</v>
      </c>
      <c r="G55" s="16">
        <v>-49.9146</v>
      </c>
      <c r="H55" s="16">
        <v>-34.603400000000001</v>
      </c>
      <c r="I55" s="16">
        <v>-27.749099999999999</v>
      </c>
      <c r="J55" s="16">
        <v>-15.6434</v>
      </c>
      <c r="K55" s="16">
        <v>-26.480900000000002</v>
      </c>
      <c r="L55" s="16">
        <v>-13.461499999999999</v>
      </c>
      <c r="M55" s="16">
        <v>-3.12216</v>
      </c>
      <c r="N55" s="16">
        <v>-37.49</v>
      </c>
      <c r="O55" s="16">
        <v>-28.581900000000001</v>
      </c>
      <c r="P55" s="16">
        <v>-34.988099999999996</v>
      </c>
      <c r="Q55" s="16">
        <v>-27.610599999999998</v>
      </c>
      <c r="R55" s="16">
        <v>-13.771700000000001</v>
      </c>
      <c r="S55" s="16">
        <v>-19.453499999999998</v>
      </c>
      <c r="T55" s="16">
        <v>-43.834099999999999</v>
      </c>
      <c r="U55" s="16">
        <v>-36.948999999999998</v>
      </c>
      <c r="V55" s="16">
        <v>-18.708599999999997</v>
      </c>
      <c r="W55" s="16">
        <v>-25.398700000000002</v>
      </c>
      <c r="X55" s="16">
        <v>-18.684200000000001</v>
      </c>
      <c r="Y55" s="16">
        <v>-10.974200000000002</v>
      </c>
      <c r="Z55" s="16">
        <v>-34.367400000000004</v>
      </c>
      <c r="AA55" s="16">
        <v>-27.658300000000001</v>
      </c>
      <c r="AB55" s="16">
        <v>-22.264099999999999</v>
      </c>
      <c r="AC55" s="16">
        <v>-16.6996</v>
      </c>
      <c r="AD55" s="16">
        <v>-67.282200000000003</v>
      </c>
      <c r="AE55" s="16">
        <v>-19.012</v>
      </c>
      <c r="AF55" s="16">
        <v>-19.098700000000001</v>
      </c>
      <c r="AG55" s="16">
        <v>-31.252700000000001</v>
      </c>
      <c r="AH55" s="16">
        <v>-147.96199999999999</v>
      </c>
      <c r="AI55" s="46"/>
      <c r="AJ55" s="46"/>
      <c r="AK55" s="46"/>
      <c r="AL55" s="46"/>
      <c r="AM55" s="46"/>
      <c r="AN55" s="4"/>
      <c r="AO55" s="4"/>
      <c r="AP55" s="4"/>
      <c r="AQ55" s="4"/>
      <c r="AR55" s="4"/>
      <c r="AS55" s="4"/>
      <c r="AT55" s="4"/>
      <c r="AU55" s="4"/>
      <c r="AV55" s="4"/>
      <c r="AW55" s="4"/>
      <c r="AX55" s="4"/>
      <c r="AY55" s="4"/>
    </row>
    <row r="56" spans="1:1005" ht="15" x14ac:dyDescent="0.25">
      <c r="A56" s="136">
        <f>YampaRiverInflow.TotalOutflow!A56</f>
        <v>46174</v>
      </c>
      <c r="B56" s="34">
        <v>-48.058999999999997</v>
      </c>
      <c r="C56" s="12">
        <v>-48.058999999999997</v>
      </c>
      <c r="D56" s="45">
        <v>-48.058999999999997</v>
      </c>
      <c r="E56" s="16">
        <v>-63.558300000000003</v>
      </c>
      <c r="F56" s="16">
        <v>-43.443300000000001</v>
      </c>
      <c r="G56" s="16">
        <v>-78.712100000000007</v>
      </c>
      <c r="H56" s="16">
        <v>-44.4283</v>
      </c>
      <c r="I56" s="16">
        <v>-46.623400000000004</v>
      </c>
      <c r="J56" s="16">
        <v>-26.48</v>
      </c>
      <c r="K56" s="16">
        <v>-49.249099999999999</v>
      </c>
      <c r="L56" s="16">
        <v>-37.820300000000003</v>
      </c>
      <c r="M56" s="16">
        <v>-37.123800000000003</v>
      </c>
      <c r="N56" s="16">
        <v>-46.805699999999995</v>
      </c>
      <c r="O56" s="16">
        <v>-42.2714</v>
      </c>
      <c r="P56" s="16">
        <v>-36.915500000000002</v>
      </c>
      <c r="Q56" s="16">
        <v>-53.137800000000006</v>
      </c>
      <c r="R56" s="16">
        <v>-64.9482</v>
      </c>
      <c r="S56" s="16">
        <v>-25.7806</v>
      </c>
      <c r="T56" s="16">
        <v>-34.943199999999997</v>
      </c>
      <c r="U56" s="16">
        <v>-51.296099999999996</v>
      </c>
      <c r="V56" s="16">
        <v>-57.331800000000001</v>
      </c>
      <c r="W56" s="16">
        <v>-54.558199999999999</v>
      </c>
      <c r="X56" s="16">
        <v>-68.587000000000003</v>
      </c>
      <c r="Y56" s="16">
        <v>-37.685099999999998</v>
      </c>
      <c r="Z56" s="16">
        <v>-32.256500000000003</v>
      </c>
      <c r="AA56" s="16">
        <v>-52.228699999999996</v>
      </c>
      <c r="AB56" s="16">
        <v>-55.433399999999999</v>
      </c>
      <c r="AC56" s="16">
        <v>-50.623800000000003</v>
      </c>
      <c r="AD56" s="16">
        <v>-49.755000000000003</v>
      </c>
      <c r="AE56" s="16">
        <v>-57.844000000000001</v>
      </c>
      <c r="AF56" s="16">
        <v>-49.321300000000001</v>
      </c>
      <c r="AG56" s="16">
        <v>-51.9298</v>
      </c>
      <c r="AH56" s="16">
        <v>-183.62299999999999</v>
      </c>
      <c r="AI56" s="46"/>
      <c r="AJ56" s="46"/>
      <c r="AK56" s="46"/>
      <c r="AL56" s="46"/>
      <c r="AM56" s="46"/>
      <c r="AN56" s="4"/>
      <c r="AO56" s="4"/>
      <c r="AP56" s="4"/>
      <c r="AQ56" s="4"/>
      <c r="AR56" s="4"/>
      <c r="AS56" s="4"/>
      <c r="AT56" s="4"/>
      <c r="AU56" s="4"/>
      <c r="AV56" s="4"/>
      <c r="AW56" s="4"/>
      <c r="AX56" s="4"/>
      <c r="AY56" s="4"/>
    </row>
    <row r="57" spans="1:1005" ht="15" x14ac:dyDescent="0.25">
      <c r="A57" s="136">
        <f>YampaRiverInflow.TotalOutflow!A57</f>
        <v>46204</v>
      </c>
      <c r="B57" s="34">
        <v>-35.131</v>
      </c>
      <c r="C57" s="12">
        <v>-35.131</v>
      </c>
      <c r="D57" s="45">
        <v>-35.131</v>
      </c>
      <c r="E57" s="16">
        <v>-65.305999999999997</v>
      </c>
      <c r="F57" s="16">
        <v>-37.942</v>
      </c>
      <c r="G57" s="16">
        <v>-73.786799999999999</v>
      </c>
      <c r="H57" s="16">
        <v>-40.766500000000001</v>
      </c>
      <c r="I57" s="16">
        <v>-6.4570799999999995</v>
      </c>
      <c r="J57" s="16">
        <v>-40.478199999999994</v>
      </c>
      <c r="K57" s="16">
        <v>-35.347099999999998</v>
      </c>
      <c r="L57" s="16">
        <v>-30.984200000000001</v>
      </c>
      <c r="M57" s="16">
        <v>-12.644399999999999</v>
      </c>
      <c r="N57" s="16">
        <v>-15.251700000000001</v>
      </c>
      <c r="O57" s="16">
        <v>-52.766100000000002</v>
      </c>
      <c r="P57" s="16">
        <v>-45.935900000000004</v>
      </c>
      <c r="Q57" s="16">
        <v>-47.300400000000003</v>
      </c>
      <c r="R57" s="16">
        <v>-39.221400000000003</v>
      </c>
      <c r="S57" s="16">
        <v>-35.222799999999999</v>
      </c>
      <c r="T57" s="16">
        <v>-42.721499999999999</v>
      </c>
      <c r="U57" s="16">
        <v>-48.900100000000002</v>
      </c>
      <c r="V57" s="16">
        <v>-17.8947</v>
      </c>
      <c r="W57" s="16">
        <v>-23.696200000000001</v>
      </c>
      <c r="X57" s="16">
        <v>-7.1829000000000001</v>
      </c>
      <c r="Y57" s="16">
        <v>-15.904399999999999</v>
      </c>
      <c r="Z57" s="16">
        <v>-28.589599999999997</v>
      </c>
      <c r="AA57" s="16">
        <v>-43.727499999999999</v>
      </c>
      <c r="AB57" s="16">
        <v>-35.582300000000004</v>
      </c>
      <c r="AC57" s="16">
        <v>-30.575500000000002</v>
      </c>
      <c r="AD57" s="16">
        <v>-37.180800000000005</v>
      </c>
      <c r="AE57" s="16">
        <v>-48.3</v>
      </c>
      <c r="AF57" s="16">
        <v>-25.503700000000002</v>
      </c>
      <c r="AG57" s="16">
        <v>-48.567099999999996</v>
      </c>
      <c r="AH57" s="16">
        <v>-182.99199999999999</v>
      </c>
      <c r="AI57" s="46"/>
      <c r="AJ57" s="46"/>
      <c r="AK57" s="46"/>
      <c r="AL57" s="46"/>
      <c r="AM57" s="46"/>
      <c r="AN57" s="4"/>
      <c r="AO57" s="4"/>
      <c r="AP57" s="4"/>
      <c r="AQ57" s="4"/>
      <c r="AR57" s="4"/>
      <c r="AS57" s="4"/>
      <c r="AT57" s="4"/>
      <c r="AU57" s="4"/>
      <c r="AV57" s="4"/>
      <c r="AW57" s="4"/>
      <c r="AX57" s="4"/>
      <c r="AY57" s="4"/>
    </row>
    <row r="58" spans="1:1005" ht="15" x14ac:dyDescent="0.25">
      <c r="A58" s="136">
        <f>YampaRiverInflow.TotalOutflow!A58</f>
        <v>46235</v>
      </c>
      <c r="B58" s="34">
        <v>-35.261000000000003</v>
      </c>
      <c r="C58" s="12">
        <v>-35.261000000000003</v>
      </c>
      <c r="D58" s="45">
        <v>-35.261000000000003</v>
      </c>
      <c r="E58" s="16">
        <v>-27.815000000000001</v>
      </c>
      <c r="F58" s="16">
        <v>-14.0517</v>
      </c>
      <c r="G58" s="16">
        <v>-65.381299999999996</v>
      </c>
      <c r="H58" s="16">
        <v>-36.5657</v>
      </c>
      <c r="I58" s="16">
        <v>-19.854400000000002</v>
      </c>
      <c r="J58" s="16">
        <v>-3.75305</v>
      </c>
      <c r="K58" s="16">
        <v>-2.8775900000000001</v>
      </c>
      <c r="L58" s="16">
        <v>-12.666399999999999</v>
      </c>
      <c r="M58" s="16">
        <v>-13.9602</v>
      </c>
      <c r="N58" s="16">
        <v>-39.998400000000004</v>
      </c>
      <c r="O58" s="16">
        <v>7.2850600000000005</v>
      </c>
      <c r="P58" s="16">
        <v>-24.3444</v>
      </c>
      <c r="Q58" s="16">
        <v>-33.449400000000004</v>
      </c>
      <c r="R58" s="16">
        <v>-19.831900000000001</v>
      </c>
      <c r="S58" s="16">
        <v>-46.257599999999996</v>
      </c>
      <c r="T58" s="16">
        <v>-32.945300000000003</v>
      </c>
      <c r="U58" s="16">
        <v>-39.458300000000001</v>
      </c>
      <c r="V58" s="16">
        <v>-23.445799999999998</v>
      </c>
      <c r="W58" s="16">
        <v>-14.442500000000001</v>
      </c>
      <c r="X58" s="16">
        <v>-5.3147600000000006</v>
      </c>
      <c r="Y58" s="16">
        <v>-20.151</v>
      </c>
      <c r="Z58" s="16">
        <v>-29.148299999999999</v>
      </c>
      <c r="AA58" s="16">
        <v>-33.437899999999999</v>
      </c>
      <c r="AB58" s="16">
        <v>-29.450599999999998</v>
      </c>
      <c r="AC58" s="16">
        <v>-25.803599999999999</v>
      </c>
      <c r="AD58" s="16">
        <v>-58.466900000000003</v>
      </c>
      <c r="AE58" s="16">
        <v>-23.998000000000001</v>
      </c>
      <c r="AF58" s="16">
        <v>5.8436199999999996</v>
      </c>
      <c r="AG58" s="16">
        <v>-37.121300000000005</v>
      </c>
      <c r="AH58" s="16">
        <v>-39.379899999999999</v>
      </c>
      <c r="AI58" s="46"/>
      <c r="AJ58" s="46"/>
      <c r="AK58" s="46"/>
      <c r="AL58" s="46"/>
      <c r="AM58" s="46"/>
      <c r="AN58" s="4"/>
      <c r="AO58" s="4"/>
      <c r="AP58" s="4"/>
      <c r="AQ58" s="4"/>
      <c r="AR58" s="4"/>
      <c r="AS58" s="4"/>
      <c r="AT58" s="4"/>
      <c r="AU58" s="4"/>
      <c r="AV58" s="4"/>
      <c r="AW58" s="4"/>
      <c r="AX58" s="4"/>
      <c r="AY58" s="4"/>
    </row>
    <row r="59" spans="1:1005" ht="15" x14ac:dyDescent="0.25">
      <c r="A59" s="136">
        <f>YampaRiverInflow.TotalOutflow!A59</f>
        <v>46266</v>
      </c>
      <c r="B59" s="34">
        <v>-19.898</v>
      </c>
      <c r="C59" s="12">
        <v>-19.898</v>
      </c>
      <c r="D59" s="45">
        <v>-19.898</v>
      </c>
      <c r="E59" s="16">
        <v>-41.415900000000001</v>
      </c>
      <c r="F59" s="16">
        <v>-22.555199999999999</v>
      </c>
      <c r="G59" s="16">
        <v>0.85353000000000001</v>
      </c>
      <c r="H59" s="16">
        <v>-61.966300000000004</v>
      </c>
      <c r="I59" s="16">
        <v>-54.048999999999999</v>
      </c>
      <c r="J59" s="16">
        <v>-27.7121</v>
      </c>
      <c r="K59" s="16">
        <v>-18.022099999999998</v>
      </c>
      <c r="L59" s="16">
        <v>-8.8447199999999988</v>
      </c>
      <c r="M59" s="16">
        <v>-17.9664</v>
      </c>
      <c r="N59" s="16">
        <v>-5.1358199999999998</v>
      </c>
      <c r="O59" s="16">
        <v>-10.9739</v>
      </c>
      <c r="P59" s="16">
        <v>-32.469799999999999</v>
      </c>
      <c r="Q59" s="16">
        <v>-35.090000000000003</v>
      </c>
      <c r="R59" s="16">
        <v>-20.7882</v>
      </c>
      <c r="S59" s="16">
        <v>-50.804099999999998</v>
      </c>
      <c r="T59" s="16">
        <v>-26.487200000000001</v>
      </c>
      <c r="U59" s="16">
        <v>-30.253900000000002</v>
      </c>
      <c r="V59" s="16">
        <v>-43.0578</v>
      </c>
      <c r="W59" s="16">
        <v>-36.350099999999998</v>
      </c>
      <c r="X59" s="16">
        <v>-18.872799999999998</v>
      </c>
      <c r="Y59" s="16">
        <v>-16.6816</v>
      </c>
      <c r="Z59" s="16">
        <v>-22.602599999999999</v>
      </c>
      <c r="AA59" s="16">
        <v>-13.866299999999999</v>
      </c>
      <c r="AB59" s="16">
        <v>-20.75</v>
      </c>
      <c r="AC59" s="16">
        <v>-8.9183799999999991</v>
      </c>
      <c r="AD59" s="16">
        <v>-33.353900000000003</v>
      </c>
      <c r="AE59" s="16">
        <v>-15.521000000000001</v>
      </c>
      <c r="AF59" s="16">
        <v>-12.745700000000001</v>
      </c>
      <c r="AG59" s="16">
        <v>-31.333599999999997</v>
      </c>
      <c r="AH59" s="16">
        <v>-19.856300000000001</v>
      </c>
      <c r="AI59" s="46"/>
      <c r="AJ59" s="46"/>
      <c r="AK59" s="46"/>
      <c r="AL59" s="46"/>
      <c r="AM59" s="46"/>
      <c r="AN59" s="4"/>
      <c r="AO59" s="4"/>
      <c r="AP59" s="4"/>
      <c r="AQ59" s="4"/>
      <c r="AR59" s="4"/>
      <c r="AS59" s="4"/>
      <c r="AT59" s="4"/>
      <c r="AU59" s="4"/>
      <c r="AV59" s="4"/>
      <c r="AW59" s="4"/>
      <c r="AX59" s="4"/>
      <c r="AY59" s="4"/>
    </row>
    <row r="60" spans="1:1005" ht="15" x14ac:dyDescent="0.25">
      <c r="A60" s="136">
        <f>YampaRiverInflow.TotalOutflow!A60</f>
        <v>46296</v>
      </c>
      <c r="B60" s="34">
        <v>-14.581</v>
      </c>
      <c r="C60" s="12">
        <v>-14.581</v>
      </c>
      <c r="D60" s="45">
        <v>-14.581</v>
      </c>
      <c r="E60" s="16">
        <v>8.3438300000000005</v>
      </c>
      <c r="F60" s="16">
        <v>1.6283399999999999</v>
      </c>
      <c r="G60" s="16">
        <v>-1.5256099999999999</v>
      </c>
      <c r="H60" s="16">
        <v>0.55819000000000007</v>
      </c>
      <c r="I60" s="16">
        <v>-0.40666000000000002</v>
      </c>
      <c r="J60" s="16">
        <v>-3.3743600000000002</v>
      </c>
      <c r="K60" s="16">
        <v>10.40099</v>
      </c>
      <c r="L60" s="16">
        <v>3.1250999999999998</v>
      </c>
      <c r="M60" s="16">
        <v>0.16553999999999999</v>
      </c>
      <c r="N60" s="16">
        <v>26.085080000000001</v>
      </c>
      <c r="O60" s="16">
        <v>-4.4398100000000005</v>
      </c>
      <c r="P60" s="16">
        <v>7.4000500000000002</v>
      </c>
      <c r="Q60" s="16">
        <v>-11.6661</v>
      </c>
      <c r="R60" s="16">
        <v>-2.7408399999999999</v>
      </c>
      <c r="S60" s="16">
        <v>-4.4333</v>
      </c>
      <c r="T60" s="16">
        <v>-10.0848</v>
      </c>
      <c r="U60" s="16">
        <v>-27.032599999999999</v>
      </c>
      <c r="V60" s="16">
        <v>-5.7554099999999995</v>
      </c>
      <c r="W60" s="16">
        <v>-10.2515</v>
      </c>
      <c r="X60" s="16">
        <v>-12.6999</v>
      </c>
      <c r="Y60" s="16">
        <v>-3.16777</v>
      </c>
      <c r="Z60" s="16">
        <v>-24.611999999999998</v>
      </c>
      <c r="AA60" s="16">
        <v>-28.077099999999998</v>
      </c>
      <c r="AB60" s="16">
        <v>-12.1576</v>
      </c>
      <c r="AC60" s="16">
        <v>1.7223250000000001</v>
      </c>
      <c r="AD60" s="16">
        <v>-9.7818899999999989</v>
      </c>
      <c r="AE60" s="16">
        <v>3.17</v>
      </c>
      <c r="AF60" s="16">
        <v>-15.058</v>
      </c>
      <c r="AG60" s="16">
        <v>-8.1872799999999994</v>
      </c>
      <c r="AH60" s="16">
        <v>-13.261700000000001</v>
      </c>
      <c r="AI60" s="46"/>
      <c r="AJ60" s="46"/>
      <c r="AK60" s="46"/>
      <c r="AL60" s="46"/>
      <c r="AM60" s="46"/>
      <c r="AN60" s="4"/>
      <c r="AO60" s="4"/>
      <c r="AP60" s="4"/>
      <c r="AQ60" s="4"/>
      <c r="AR60" s="4"/>
      <c r="AS60" s="4"/>
      <c r="AT60" s="4"/>
      <c r="AU60" s="4"/>
      <c r="AV60" s="4"/>
      <c r="AW60" s="4"/>
      <c r="AX60" s="4"/>
      <c r="AY60" s="4"/>
    </row>
    <row r="61" spans="1:1005" ht="15" x14ac:dyDescent="0.25">
      <c r="A61" s="136">
        <f>YampaRiverInflow.TotalOutflow!A61</f>
        <v>46327</v>
      </c>
      <c r="B61" s="34">
        <v>5.8479999999999999</v>
      </c>
      <c r="C61" s="12">
        <v>5.8479999999999999</v>
      </c>
      <c r="D61" s="45">
        <v>5.8479999999999999</v>
      </c>
      <c r="E61" s="16">
        <v>4.5023100000000005</v>
      </c>
      <c r="F61" s="16">
        <v>13.97513</v>
      </c>
      <c r="G61" s="16">
        <v>6.8756899999999996</v>
      </c>
      <c r="H61" s="16">
        <v>-37.753900000000002</v>
      </c>
      <c r="I61" s="16">
        <v>12.579600000000001</v>
      </c>
      <c r="J61" s="16">
        <v>4.9528100000000004</v>
      </c>
      <c r="K61" s="16">
        <v>14.292</v>
      </c>
      <c r="L61" s="16">
        <v>10.398250000000001</v>
      </c>
      <c r="M61" s="16">
        <v>14.77266</v>
      </c>
      <c r="N61" s="16">
        <v>2.89751</v>
      </c>
      <c r="O61" s="16">
        <v>-5.1595500000000003</v>
      </c>
      <c r="P61" s="16">
        <v>8.3595300000000012</v>
      </c>
      <c r="Q61" s="16">
        <v>0.24359</v>
      </c>
      <c r="R61" s="16">
        <v>-2.1938</v>
      </c>
      <c r="S61" s="16">
        <v>-8.1242999999999999</v>
      </c>
      <c r="T61" s="16">
        <v>-20.0396</v>
      </c>
      <c r="U61" s="16">
        <v>-7.1350500000000006</v>
      </c>
      <c r="V61" s="16">
        <v>-4.9749300000000005</v>
      </c>
      <c r="W61" s="16">
        <v>-2.7747700000000002</v>
      </c>
      <c r="X61" s="16">
        <v>-5.4642499999999998</v>
      </c>
      <c r="Y61" s="16">
        <v>12.753399999999999</v>
      </c>
      <c r="Z61" s="16">
        <v>1.235026</v>
      </c>
      <c r="AA61" s="16">
        <v>6.9389319999999994</v>
      </c>
      <c r="AB61" s="16">
        <v>-9.7391900000000007</v>
      </c>
      <c r="AC61" s="16">
        <v>26.70477</v>
      </c>
      <c r="AD61" s="16">
        <v>4.1004740000000002</v>
      </c>
      <c r="AE61" s="16">
        <v>8.6760000000000002</v>
      </c>
      <c r="AF61" s="16">
        <v>-7.5486000000000004</v>
      </c>
      <c r="AG61" s="16">
        <v>1.3323900000000002</v>
      </c>
      <c r="AH61" s="16">
        <v>8.9617099999999983</v>
      </c>
      <c r="AI61" s="46"/>
      <c r="AJ61" s="46"/>
      <c r="AK61" s="46"/>
      <c r="AL61" s="46"/>
      <c r="AM61" s="46"/>
      <c r="AN61" s="4"/>
      <c r="AO61" s="4"/>
      <c r="AP61" s="4"/>
      <c r="AQ61" s="4"/>
      <c r="AR61" s="4"/>
      <c r="AS61" s="4"/>
      <c r="AT61" s="4"/>
      <c r="AU61" s="4"/>
      <c r="AV61" s="4"/>
      <c r="AW61" s="4"/>
      <c r="AX61" s="4"/>
      <c r="AY61" s="4"/>
    </row>
    <row r="62" spans="1:1005" ht="15" x14ac:dyDescent="0.25">
      <c r="A62" s="136">
        <f>YampaRiverInflow.TotalOutflow!A62</f>
        <v>46357</v>
      </c>
      <c r="B62" s="34">
        <v>13.042</v>
      </c>
      <c r="C62" s="12">
        <v>13.042</v>
      </c>
      <c r="D62" s="45">
        <v>13.042</v>
      </c>
      <c r="E62" s="16">
        <v>6.48062</v>
      </c>
      <c r="F62" s="16">
        <v>-1.6886700000000001</v>
      </c>
      <c r="G62" s="16">
        <v>-26.622299999999999</v>
      </c>
      <c r="H62" s="16">
        <v>-69.312100000000001</v>
      </c>
      <c r="I62" s="16">
        <v>30.47054</v>
      </c>
      <c r="J62" s="16">
        <v>12.73404</v>
      </c>
      <c r="K62" s="16">
        <v>16.88007</v>
      </c>
      <c r="L62" s="16">
        <v>5.8597900000000003</v>
      </c>
      <c r="M62" s="16">
        <v>7.4444699999999999</v>
      </c>
      <c r="N62" s="16">
        <v>33.224269999999997</v>
      </c>
      <c r="O62" s="16">
        <v>12.479979999999999</v>
      </c>
      <c r="P62" s="16">
        <v>17.551400000000001</v>
      </c>
      <c r="Q62" s="16">
        <v>6.2706099999999996</v>
      </c>
      <c r="R62" s="16">
        <v>38.814579999999999</v>
      </c>
      <c r="S62" s="16">
        <v>9.5693099999999998</v>
      </c>
      <c r="T62" s="16">
        <v>34.180550000000004</v>
      </c>
      <c r="U62" s="16">
        <v>4.3811200000000001</v>
      </c>
      <c r="V62" s="16">
        <v>12.84577</v>
      </c>
      <c r="W62" s="16">
        <v>-9.6169899999999995</v>
      </c>
      <c r="X62" s="16">
        <v>8.3672789999999999</v>
      </c>
      <c r="Y62" s="16">
        <v>21.699849999999998</v>
      </c>
      <c r="Z62" s="16">
        <v>30.923099999999998</v>
      </c>
      <c r="AA62" s="16">
        <v>2.6434799999999998</v>
      </c>
      <c r="AB62" s="16">
        <v>7.848967</v>
      </c>
      <c r="AC62" s="16">
        <v>2.9376329999999999</v>
      </c>
      <c r="AD62" s="16">
        <v>20.856740000000002</v>
      </c>
      <c r="AE62" s="16">
        <v>18.335000000000001</v>
      </c>
      <c r="AF62" s="16">
        <v>4.6582799999999995</v>
      </c>
      <c r="AG62" s="16">
        <v>11.40897</v>
      </c>
      <c r="AH62" s="16">
        <v>18.883740000000003</v>
      </c>
      <c r="AI62" s="46"/>
      <c r="AJ62" s="46"/>
      <c r="AK62" s="46"/>
      <c r="AL62" s="46"/>
      <c r="AM62" s="46"/>
      <c r="AN62" s="4"/>
      <c r="AO62" s="4"/>
      <c r="AP62" s="4"/>
      <c r="AQ62" s="4"/>
      <c r="AR62" s="4"/>
      <c r="AS62" s="4"/>
      <c r="AT62" s="4"/>
      <c r="AU62" s="4"/>
      <c r="AV62" s="4"/>
      <c r="AW62" s="4"/>
      <c r="AX62" s="4"/>
      <c r="AY62" s="4"/>
    </row>
    <row r="63" spans="1:1005" ht="15" x14ac:dyDescent="0.25">
      <c r="A63" s="136">
        <f>YampaRiverInflow.TotalOutflow!A63</f>
        <v>46388</v>
      </c>
      <c r="B63" s="34">
        <v>-23.844000000000001</v>
      </c>
      <c r="C63" s="12">
        <v>-23.844000000000001</v>
      </c>
      <c r="D63" s="45">
        <v>-23.844000000000001</v>
      </c>
      <c r="E63" s="16">
        <v>-5.6275300000000001</v>
      </c>
      <c r="F63" s="16">
        <v>-64.680900000000008</v>
      </c>
      <c r="G63" s="16">
        <v>-113.199</v>
      </c>
      <c r="H63" s="16">
        <v>36.242400000000004</v>
      </c>
      <c r="I63" s="16">
        <v>-10.6774</v>
      </c>
      <c r="J63" s="16">
        <v>8.1581399999999995</v>
      </c>
      <c r="K63" s="16">
        <v>1.3930199999999999</v>
      </c>
      <c r="L63" s="16">
        <v>10.17</v>
      </c>
      <c r="M63" s="16">
        <v>3.6542600000000003</v>
      </c>
      <c r="N63" s="16">
        <v>8.1713000000000005</v>
      </c>
      <c r="O63" s="16">
        <v>-29.2118</v>
      </c>
      <c r="P63" s="16">
        <v>-12.4862</v>
      </c>
      <c r="Q63" s="16">
        <v>-4.2013100000000003</v>
      </c>
      <c r="R63" s="16">
        <v>-21.987200000000001</v>
      </c>
      <c r="S63" s="16">
        <v>21.381310000000003</v>
      </c>
      <c r="T63" s="16">
        <v>-39.100499999999997</v>
      </c>
      <c r="U63" s="16">
        <v>-31.088799999999999</v>
      </c>
      <c r="V63" s="16">
        <v>7.3067399999999996</v>
      </c>
      <c r="W63" s="16">
        <v>-13.319000000000001</v>
      </c>
      <c r="X63" s="16">
        <v>-6.39839</v>
      </c>
      <c r="Y63" s="16">
        <v>-23.134</v>
      </c>
      <c r="Z63" s="16">
        <v>-29.637900000000002</v>
      </c>
      <c r="AA63" s="16">
        <v>-24.356300000000001</v>
      </c>
      <c r="AB63" s="16">
        <v>-6.12601</v>
      </c>
      <c r="AC63" s="16">
        <v>-35.9651</v>
      </c>
      <c r="AD63" s="16">
        <v>-1.4319999999999999</v>
      </c>
      <c r="AE63" s="16">
        <v>-16.688599999999997</v>
      </c>
      <c r="AF63" s="16">
        <v>33.015449999999994</v>
      </c>
      <c r="AG63" s="16">
        <v>-30.712700000000002</v>
      </c>
      <c r="AH63" s="16">
        <v>-2.2970100000000002</v>
      </c>
      <c r="AI63" s="46"/>
      <c r="AJ63" s="46"/>
      <c r="AK63" s="46"/>
      <c r="AL63" s="46"/>
      <c r="AM63" s="46"/>
      <c r="AN63" s="4"/>
      <c r="AO63" s="4"/>
      <c r="AP63" s="4"/>
      <c r="AQ63" s="4"/>
      <c r="AR63" s="4"/>
      <c r="AS63" s="4"/>
      <c r="AT63" s="4"/>
      <c r="AU63" s="4"/>
      <c r="AV63" s="4"/>
      <c r="AW63" s="4"/>
      <c r="AX63" s="4"/>
      <c r="AY63" s="4"/>
    </row>
    <row r="64" spans="1:1005" ht="15" x14ac:dyDescent="0.25">
      <c r="A64" s="136">
        <f>YampaRiverInflow.TotalOutflow!A64</f>
        <v>46419</v>
      </c>
      <c r="B64" s="34">
        <v>-28.407</v>
      </c>
      <c r="C64" s="12">
        <v>-28.407</v>
      </c>
      <c r="D64" s="45">
        <v>-28.407</v>
      </c>
      <c r="E64" s="16">
        <v>-26.556999999999999</v>
      </c>
      <c r="F64" s="16">
        <v>-43.0946</v>
      </c>
      <c r="G64" s="16">
        <v>-46.804400000000001</v>
      </c>
      <c r="H64" s="16">
        <v>-20.875299999999999</v>
      </c>
      <c r="I64" s="16">
        <v>-24.3658</v>
      </c>
      <c r="J64" s="16">
        <v>1.18557</v>
      </c>
      <c r="K64" s="16">
        <v>-25.8432</v>
      </c>
      <c r="L64" s="16">
        <v>-4.4762599999999999</v>
      </c>
      <c r="M64" s="16">
        <v>-2.36822</v>
      </c>
      <c r="N64" s="16">
        <v>5.9079799999999993</v>
      </c>
      <c r="O64" s="16">
        <v>-17.978400000000001</v>
      </c>
      <c r="P64" s="16">
        <v>-35.601699999999994</v>
      </c>
      <c r="Q64" s="16">
        <v>-45.1038</v>
      </c>
      <c r="R64" s="16">
        <v>-5.1178299999999997</v>
      </c>
      <c r="S64" s="16">
        <v>-37.283000000000001</v>
      </c>
      <c r="T64" s="16">
        <v>-15.6464</v>
      </c>
      <c r="U64" s="16">
        <v>-40.071800000000003</v>
      </c>
      <c r="V64" s="16">
        <v>-32.633000000000003</v>
      </c>
      <c r="W64" s="16">
        <v>-26.703299999999999</v>
      </c>
      <c r="X64" s="16">
        <v>-28.727499999999999</v>
      </c>
      <c r="Y64" s="16">
        <v>-41.463300000000004</v>
      </c>
      <c r="Z64" s="16">
        <v>-12.364799999999999</v>
      </c>
      <c r="AA64" s="16">
        <v>-17.944700000000001</v>
      </c>
      <c r="AB64" s="16">
        <v>-30.381799999999998</v>
      </c>
      <c r="AC64" s="16">
        <v>-39.880099999999999</v>
      </c>
      <c r="AD64" s="16">
        <v>-13.894</v>
      </c>
      <c r="AE64" s="16">
        <v>-22.5732</v>
      </c>
      <c r="AF64" s="16">
        <v>-17.1022</v>
      </c>
      <c r="AG64" s="16">
        <v>-38.901800000000001</v>
      </c>
      <c r="AH64" s="16">
        <v>-63.575199999999995</v>
      </c>
      <c r="AI64" s="46"/>
      <c r="AJ64" s="46"/>
      <c r="AK64" s="46"/>
      <c r="AL64" s="46"/>
      <c r="AM64" s="46"/>
      <c r="AN64" s="4"/>
      <c r="AO64" s="4"/>
      <c r="AP64" s="4"/>
      <c r="AQ64" s="4"/>
      <c r="AR64" s="4"/>
      <c r="AS64" s="4"/>
      <c r="AT64" s="4"/>
      <c r="AU64" s="4"/>
      <c r="AV64" s="4"/>
      <c r="AW64" s="4"/>
      <c r="AX64" s="4"/>
      <c r="AY64" s="4"/>
      <c r="ALQ64" t="e">
        <v>#N/A</v>
      </c>
    </row>
    <row r="65" spans="1:1005" ht="15" x14ac:dyDescent="0.25">
      <c r="A65" s="136">
        <f>YampaRiverInflow.TotalOutflow!A65</f>
        <v>46447</v>
      </c>
      <c r="B65" s="34">
        <v>-39.97</v>
      </c>
      <c r="C65" s="12">
        <v>-39.97</v>
      </c>
      <c r="D65" s="45">
        <v>-39.97</v>
      </c>
      <c r="E65" s="16">
        <v>-96.0959</v>
      </c>
      <c r="F65" s="16">
        <v>-38.881300000000003</v>
      </c>
      <c r="G65" s="16">
        <v>-9.1832499999999992</v>
      </c>
      <c r="H65" s="16">
        <v>-13.1533</v>
      </c>
      <c r="I65" s="16">
        <v>-27.913900000000002</v>
      </c>
      <c r="J65" s="16">
        <v>-37.945300000000003</v>
      </c>
      <c r="K65" s="16">
        <v>-37.232500000000002</v>
      </c>
      <c r="L65" s="16">
        <v>-84.1511</v>
      </c>
      <c r="M65" s="16">
        <v>-52.822800000000001</v>
      </c>
      <c r="N65" s="16">
        <v>-62.375399999999999</v>
      </c>
      <c r="O65" s="16">
        <v>-22.7028</v>
      </c>
      <c r="P65" s="16">
        <v>-24.410799999999998</v>
      </c>
      <c r="Q65" s="16">
        <v>-35.779199999999996</v>
      </c>
      <c r="R65" s="16">
        <v>-52.189599999999999</v>
      </c>
      <c r="S65" s="16">
        <v>-44.594099999999997</v>
      </c>
      <c r="T65" s="16">
        <v>-46.276900000000005</v>
      </c>
      <c r="U65" s="16">
        <v>-41.1785</v>
      </c>
      <c r="V65" s="16">
        <v>-54.098800000000004</v>
      </c>
      <c r="W65" s="16">
        <v>-94.38669999999999</v>
      </c>
      <c r="X65" s="16">
        <v>-68.116</v>
      </c>
      <c r="Y65" s="16">
        <v>-21.329699999999999</v>
      </c>
      <c r="Z65" s="16">
        <v>-45.133600000000001</v>
      </c>
      <c r="AA65" s="16">
        <v>-41.103999999999999</v>
      </c>
      <c r="AB65" s="16">
        <v>-52.287500000000001</v>
      </c>
      <c r="AC65" s="16">
        <v>-39.996499999999997</v>
      </c>
      <c r="AD65" s="16">
        <v>-34.947000000000003</v>
      </c>
      <c r="AE65" s="16">
        <v>-9.4451399999999985</v>
      </c>
      <c r="AF65" s="16">
        <v>-51.122900000000001</v>
      </c>
      <c r="AG65" s="16">
        <v>-40.1935</v>
      </c>
      <c r="AH65" s="16">
        <v>-34.902000000000001</v>
      </c>
      <c r="AI65" s="46"/>
      <c r="AJ65" s="46"/>
      <c r="AK65" s="46"/>
      <c r="AL65" s="46"/>
      <c r="AM65" s="46"/>
      <c r="AN65" s="4"/>
      <c r="AO65" s="4"/>
      <c r="AP65" s="4"/>
      <c r="AQ65" s="4"/>
      <c r="AR65" s="4"/>
      <c r="AS65" s="4"/>
      <c r="AT65" s="4"/>
      <c r="AU65" s="4"/>
      <c r="AV65" s="4"/>
      <c r="AW65" s="4"/>
      <c r="AX65" s="4"/>
      <c r="AY65" s="4"/>
      <c r="ALQ65" t="e">
        <v>#N/A</v>
      </c>
    </row>
    <row r="66" spans="1:1005" ht="15" x14ac:dyDescent="0.25">
      <c r="A66" s="136">
        <f>YampaRiverInflow.TotalOutflow!A66</f>
        <v>46478</v>
      </c>
      <c r="B66" s="34">
        <v>-30.27</v>
      </c>
      <c r="C66" s="12">
        <v>-30.27</v>
      </c>
      <c r="D66" s="45">
        <v>-30.27</v>
      </c>
      <c r="E66" s="16">
        <v>-46.392000000000003</v>
      </c>
      <c r="F66" s="16">
        <v>-46.931699999999999</v>
      </c>
      <c r="G66" s="16">
        <v>-10.3939</v>
      </c>
      <c r="H66" s="16">
        <v>-22.183299999999999</v>
      </c>
      <c r="I66" s="16">
        <v>-50.360900000000001</v>
      </c>
      <c r="J66" s="16">
        <v>-34.244300000000003</v>
      </c>
      <c r="K66" s="16">
        <v>-28.298599999999997</v>
      </c>
      <c r="L66" s="16">
        <v>-23.056999999999999</v>
      </c>
      <c r="M66" s="16">
        <v>-23.6526</v>
      </c>
      <c r="N66" s="16">
        <v>-18.731300000000001</v>
      </c>
      <c r="O66" s="16">
        <v>-34.493000000000002</v>
      </c>
      <c r="P66" s="16">
        <v>-34.719099999999997</v>
      </c>
      <c r="Q66" s="16">
        <v>-39.354300000000002</v>
      </c>
      <c r="R66" s="16">
        <v>-36.816499999999998</v>
      </c>
      <c r="S66" s="16">
        <v>-31.096499999999999</v>
      </c>
      <c r="T66" s="16">
        <v>-26.820700000000002</v>
      </c>
      <c r="U66" s="16">
        <v>-39.596599999999995</v>
      </c>
      <c r="V66" s="16">
        <v>-38.490600000000001</v>
      </c>
      <c r="W66" s="16">
        <v>-7.4329700000000001</v>
      </c>
      <c r="X66" s="16">
        <v>-6.8644499999999997</v>
      </c>
      <c r="Y66" s="16">
        <v>-16.915599999999998</v>
      </c>
      <c r="Z66" s="16">
        <v>-37.536199999999994</v>
      </c>
      <c r="AA66" s="16">
        <v>-51.6753</v>
      </c>
      <c r="AB66" s="16">
        <v>-49.0565</v>
      </c>
      <c r="AC66" s="16">
        <v>3.8323470000000004</v>
      </c>
      <c r="AD66" s="16">
        <v>-59.116</v>
      </c>
      <c r="AE66" s="16">
        <v>-58.070099999999996</v>
      </c>
      <c r="AF66" s="16">
        <v>-46.224299999999999</v>
      </c>
      <c r="AG66" s="16">
        <v>-45.231099999999998</v>
      </c>
      <c r="AH66" s="16">
        <v>-21.337199999999999</v>
      </c>
      <c r="AI66" s="46"/>
      <c r="AJ66" s="46"/>
      <c r="AK66" s="46"/>
      <c r="AL66" s="46"/>
      <c r="AM66" s="46"/>
      <c r="AN66" s="4"/>
      <c r="AO66" s="4"/>
      <c r="AP66" s="4"/>
      <c r="AQ66" s="4"/>
      <c r="AR66" s="4"/>
      <c r="AS66" s="4"/>
      <c r="AT66" s="4"/>
      <c r="AU66" s="4"/>
      <c r="AV66" s="4"/>
      <c r="AW66" s="4"/>
      <c r="AX66" s="4"/>
      <c r="AY66" s="4"/>
      <c r="ALQ66" t="e">
        <v>#N/A</v>
      </c>
    </row>
    <row r="67" spans="1:1005" ht="15" x14ac:dyDescent="0.25">
      <c r="A67" s="136">
        <f>YampaRiverInflow.TotalOutflow!A67</f>
        <v>46508</v>
      </c>
      <c r="B67" s="34">
        <v>-33.654000000000003</v>
      </c>
      <c r="C67" s="12">
        <v>-33.654000000000003</v>
      </c>
      <c r="D67" s="45">
        <v>-33.654000000000003</v>
      </c>
      <c r="E67" s="16">
        <v>-28.129300000000001</v>
      </c>
      <c r="F67" s="16">
        <v>-49.9146</v>
      </c>
      <c r="G67" s="16">
        <v>-34.603400000000001</v>
      </c>
      <c r="H67" s="16">
        <v>-27.749099999999999</v>
      </c>
      <c r="I67" s="16">
        <v>-15.6434</v>
      </c>
      <c r="J67" s="16">
        <v>-26.480900000000002</v>
      </c>
      <c r="K67" s="16">
        <v>-13.461499999999999</v>
      </c>
      <c r="L67" s="16">
        <v>-3.12216</v>
      </c>
      <c r="M67" s="16">
        <v>-37.49</v>
      </c>
      <c r="N67" s="16">
        <v>-28.581900000000001</v>
      </c>
      <c r="O67" s="16">
        <v>-34.988099999999996</v>
      </c>
      <c r="P67" s="16">
        <v>-27.610599999999998</v>
      </c>
      <c r="Q67" s="16">
        <v>-13.771700000000001</v>
      </c>
      <c r="R67" s="16">
        <v>-19.453499999999998</v>
      </c>
      <c r="S67" s="16">
        <v>-43.834099999999999</v>
      </c>
      <c r="T67" s="16">
        <v>-36.948999999999998</v>
      </c>
      <c r="U67" s="16">
        <v>-18.708599999999997</v>
      </c>
      <c r="V67" s="16">
        <v>-25.398700000000002</v>
      </c>
      <c r="W67" s="16">
        <v>-18.684200000000001</v>
      </c>
      <c r="X67" s="16">
        <v>-10.974200000000002</v>
      </c>
      <c r="Y67" s="16">
        <v>-34.367400000000004</v>
      </c>
      <c r="Z67" s="16">
        <v>-27.658300000000001</v>
      </c>
      <c r="AA67" s="16">
        <v>-22.264099999999999</v>
      </c>
      <c r="AB67" s="16">
        <v>-16.6996</v>
      </c>
      <c r="AC67" s="16">
        <v>-67.282200000000003</v>
      </c>
      <c r="AD67" s="16">
        <v>-19.012</v>
      </c>
      <c r="AE67" s="16">
        <v>-19.098700000000001</v>
      </c>
      <c r="AF67" s="16">
        <v>-31.252700000000001</v>
      </c>
      <c r="AG67" s="16">
        <v>-147.96199999999999</v>
      </c>
      <c r="AH67" s="16">
        <v>-29.909500000000001</v>
      </c>
      <c r="AI67" s="46"/>
      <c r="AJ67" s="46"/>
      <c r="AK67" s="46"/>
      <c r="AL67" s="46"/>
      <c r="AM67" s="46"/>
      <c r="AN67" s="4"/>
      <c r="AO67" s="4"/>
      <c r="AP67" s="4"/>
      <c r="AQ67" s="4"/>
      <c r="AR67" s="4"/>
      <c r="AS67" s="4"/>
      <c r="AT67" s="4"/>
      <c r="AU67" s="4"/>
      <c r="AV67" s="4"/>
      <c r="AW67" s="4"/>
      <c r="AX67" s="4"/>
      <c r="AY67" s="4"/>
      <c r="ALQ67" t="e">
        <v>#N/A</v>
      </c>
    </row>
    <row r="68" spans="1:1005" ht="15" x14ac:dyDescent="0.25">
      <c r="A68" s="136">
        <f>YampaRiverInflow.TotalOutflow!A68</f>
        <v>46539</v>
      </c>
      <c r="B68" s="34">
        <v>-48.058999999999997</v>
      </c>
      <c r="C68" s="12">
        <v>-48.058999999999997</v>
      </c>
      <c r="D68" s="45">
        <v>-48.058999999999997</v>
      </c>
      <c r="E68" s="16">
        <v>-43.443300000000001</v>
      </c>
      <c r="F68" s="16">
        <v>-78.712100000000007</v>
      </c>
      <c r="G68" s="16">
        <v>-44.4283</v>
      </c>
      <c r="H68" s="16">
        <v>-46.623400000000004</v>
      </c>
      <c r="I68" s="16">
        <v>-26.48</v>
      </c>
      <c r="J68" s="16">
        <v>-49.249099999999999</v>
      </c>
      <c r="K68" s="16">
        <v>-37.820300000000003</v>
      </c>
      <c r="L68" s="16">
        <v>-37.123800000000003</v>
      </c>
      <c r="M68" s="16">
        <v>-46.805699999999995</v>
      </c>
      <c r="N68" s="16">
        <v>-42.2714</v>
      </c>
      <c r="O68" s="16">
        <v>-36.915500000000002</v>
      </c>
      <c r="P68" s="16">
        <v>-53.137800000000006</v>
      </c>
      <c r="Q68" s="16">
        <v>-64.9482</v>
      </c>
      <c r="R68" s="16">
        <v>-25.7806</v>
      </c>
      <c r="S68" s="16">
        <v>-34.943199999999997</v>
      </c>
      <c r="T68" s="16">
        <v>-51.296099999999996</v>
      </c>
      <c r="U68" s="16">
        <v>-57.331800000000001</v>
      </c>
      <c r="V68" s="16">
        <v>-54.558199999999999</v>
      </c>
      <c r="W68" s="16">
        <v>-68.587000000000003</v>
      </c>
      <c r="X68" s="16">
        <v>-37.685099999999998</v>
      </c>
      <c r="Y68" s="16">
        <v>-32.256500000000003</v>
      </c>
      <c r="Z68" s="16">
        <v>-52.228699999999996</v>
      </c>
      <c r="AA68" s="16">
        <v>-55.433399999999999</v>
      </c>
      <c r="AB68" s="16">
        <v>-50.623800000000003</v>
      </c>
      <c r="AC68" s="16">
        <v>-49.755000000000003</v>
      </c>
      <c r="AD68" s="16">
        <v>-57.844000000000001</v>
      </c>
      <c r="AE68" s="16">
        <v>-49.321300000000001</v>
      </c>
      <c r="AF68" s="16">
        <v>-51.9298</v>
      </c>
      <c r="AG68" s="16">
        <v>-183.62299999999999</v>
      </c>
      <c r="AH68" s="16">
        <v>-63.558300000000003</v>
      </c>
      <c r="AI68" s="46"/>
      <c r="AJ68" s="46"/>
      <c r="AK68" s="46"/>
      <c r="AL68" s="46"/>
      <c r="AM68" s="46"/>
      <c r="AN68" s="4"/>
      <c r="AO68" s="4"/>
      <c r="AP68" s="4"/>
      <c r="AQ68" s="4"/>
      <c r="AR68" s="4"/>
      <c r="AS68" s="4"/>
      <c r="AT68" s="4"/>
      <c r="AU68" s="4"/>
      <c r="AV68" s="4"/>
      <c r="AW68" s="4"/>
      <c r="AX68" s="4"/>
      <c r="AY68" s="4"/>
      <c r="ALQ68" t="e">
        <v>#N/A</v>
      </c>
    </row>
    <row r="69" spans="1:1005" ht="15" x14ac:dyDescent="0.25">
      <c r="A69" s="136">
        <f>YampaRiverInflow.TotalOutflow!A69</f>
        <v>46569</v>
      </c>
      <c r="B69" s="34">
        <v>-35.131</v>
      </c>
      <c r="C69" s="12">
        <v>-35.131</v>
      </c>
      <c r="D69" s="45">
        <v>-35.131</v>
      </c>
      <c r="E69" s="16">
        <v>-37.942</v>
      </c>
      <c r="F69" s="16">
        <v>-73.786799999999999</v>
      </c>
      <c r="G69" s="16">
        <v>-40.766500000000001</v>
      </c>
      <c r="H69" s="16">
        <v>-6.4570799999999995</v>
      </c>
      <c r="I69" s="16">
        <v>-40.478199999999994</v>
      </c>
      <c r="J69" s="16">
        <v>-35.347099999999998</v>
      </c>
      <c r="K69" s="16">
        <v>-30.984200000000001</v>
      </c>
      <c r="L69" s="16">
        <v>-12.644399999999999</v>
      </c>
      <c r="M69" s="16">
        <v>-15.251700000000001</v>
      </c>
      <c r="N69" s="16">
        <v>-52.766100000000002</v>
      </c>
      <c r="O69" s="16">
        <v>-45.935900000000004</v>
      </c>
      <c r="P69" s="16">
        <v>-47.300400000000003</v>
      </c>
      <c r="Q69" s="16">
        <v>-39.221400000000003</v>
      </c>
      <c r="R69" s="16">
        <v>-35.222799999999999</v>
      </c>
      <c r="S69" s="16">
        <v>-42.721499999999999</v>
      </c>
      <c r="T69" s="16">
        <v>-48.900100000000002</v>
      </c>
      <c r="U69" s="16">
        <v>-17.8947</v>
      </c>
      <c r="V69" s="16">
        <v>-23.696200000000001</v>
      </c>
      <c r="W69" s="16">
        <v>-7.1829000000000001</v>
      </c>
      <c r="X69" s="16">
        <v>-15.904399999999999</v>
      </c>
      <c r="Y69" s="16">
        <v>-28.589599999999997</v>
      </c>
      <c r="Z69" s="16">
        <v>-43.727499999999999</v>
      </c>
      <c r="AA69" s="16">
        <v>-35.582300000000004</v>
      </c>
      <c r="AB69" s="16">
        <v>-30.575500000000002</v>
      </c>
      <c r="AC69" s="16">
        <v>-37.180800000000005</v>
      </c>
      <c r="AD69" s="16">
        <v>-48.3</v>
      </c>
      <c r="AE69" s="16">
        <v>-25.503700000000002</v>
      </c>
      <c r="AF69" s="16">
        <v>-48.567099999999996</v>
      </c>
      <c r="AG69" s="16">
        <v>-182.99199999999999</v>
      </c>
      <c r="AH69" s="16">
        <v>-65.305999999999997</v>
      </c>
      <c r="AI69" s="46"/>
      <c r="AJ69" s="46"/>
      <c r="AK69" s="46"/>
      <c r="AL69" s="46"/>
      <c r="AM69" s="46"/>
      <c r="AN69" s="4"/>
      <c r="AO69" s="4"/>
      <c r="AP69" s="4"/>
      <c r="AQ69" s="4"/>
      <c r="AR69" s="4"/>
      <c r="AS69" s="4"/>
      <c r="AT69" s="4"/>
      <c r="AU69" s="4"/>
      <c r="AV69" s="4"/>
      <c r="AW69" s="4"/>
      <c r="AX69" s="4"/>
      <c r="AY69" s="4"/>
      <c r="ALQ69" t="e">
        <v>#N/A</v>
      </c>
    </row>
    <row r="70" spans="1:1005" ht="15" x14ac:dyDescent="0.25">
      <c r="A70" s="136">
        <f>YampaRiverInflow.TotalOutflow!A70</f>
        <v>46600</v>
      </c>
      <c r="B70" s="34">
        <v>-35.261000000000003</v>
      </c>
      <c r="C70" s="12">
        <v>-35.261000000000003</v>
      </c>
      <c r="D70" s="45">
        <v>-35.261000000000003</v>
      </c>
      <c r="E70" s="16">
        <v>-14.0517</v>
      </c>
      <c r="F70" s="16">
        <v>-65.381299999999996</v>
      </c>
      <c r="G70" s="16">
        <v>-36.5657</v>
      </c>
      <c r="H70" s="16">
        <v>-19.854400000000002</v>
      </c>
      <c r="I70" s="16">
        <v>-3.75305</v>
      </c>
      <c r="J70" s="16">
        <v>-2.8775900000000001</v>
      </c>
      <c r="K70" s="16">
        <v>-12.666399999999999</v>
      </c>
      <c r="L70" s="16">
        <v>-13.9602</v>
      </c>
      <c r="M70" s="16">
        <v>-39.998400000000004</v>
      </c>
      <c r="N70" s="16">
        <v>7.2850600000000005</v>
      </c>
      <c r="O70" s="16">
        <v>-24.3444</v>
      </c>
      <c r="P70" s="16">
        <v>-33.449400000000004</v>
      </c>
      <c r="Q70" s="16">
        <v>-19.831900000000001</v>
      </c>
      <c r="R70" s="16">
        <v>-46.257599999999996</v>
      </c>
      <c r="S70" s="16">
        <v>-32.945300000000003</v>
      </c>
      <c r="T70" s="16">
        <v>-39.458300000000001</v>
      </c>
      <c r="U70" s="16">
        <v>-23.445799999999998</v>
      </c>
      <c r="V70" s="16">
        <v>-14.442500000000001</v>
      </c>
      <c r="W70" s="16">
        <v>-5.3147600000000006</v>
      </c>
      <c r="X70" s="16">
        <v>-20.151</v>
      </c>
      <c r="Y70" s="16">
        <v>-29.148299999999999</v>
      </c>
      <c r="Z70" s="16">
        <v>-33.437899999999999</v>
      </c>
      <c r="AA70" s="16">
        <v>-29.450599999999998</v>
      </c>
      <c r="AB70" s="16">
        <v>-25.803599999999999</v>
      </c>
      <c r="AC70" s="16">
        <v>-58.466900000000003</v>
      </c>
      <c r="AD70" s="16">
        <v>-23.998000000000001</v>
      </c>
      <c r="AE70" s="16">
        <v>5.8436199999999996</v>
      </c>
      <c r="AF70" s="16">
        <v>-37.121300000000005</v>
      </c>
      <c r="AG70" s="16">
        <v>-39.379899999999999</v>
      </c>
      <c r="AH70" s="16">
        <v>-27.815000000000001</v>
      </c>
      <c r="AI70" s="46"/>
      <c r="AJ70" s="46"/>
      <c r="AK70" s="46"/>
      <c r="AL70" s="46"/>
      <c r="AM70" s="46"/>
      <c r="AN70" s="4"/>
      <c r="AO70" s="4"/>
      <c r="AP70" s="4"/>
      <c r="AQ70" s="4"/>
      <c r="AR70" s="4"/>
      <c r="AS70" s="4"/>
      <c r="AT70" s="4"/>
      <c r="AU70" s="4"/>
      <c r="AV70" s="4"/>
      <c r="AW70" s="4"/>
      <c r="AX70" s="4"/>
      <c r="AY70" s="4"/>
      <c r="ALQ70" t="e">
        <v>#N/A</v>
      </c>
    </row>
    <row r="71" spans="1:1005" ht="15" x14ac:dyDescent="0.25">
      <c r="A71" s="136">
        <f>YampaRiverInflow.TotalOutflow!A71</f>
        <v>46631</v>
      </c>
      <c r="B71" s="34">
        <v>-19.898</v>
      </c>
      <c r="C71" s="12">
        <v>-19.898</v>
      </c>
      <c r="D71" s="45">
        <v>-19.898</v>
      </c>
      <c r="E71" s="16">
        <v>-22.555199999999999</v>
      </c>
      <c r="F71" s="16">
        <v>0.85353000000000001</v>
      </c>
      <c r="G71" s="16">
        <v>-61.966300000000004</v>
      </c>
      <c r="H71" s="16">
        <v>-54.048999999999999</v>
      </c>
      <c r="I71" s="16">
        <v>-27.7121</v>
      </c>
      <c r="J71" s="16">
        <v>-18.022099999999998</v>
      </c>
      <c r="K71" s="16">
        <v>-8.8447199999999988</v>
      </c>
      <c r="L71" s="16">
        <v>-17.9664</v>
      </c>
      <c r="M71" s="16">
        <v>-5.1358199999999998</v>
      </c>
      <c r="N71" s="16">
        <v>-10.9739</v>
      </c>
      <c r="O71" s="16">
        <v>-32.469799999999999</v>
      </c>
      <c r="P71" s="16">
        <v>-35.090000000000003</v>
      </c>
      <c r="Q71" s="16">
        <v>-20.7882</v>
      </c>
      <c r="R71" s="16">
        <v>-50.804099999999998</v>
      </c>
      <c r="S71" s="16">
        <v>-26.487200000000001</v>
      </c>
      <c r="T71" s="16">
        <v>-30.253900000000002</v>
      </c>
      <c r="U71" s="16">
        <v>-43.0578</v>
      </c>
      <c r="V71" s="16">
        <v>-36.350099999999998</v>
      </c>
      <c r="W71" s="16">
        <v>-18.872799999999998</v>
      </c>
      <c r="X71" s="16">
        <v>-16.6816</v>
      </c>
      <c r="Y71" s="16">
        <v>-22.602599999999999</v>
      </c>
      <c r="Z71" s="16">
        <v>-13.866299999999999</v>
      </c>
      <c r="AA71" s="16">
        <v>-20.75</v>
      </c>
      <c r="AB71" s="16">
        <v>-8.9183799999999991</v>
      </c>
      <c r="AC71" s="16">
        <v>-33.353900000000003</v>
      </c>
      <c r="AD71" s="16">
        <v>-15.521000000000001</v>
      </c>
      <c r="AE71" s="16">
        <v>-12.745700000000001</v>
      </c>
      <c r="AF71" s="16">
        <v>-31.333599999999997</v>
      </c>
      <c r="AG71" s="16">
        <v>-19.856300000000001</v>
      </c>
      <c r="AH71" s="16">
        <v>-41.415900000000001</v>
      </c>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36"/>
      <c r="B72" s="33"/>
      <c r="C72" s="8"/>
      <c r="D72" s="11"/>
      <c r="AI72" s="16"/>
      <c r="AJ72" s="16"/>
      <c r="AK72" s="16"/>
      <c r="AL72" s="16"/>
      <c r="AM72" s="16"/>
      <c r="ALQ72" t="e">
        <v>#N/A</v>
      </c>
    </row>
    <row r="73" spans="1:1005" ht="12.75" customHeight="1" x14ac:dyDescent="0.25">
      <c r="A73" s="136"/>
      <c r="B73" s="33"/>
      <c r="C73" s="8"/>
      <c r="D73" s="11"/>
      <c r="E73" s="16"/>
      <c r="AI73" s="16"/>
      <c r="AJ73" s="16"/>
      <c r="AK73" s="16"/>
      <c r="AL73" s="16"/>
      <c r="AM73" s="16"/>
    </row>
    <row r="74" spans="1:1005" ht="12.75" customHeight="1" x14ac:dyDescent="0.25">
      <c r="A74" s="136"/>
      <c r="B74" s="33"/>
      <c r="C74" s="8"/>
      <c r="D74" s="11"/>
      <c r="AI74" s="16"/>
      <c r="AJ74" s="16"/>
      <c r="AK74" s="16"/>
      <c r="AL74" s="16"/>
      <c r="AM74" s="16"/>
    </row>
    <row r="75" spans="1:1005" ht="12.75" customHeight="1" x14ac:dyDescent="0.25">
      <c r="A75" s="136"/>
      <c r="B75" s="33"/>
      <c r="C75" s="8"/>
      <c r="D75" s="11"/>
    </row>
    <row r="76" spans="1:1005" ht="12.75" customHeight="1" x14ac:dyDescent="0.25">
      <c r="A76" s="136"/>
      <c r="B76" s="33"/>
      <c r="C76" s="8"/>
      <c r="D76" s="11"/>
    </row>
    <row r="77" spans="1:1005" ht="12.75" customHeight="1" x14ac:dyDescent="0.25">
      <c r="A77" s="136"/>
      <c r="B77" s="33"/>
      <c r="C77" s="8"/>
      <c r="D77" s="11"/>
    </row>
    <row r="78" spans="1:1005" ht="12.75" customHeight="1" x14ac:dyDescent="0.25">
      <c r="A78" s="136"/>
      <c r="B78" s="33"/>
      <c r="C78" s="8"/>
      <c r="D78" s="11"/>
    </row>
    <row r="79" spans="1:1005" ht="12.75" customHeight="1" x14ac:dyDescent="0.25">
      <c r="A79" s="136"/>
      <c r="B79" s="33"/>
      <c r="C79" s="8"/>
      <c r="D79" s="11"/>
    </row>
    <row r="80" spans="1:1005" ht="12.75" customHeight="1" x14ac:dyDescent="0.25">
      <c r="A80" s="136"/>
      <c r="B80" s="33"/>
      <c r="C80" s="8"/>
      <c r="D80" s="11"/>
    </row>
    <row r="81" spans="1:4" ht="12.75" customHeight="1" x14ac:dyDescent="0.25">
      <c r="A81" s="136"/>
      <c r="B81" s="33"/>
      <c r="C81" s="8"/>
      <c r="D81" s="11"/>
    </row>
    <row r="82" spans="1:4" ht="12.75" customHeight="1" x14ac:dyDescent="0.25">
      <c r="A82" s="136"/>
      <c r="B82" s="33"/>
      <c r="C82" s="8"/>
      <c r="D82" s="11"/>
    </row>
    <row r="83" spans="1:4" ht="12.75" customHeight="1" x14ac:dyDescent="0.25">
      <c r="A83" s="136"/>
      <c r="B83" s="33"/>
      <c r="C83" s="8"/>
      <c r="D83" s="11"/>
    </row>
    <row r="84" spans="1:4" ht="12.75" customHeight="1" x14ac:dyDescent="0.25">
      <c r="A84" s="136"/>
      <c r="B84" s="33"/>
      <c r="C84" s="8"/>
      <c r="D84" s="11"/>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22155-7784-4B8F-B394-110A60ADA7D8}">
  <sheetPr codeName="Sheet29">
    <tabColor rgb="FFFF0000"/>
  </sheetPr>
  <dimension ref="A1:ALQ113"/>
  <sheetViews>
    <sheetView workbookViewId="0">
      <selection activeCell="B4" sqref="B4:AZ100"/>
    </sheetView>
  </sheetViews>
  <sheetFormatPr defaultColWidth="18.7109375" defaultRowHeight="12.75" customHeight="1" x14ac:dyDescent="0.25"/>
  <cols>
    <col min="1" max="54" width="9.140625" customWidth="1"/>
  </cols>
  <sheetData>
    <row r="1" spans="1:44"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44" ht="15" x14ac:dyDescent="0.25">
      <c r="A2" s="130" t="s">
        <v>41</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row>
    <row r="3" spans="1:44" ht="15" x14ac:dyDescent="0.25">
      <c r="A3" s="134" t="str">
        <f>A2&amp;"_"&amp;"Time"</f>
        <v>DvsToPkr_In_Time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row>
    <row r="4" spans="1:44" ht="15" x14ac:dyDescent="0.25">
      <c r="A4" s="137">
        <f>YampaRiverInflow.TotalOutflow!A4</f>
        <v>44593</v>
      </c>
      <c r="B4" s="81">
        <v>7.22</v>
      </c>
      <c r="C4" s="82">
        <v>7.22</v>
      </c>
      <c r="D4" s="129">
        <v>7.22</v>
      </c>
      <c r="E4" s="16">
        <v>44.287480000000002</v>
      </c>
      <c r="F4" s="16">
        <v>29.243689999999997</v>
      </c>
      <c r="G4" s="16">
        <v>221.90360000000001</v>
      </c>
      <c r="H4" s="16">
        <v>10.26454</v>
      </c>
      <c r="I4" s="16">
        <v>85.662350000000004</v>
      </c>
      <c r="J4" s="16">
        <v>11.232760000000001</v>
      </c>
      <c r="K4" s="16">
        <v>13.169319999999999</v>
      </c>
      <c r="L4" s="16">
        <v>35.386319999999998</v>
      </c>
      <c r="M4" s="16">
        <v>17.077069999999999</v>
      </c>
      <c r="N4" s="16">
        <v>13.379719999999999</v>
      </c>
      <c r="O4" s="16">
        <v>16.086819999999999</v>
      </c>
      <c r="P4" s="16">
        <v>-0.86568000000000001</v>
      </c>
      <c r="Q4" s="16">
        <v>23.462679999999999</v>
      </c>
      <c r="R4" s="16">
        <v>14.080209999999999</v>
      </c>
      <c r="S4" s="16">
        <v>174.5822</v>
      </c>
      <c r="T4" s="16">
        <v>11.06955</v>
      </c>
      <c r="U4" s="16">
        <v>-5.6684799999999997</v>
      </c>
      <c r="V4" s="16">
        <v>3.0183800000000001</v>
      </c>
      <c r="W4" s="16">
        <v>14.69007</v>
      </c>
      <c r="X4" s="16">
        <v>8.8202999999999996</v>
      </c>
      <c r="Y4" s="16">
        <v>14.744759999999999</v>
      </c>
      <c r="Z4" s="16">
        <v>10.63569</v>
      </c>
      <c r="AA4" s="16">
        <v>3.61049</v>
      </c>
      <c r="AB4" s="16">
        <v>19.49475</v>
      </c>
      <c r="AC4" s="16">
        <v>9.0798199999999998</v>
      </c>
      <c r="AD4" s="16">
        <v>9.4230560000000008</v>
      </c>
      <c r="AE4" s="16">
        <v>14.433450000000001</v>
      </c>
      <c r="AF4" s="16">
        <v>2.5804749999999999</v>
      </c>
      <c r="AG4" s="16">
        <v>12.939129999999999</v>
      </c>
      <c r="AH4" s="16">
        <v>-3.2752500000000002</v>
      </c>
      <c r="AI4" s="16"/>
      <c r="AJ4" s="16"/>
      <c r="AK4" s="16"/>
      <c r="AL4" s="16"/>
      <c r="AM4" s="16"/>
    </row>
    <row r="5" spans="1:44" ht="15" x14ac:dyDescent="0.25">
      <c r="A5" s="137">
        <f>YampaRiverInflow.TotalOutflow!A5</f>
        <v>44621</v>
      </c>
      <c r="B5" s="34">
        <v>7.2060000000000004</v>
      </c>
      <c r="C5" s="12">
        <v>7.2060000000000004</v>
      </c>
      <c r="D5" s="45">
        <v>7.2060000000000004</v>
      </c>
      <c r="E5" s="16">
        <v>37.971170000000001</v>
      </c>
      <c r="F5" s="16">
        <v>61.31456</v>
      </c>
      <c r="G5" s="16">
        <v>316.43129999999996</v>
      </c>
      <c r="H5" s="16">
        <v>30.523220000000002</v>
      </c>
      <c r="I5" s="16">
        <v>99.089590000000001</v>
      </c>
      <c r="J5" s="16">
        <v>0.26749000000000001</v>
      </c>
      <c r="K5" s="16">
        <v>21.557400000000001</v>
      </c>
      <c r="L5" s="16">
        <v>29.812529999999999</v>
      </c>
      <c r="M5" s="16">
        <v>17.33398</v>
      </c>
      <c r="N5" s="16">
        <v>4.5499399999999994</v>
      </c>
      <c r="O5" s="16">
        <v>29.456400000000002</v>
      </c>
      <c r="P5" s="16">
        <v>7.59199</v>
      </c>
      <c r="Q5" s="16">
        <v>0.58572999999999997</v>
      </c>
      <c r="R5" s="16">
        <v>5.9264799999999997</v>
      </c>
      <c r="S5" s="16">
        <v>168.7243</v>
      </c>
      <c r="T5" s="16">
        <v>24.415849999999999</v>
      </c>
      <c r="U5" s="16">
        <v>16.08663</v>
      </c>
      <c r="V5" s="16">
        <v>3.1996100000000003</v>
      </c>
      <c r="W5" s="16">
        <v>10.91578</v>
      </c>
      <c r="X5" s="16">
        <v>55.120930000000001</v>
      </c>
      <c r="Y5" s="16">
        <v>5.3349099999999998</v>
      </c>
      <c r="Z5" s="16">
        <v>8.3023799999999994</v>
      </c>
      <c r="AA5" s="16">
        <v>7.6192200000000003</v>
      </c>
      <c r="AB5" s="16">
        <v>-3.1343100000000002</v>
      </c>
      <c r="AC5" s="16">
        <v>2.8256300000000003</v>
      </c>
      <c r="AD5" s="16">
        <v>17.701610000000002</v>
      </c>
      <c r="AE5" s="16">
        <v>10.766690000000001</v>
      </c>
      <c r="AF5" s="16">
        <v>-2.6526999999999998</v>
      </c>
      <c r="AG5" s="16">
        <v>-4.7138400000000003</v>
      </c>
      <c r="AH5" s="16">
        <v>14.927820000000001</v>
      </c>
      <c r="AI5" s="16"/>
      <c r="AJ5" s="16"/>
      <c r="AK5" s="16"/>
      <c r="AL5" s="16"/>
      <c r="AM5" s="16"/>
    </row>
    <row r="6" spans="1:44" ht="15" x14ac:dyDescent="0.25">
      <c r="A6" s="137">
        <f>YampaRiverInflow.TotalOutflow!A6</f>
        <v>44652</v>
      </c>
      <c r="B6" s="34">
        <v>11.436999999999999</v>
      </c>
      <c r="C6" s="12">
        <v>11.436999999999999</v>
      </c>
      <c r="D6" s="45">
        <v>11.436999999999999</v>
      </c>
      <c r="E6" s="16">
        <v>68.50724000000001</v>
      </c>
      <c r="F6" s="16">
        <v>34.07152</v>
      </c>
      <c r="G6" s="16">
        <v>40.68047</v>
      </c>
      <c r="H6" s="16">
        <v>13.75267</v>
      </c>
      <c r="I6" s="16">
        <v>16.01717</v>
      </c>
      <c r="J6" s="16">
        <v>14.181340000000001</v>
      </c>
      <c r="K6" s="16">
        <v>10.90859</v>
      </c>
      <c r="L6" s="16">
        <v>31.157610000000002</v>
      </c>
      <c r="M6" s="16">
        <v>9.207790000000001</v>
      </c>
      <c r="N6" s="16">
        <v>5.0401600000000002</v>
      </c>
      <c r="O6" s="16">
        <v>53.373489999999997</v>
      </c>
      <c r="P6" s="16">
        <v>10.18976</v>
      </c>
      <c r="Q6" s="16">
        <v>22.325830000000003</v>
      </c>
      <c r="R6" s="16">
        <v>12.528739999999999</v>
      </c>
      <c r="S6" s="16">
        <v>16.69754</v>
      </c>
      <c r="T6" s="16">
        <v>14.457510000000001</v>
      </c>
      <c r="U6" s="16">
        <v>15.693350000000001</v>
      </c>
      <c r="V6" s="16">
        <v>12.19009</v>
      </c>
      <c r="W6" s="16">
        <v>15.191180000000001</v>
      </c>
      <c r="X6" s="16">
        <v>34.110879999999995</v>
      </c>
      <c r="Y6" s="16">
        <v>18.928849999999997</v>
      </c>
      <c r="Z6" s="16">
        <v>23.699870000000001</v>
      </c>
      <c r="AA6" s="16">
        <v>14.320200000000002</v>
      </c>
      <c r="AB6" s="16">
        <v>23.981200000000001</v>
      </c>
      <c r="AC6" s="16">
        <v>12.70073</v>
      </c>
      <c r="AD6" s="16">
        <v>17.83746</v>
      </c>
      <c r="AE6" s="16">
        <v>12.692639999999999</v>
      </c>
      <c r="AF6" s="16">
        <v>-8.0273199999999996</v>
      </c>
      <c r="AG6" s="16">
        <v>5.617337</v>
      </c>
      <c r="AH6" s="16">
        <v>29.066040000000001</v>
      </c>
      <c r="AI6" s="16"/>
      <c r="AJ6" s="16"/>
      <c r="AK6" s="16"/>
      <c r="AL6" s="16"/>
      <c r="AM6" s="16"/>
    </row>
    <row r="7" spans="1:44" ht="15" x14ac:dyDescent="0.25">
      <c r="A7" s="137">
        <f>YampaRiverInflow.TotalOutflow!A7</f>
        <v>44682</v>
      </c>
      <c r="B7" s="34">
        <v>9.4809999999999999</v>
      </c>
      <c r="C7" s="12">
        <v>9.4809999999999999</v>
      </c>
      <c r="D7" s="45">
        <v>9.4809999999999999</v>
      </c>
      <c r="E7" s="16">
        <v>35.158190000000005</v>
      </c>
      <c r="F7" s="16">
        <v>30.619150000000001</v>
      </c>
      <c r="G7" s="16">
        <v>51.445999999999998</v>
      </c>
      <c r="H7" s="16">
        <v>147.4316</v>
      </c>
      <c r="I7" s="16">
        <v>31.464639999999999</v>
      </c>
      <c r="J7" s="16">
        <v>16.225469999999998</v>
      </c>
      <c r="K7" s="16">
        <v>15.98751</v>
      </c>
      <c r="L7" s="16">
        <v>22.762439999999998</v>
      </c>
      <c r="M7" s="16">
        <v>16.884130000000003</v>
      </c>
      <c r="N7" s="16">
        <v>8.0372000000000003</v>
      </c>
      <c r="O7" s="16">
        <v>0.76658000000000004</v>
      </c>
      <c r="P7" s="16">
        <v>15.05968</v>
      </c>
      <c r="Q7" s="16">
        <v>18.966650000000001</v>
      </c>
      <c r="R7" s="16">
        <v>6.8135300000000001</v>
      </c>
      <c r="S7" s="16">
        <v>10.48025</v>
      </c>
      <c r="T7" s="16">
        <v>-4.4347899999999996</v>
      </c>
      <c r="U7" s="16">
        <v>13.546040000000001</v>
      </c>
      <c r="V7" s="16">
        <v>14.374000000000001</v>
      </c>
      <c r="W7" s="16">
        <v>20.312279999999998</v>
      </c>
      <c r="X7" s="16">
        <v>24.09412</v>
      </c>
      <c r="Y7" s="16">
        <v>17.2925</v>
      </c>
      <c r="Z7" s="16">
        <v>26.04485</v>
      </c>
      <c r="AA7" s="16">
        <v>20.55932</v>
      </c>
      <c r="AB7" s="16">
        <v>-2.9233899999999999</v>
      </c>
      <c r="AC7" s="16">
        <v>20.669799999999999</v>
      </c>
      <c r="AD7" s="16">
        <v>13.049940000000001</v>
      </c>
      <c r="AE7" s="16">
        <v>22.04082</v>
      </c>
      <c r="AF7" s="16">
        <v>10.49208</v>
      </c>
      <c r="AG7" s="16">
        <v>8.221705</v>
      </c>
      <c r="AH7" s="16">
        <v>-6.3989399999999996</v>
      </c>
      <c r="AI7" s="16"/>
      <c r="AJ7" s="16"/>
      <c r="AK7" s="16"/>
      <c r="AL7" s="16"/>
      <c r="AM7" s="16"/>
    </row>
    <row r="8" spans="1:44" ht="15" x14ac:dyDescent="0.25">
      <c r="A8" s="137">
        <f>YampaRiverInflow.TotalOutflow!A8</f>
        <v>44713</v>
      </c>
      <c r="B8" s="34">
        <v>6.1550000000000002</v>
      </c>
      <c r="C8" s="12">
        <v>6.1550000000000002</v>
      </c>
      <c r="D8" s="45">
        <v>6.1550000000000002</v>
      </c>
      <c r="E8" s="16">
        <v>38.329680000000003</v>
      </c>
      <c r="F8" s="16">
        <v>17.90776</v>
      </c>
      <c r="G8" s="16">
        <v>23.242540000000002</v>
      </c>
      <c r="H8" s="16">
        <v>149.01420000000002</v>
      </c>
      <c r="I8" s="16">
        <v>25.634610000000002</v>
      </c>
      <c r="J8" s="16">
        <v>16.579849999999997</v>
      </c>
      <c r="K8" s="16">
        <v>17.054269999999999</v>
      </c>
      <c r="L8" s="16">
        <v>19.0702</v>
      </c>
      <c r="M8" s="16">
        <v>13.2582</v>
      </c>
      <c r="N8" s="16">
        <v>52.685879999999997</v>
      </c>
      <c r="O8" s="16">
        <v>31.23612</v>
      </c>
      <c r="P8" s="16">
        <v>9.42577</v>
      </c>
      <c r="Q8" s="16">
        <v>11.861139999999999</v>
      </c>
      <c r="R8" s="16">
        <v>3.2528800000000002</v>
      </c>
      <c r="S8" s="16">
        <v>10.676410000000001</v>
      </c>
      <c r="T8" s="16">
        <v>-12.562700000000001</v>
      </c>
      <c r="U8" s="16">
        <v>10.9498</v>
      </c>
      <c r="V8" s="16">
        <v>4.9075899999999999</v>
      </c>
      <c r="W8" s="16">
        <v>20.479099999999999</v>
      </c>
      <c r="X8" s="16">
        <v>23.339099999999998</v>
      </c>
      <c r="Y8" s="16">
        <v>14.779639999999999</v>
      </c>
      <c r="Z8" s="16">
        <v>10.374750000000001</v>
      </c>
      <c r="AA8" s="16">
        <v>15.253579999999999</v>
      </c>
      <c r="AB8" s="16">
        <v>10.87237</v>
      </c>
      <c r="AC8" s="16">
        <v>19.39621</v>
      </c>
      <c r="AD8" s="16">
        <v>18.288060000000002</v>
      </c>
      <c r="AE8" s="16">
        <v>0.1727841</v>
      </c>
      <c r="AF8" s="16">
        <v>6.1307309999999999</v>
      </c>
      <c r="AG8" s="16">
        <v>10.9467</v>
      </c>
      <c r="AH8" s="16">
        <v>-4.7618999999999998</v>
      </c>
      <c r="AI8" s="16"/>
      <c r="AJ8" s="16"/>
      <c r="AK8" s="16"/>
      <c r="AL8" s="16"/>
      <c r="AM8" s="16"/>
    </row>
    <row r="9" spans="1:44" ht="15" x14ac:dyDescent="0.25">
      <c r="A9" s="137">
        <f>YampaRiverInflow.TotalOutflow!A9</f>
        <v>44743</v>
      </c>
      <c r="B9" s="34">
        <v>15.343</v>
      </c>
      <c r="C9" s="12">
        <v>15.343</v>
      </c>
      <c r="D9" s="45">
        <v>15.343</v>
      </c>
      <c r="E9" s="16">
        <v>37.980930000000001</v>
      </c>
      <c r="F9" s="16">
        <v>46.885179999999998</v>
      </c>
      <c r="G9" s="16">
        <v>38.639189999999999</v>
      </c>
      <c r="H9" s="16">
        <v>161.9752</v>
      </c>
      <c r="I9" s="16">
        <v>38.31944</v>
      </c>
      <c r="J9" s="16">
        <v>19.69941</v>
      </c>
      <c r="K9" s="16">
        <v>17.99015</v>
      </c>
      <c r="L9" s="16">
        <v>13.171860000000001</v>
      </c>
      <c r="M9" s="16">
        <v>40.615339999999996</v>
      </c>
      <c r="N9" s="16">
        <v>26.544730000000001</v>
      </c>
      <c r="O9" s="16">
        <v>25.423359999999999</v>
      </c>
      <c r="P9" s="16">
        <v>13.888549999999999</v>
      </c>
      <c r="Q9" s="16">
        <v>15.145760000000001</v>
      </c>
      <c r="R9" s="16">
        <v>6.6023500000000004</v>
      </c>
      <c r="S9" s="16">
        <v>10.07929</v>
      </c>
      <c r="T9" s="16">
        <v>4.5085600000000001</v>
      </c>
      <c r="U9" s="16">
        <v>26.234180000000002</v>
      </c>
      <c r="V9" s="16">
        <v>12.146379999999999</v>
      </c>
      <c r="W9" s="16">
        <v>17.390999999999998</v>
      </c>
      <c r="X9" s="16">
        <v>17.51343</v>
      </c>
      <c r="Y9" s="16">
        <v>34.483599999999996</v>
      </c>
      <c r="Z9" s="16">
        <v>45.963620000000006</v>
      </c>
      <c r="AA9" s="16">
        <v>28.082819999999998</v>
      </c>
      <c r="AB9" s="16">
        <v>19.215400000000002</v>
      </c>
      <c r="AC9" s="16">
        <v>17.710519999999999</v>
      </c>
      <c r="AD9" s="16">
        <v>20.118539999999999</v>
      </c>
      <c r="AE9" s="16">
        <v>18.059009999999997</v>
      </c>
      <c r="AF9" s="16">
        <v>20.378209999999999</v>
      </c>
      <c r="AG9" s="16">
        <v>15.53816</v>
      </c>
      <c r="AH9" s="16">
        <v>2.6186829999999999</v>
      </c>
      <c r="AI9" s="16"/>
      <c r="AJ9" s="16"/>
      <c r="AK9" s="16"/>
      <c r="AL9" s="16"/>
      <c r="AM9" s="16"/>
    </row>
    <row r="10" spans="1:44" ht="15" x14ac:dyDescent="0.25">
      <c r="A10" s="137">
        <f>YampaRiverInflow.TotalOutflow!A10</f>
        <v>44774</v>
      </c>
      <c r="B10" s="34">
        <v>14.505000000000001</v>
      </c>
      <c r="C10" s="12">
        <v>14.505000000000001</v>
      </c>
      <c r="D10" s="45">
        <v>14.505000000000001</v>
      </c>
      <c r="E10" s="16">
        <v>45.93045</v>
      </c>
      <c r="F10" s="16">
        <v>51.271099999999997</v>
      </c>
      <c r="G10" s="16">
        <v>50.55104</v>
      </c>
      <c r="H10" s="16">
        <v>39.051919999999996</v>
      </c>
      <c r="I10" s="16">
        <v>28.86665</v>
      </c>
      <c r="J10" s="16">
        <v>22.441749999999999</v>
      </c>
      <c r="K10" s="16">
        <v>26.15324</v>
      </c>
      <c r="L10" s="16">
        <v>32.817900000000002</v>
      </c>
      <c r="M10" s="16">
        <v>21.52835</v>
      </c>
      <c r="N10" s="16">
        <v>35.833640000000003</v>
      </c>
      <c r="O10" s="16">
        <v>31.181180000000001</v>
      </c>
      <c r="P10" s="16">
        <v>15.6302</v>
      </c>
      <c r="Q10" s="16">
        <v>23.108509999999999</v>
      </c>
      <c r="R10" s="16">
        <v>11.401249999999999</v>
      </c>
      <c r="S10" s="16">
        <v>31.261939999999999</v>
      </c>
      <c r="T10" s="16">
        <v>3.6801999999999997</v>
      </c>
      <c r="U10" s="16">
        <v>14.693910000000001</v>
      </c>
      <c r="V10" s="16">
        <v>25.271129999999999</v>
      </c>
      <c r="W10" s="16">
        <v>24.69454</v>
      </c>
      <c r="X10" s="16">
        <v>21.273709999999998</v>
      </c>
      <c r="Y10" s="16">
        <v>24.753779999999999</v>
      </c>
      <c r="Z10" s="16">
        <v>25.619619999999998</v>
      </c>
      <c r="AA10" s="16">
        <v>36.973279999999995</v>
      </c>
      <c r="AB10" s="16">
        <v>26.050840000000001</v>
      </c>
      <c r="AC10" s="16">
        <v>15.60383</v>
      </c>
      <c r="AD10" s="16">
        <v>22.495830000000002</v>
      </c>
      <c r="AE10" s="16">
        <v>11.813360000000001</v>
      </c>
      <c r="AF10" s="16">
        <v>21.487629999999999</v>
      </c>
      <c r="AG10" s="16">
        <v>15.17426</v>
      </c>
      <c r="AH10" s="16">
        <v>1.5523019999999998</v>
      </c>
      <c r="AI10" s="16"/>
      <c r="AJ10" s="16"/>
      <c r="AK10" s="16"/>
      <c r="AL10" s="16"/>
      <c r="AM10" s="16"/>
    </row>
    <row r="11" spans="1:44" ht="15" x14ac:dyDescent="0.25">
      <c r="A11" s="137">
        <f>YampaRiverInflow.TotalOutflow!A11</f>
        <v>44805</v>
      </c>
      <c r="B11" s="34">
        <v>13.571</v>
      </c>
      <c r="C11" s="12">
        <v>13.571</v>
      </c>
      <c r="D11" s="45">
        <v>13.571</v>
      </c>
      <c r="E11" s="16">
        <v>44.919650000000004</v>
      </c>
      <c r="F11" s="16">
        <v>38.738219999999998</v>
      </c>
      <c r="G11" s="16">
        <v>36.226120000000002</v>
      </c>
      <c r="H11" s="16">
        <v>28.125509999999998</v>
      </c>
      <c r="I11" s="16">
        <v>31.235990000000001</v>
      </c>
      <c r="J11" s="16">
        <v>22.33502</v>
      </c>
      <c r="K11" s="16">
        <v>48.394019999999998</v>
      </c>
      <c r="L11" s="16">
        <v>28.478590000000001</v>
      </c>
      <c r="M11" s="16">
        <v>11.490879999999999</v>
      </c>
      <c r="N11" s="16">
        <v>18.042580000000001</v>
      </c>
      <c r="O11" s="16">
        <v>23.867799999999999</v>
      </c>
      <c r="P11" s="16">
        <v>14.97372</v>
      </c>
      <c r="Q11" s="16">
        <v>17.04288</v>
      </c>
      <c r="R11" s="16">
        <v>23.401450000000001</v>
      </c>
      <c r="S11" s="16">
        <v>6.1058300000000001</v>
      </c>
      <c r="T11" s="16">
        <v>5.0821000000000005</v>
      </c>
      <c r="U11" s="16">
        <v>18.601369999999999</v>
      </c>
      <c r="V11" s="16">
        <v>14.47564</v>
      </c>
      <c r="W11" s="16">
        <v>21.351419999999997</v>
      </c>
      <c r="X11" s="16">
        <v>17.48638</v>
      </c>
      <c r="Y11" s="16">
        <v>30.457650000000001</v>
      </c>
      <c r="Z11" s="16">
        <v>31.318210000000001</v>
      </c>
      <c r="AA11" s="16">
        <v>23.158259999999999</v>
      </c>
      <c r="AB11" s="16">
        <v>13.249139999999999</v>
      </c>
      <c r="AC11" s="16">
        <v>19.108810000000002</v>
      </c>
      <c r="AD11" s="16">
        <v>13.42262</v>
      </c>
      <c r="AE11" s="16">
        <v>16.063879999999997</v>
      </c>
      <c r="AF11" s="16">
        <v>9.2318680000000004</v>
      </c>
      <c r="AG11" s="16">
        <v>25.419049999999999</v>
      </c>
      <c r="AH11" s="16">
        <v>3.7183029999999997</v>
      </c>
      <c r="AI11" s="16"/>
      <c r="AJ11" s="16"/>
      <c r="AK11" s="16"/>
      <c r="AL11" s="16"/>
      <c r="AM11" s="16"/>
    </row>
    <row r="12" spans="1:44" ht="15" x14ac:dyDescent="0.25">
      <c r="A12" s="137">
        <f>YampaRiverInflow.TotalOutflow!A12</f>
        <v>44835</v>
      </c>
      <c r="B12" s="34">
        <v>21.253</v>
      </c>
      <c r="C12" s="12">
        <v>21.253</v>
      </c>
      <c r="D12" s="45">
        <v>21.253</v>
      </c>
      <c r="E12" s="16">
        <v>34.431249999999999</v>
      </c>
      <c r="F12" s="16">
        <v>38.233789999999999</v>
      </c>
      <c r="G12" s="16">
        <v>25.995049999999999</v>
      </c>
      <c r="H12" s="16">
        <v>33.972290000000001</v>
      </c>
      <c r="I12" s="16">
        <v>22.088529999999999</v>
      </c>
      <c r="J12" s="16">
        <v>19.114159999999998</v>
      </c>
      <c r="K12" s="16">
        <v>8.2817099999999986</v>
      </c>
      <c r="L12" s="16">
        <v>40.549999999999997</v>
      </c>
      <c r="M12" s="16">
        <v>-13.924200000000001</v>
      </c>
      <c r="N12" s="16">
        <v>25.10202</v>
      </c>
      <c r="O12" s="16">
        <v>12.98898</v>
      </c>
      <c r="P12" s="16">
        <v>27.75198</v>
      </c>
      <c r="Q12" s="16">
        <v>9.3924799999999991</v>
      </c>
      <c r="R12" s="16">
        <v>43.769359999999999</v>
      </c>
      <c r="S12" s="16">
        <v>22.534610000000001</v>
      </c>
      <c r="T12" s="16">
        <v>16.070049999999998</v>
      </c>
      <c r="U12" s="16">
        <v>21.862349999999999</v>
      </c>
      <c r="V12" s="16">
        <v>21.155540000000002</v>
      </c>
      <c r="W12" s="16">
        <v>17.678609999999999</v>
      </c>
      <c r="X12" s="16">
        <v>24.983849999999997</v>
      </c>
      <c r="Y12" s="16">
        <v>30.878040000000002</v>
      </c>
      <c r="Z12" s="16">
        <v>34.297699999999999</v>
      </c>
      <c r="AA12" s="16">
        <v>18.70016</v>
      </c>
      <c r="AB12" s="16">
        <v>16.06213</v>
      </c>
      <c r="AC12" s="16">
        <v>34.16733</v>
      </c>
      <c r="AD12" s="16">
        <v>35.623899999999999</v>
      </c>
      <c r="AE12" s="16">
        <v>8.9423110000000001</v>
      </c>
      <c r="AF12" s="16">
        <v>22.663040000000002</v>
      </c>
      <c r="AG12" s="16">
        <v>18.12434</v>
      </c>
      <c r="AH12" s="16">
        <v>20.913310000000003</v>
      </c>
      <c r="AI12" s="16"/>
      <c r="AJ12" s="16"/>
      <c r="AK12" s="16"/>
      <c r="AL12" s="16"/>
      <c r="AM12" s="16"/>
    </row>
    <row r="13" spans="1:44" ht="15" x14ac:dyDescent="0.25">
      <c r="A13" s="137">
        <f>YampaRiverInflow.TotalOutflow!A13</f>
        <v>44866</v>
      </c>
      <c r="B13" s="34">
        <v>18.076000000000001</v>
      </c>
      <c r="C13" s="12">
        <v>18.076000000000001</v>
      </c>
      <c r="D13" s="45">
        <v>18.076000000000001</v>
      </c>
      <c r="E13" s="16">
        <v>35.786089999999994</v>
      </c>
      <c r="F13" s="16">
        <v>28.035019999999999</v>
      </c>
      <c r="G13" s="16">
        <v>16.97213</v>
      </c>
      <c r="H13" s="16">
        <v>32.303910000000002</v>
      </c>
      <c r="I13" s="16">
        <v>27.994340000000001</v>
      </c>
      <c r="J13" s="16">
        <v>18.408459999999998</v>
      </c>
      <c r="K13" s="16">
        <v>27.646930000000001</v>
      </c>
      <c r="L13" s="16">
        <v>13.904860000000001</v>
      </c>
      <c r="M13" s="16">
        <v>20.08203</v>
      </c>
      <c r="N13" s="16">
        <v>-4.2350600000000007</v>
      </c>
      <c r="O13" s="16">
        <v>5.5237799999999995</v>
      </c>
      <c r="P13" s="16">
        <v>13.936260000000001</v>
      </c>
      <c r="Q13" s="16">
        <v>18.488499999999998</v>
      </c>
      <c r="R13" s="16">
        <v>53.005609999999997</v>
      </c>
      <c r="S13" s="16">
        <v>26.384319999999999</v>
      </c>
      <c r="T13" s="16">
        <v>7.4658100000000003</v>
      </c>
      <c r="U13" s="16">
        <v>17.107009999999999</v>
      </c>
      <c r="V13" s="16">
        <v>28.95552</v>
      </c>
      <c r="W13" s="16">
        <v>31.72842</v>
      </c>
      <c r="X13" s="16">
        <v>37.927500000000002</v>
      </c>
      <c r="Y13" s="16">
        <v>37.545540000000003</v>
      </c>
      <c r="Z13" s="16">
        <v>26.962349999999997</v>
      </c>
      <c r="AA13" s="16">
        <v>24.636060000000001</v>
      </c>
      <c r="AB13" s="16">
        <v>9.1373110000000004</v>
      </c>
      <c r="AC13" s="16">
        <v>11.013590000000001</v>
      </c>
      <c r="AD13" s="16">
        <v>20.70234</v>
      </c>
      <c r="AE13" s="16">
        <v>12.13466</v>
      </c>
      <c r="AF13" s="16">
        <v>16.070899999999998</v>
      </c>
      <c r="AG13" s="16">
        <v>21.472249999999999</v>
      </c>
      <c r="AH13" s="16">
        <v>19.997520000000002</v>
      </c>
      <c r="AI13" s="16"/>
      <c r="AJ13" s="16"/>
      <c r="AK13" s="16"/>
      <c r="AL13" s="16"/>
      <c r="AM13" s="16"/>
    </row>
    <row r="14" spans="1:44" ht="15" x14ac:dyDescent="0.25">
      <c r="A14" s="137">
        <f>YampaRiverInflow.TotalOutflow!A14</f>
        <v>44896</v>
      </c>
      <c r="B14" s="34">
        <v>19.66</v>
      </c>
      <c r="C14" s="12">
        <v>19.66</v>
      </c>
      <c r="D14" s="45">
        <v>19.66</v>
      </c>
      <c r="E14" s="16">
        <v>28.205020000000001</v>
      </c>
      <c r="F14" s="16">
        <v>40.244050000000001</v>
      </c>
      <c r="G14" s="16">
        <v>27.56195</v>
      </c>
      <c r="H14" s="16">
        <v>42.93092</v>
      </c>
      <c r="I14" s="16">
        <v>16.8964</v>
      </c>
      <c r="J14" s="16">
        <v>5.2648799999999998</v>
      </c>
      <c r="K14" s="16">
        <v>14.9133</v>
      </c>
      <c r="L14" s="16">
        <v>20.716919999999998</v>
      </c>
      <c r="M14" s="16">
        <v>34.09957</v>
      </c>
      <c r="N14" s="16">
        <v>30.479970000000002</v>
      </c>
      <c r="O14" s="16">
        <v>17.71199</v>
      </c>
      <c r="P14" s="16">
        <v>14.28424</v>
      </c>
      <c r="Q14" s="16">
        <v>19.058679999999999</v>
      </c>
      <c r="R14" s="16">
        <v>32.092640000000003</v>
      </c>
      <c r="S14" s="16">
        <v>31.069230000000001</v>
      </c>
      <c r="T14" s="16">
        <v>-1.1337300000000001</v>
      </c>
      <c r="U14" s="16">
        <v>19.942029999999999</v>
      </c>
      <c r="V14" s="16">
        <v>24.682869999999998</v>
      </c>
      <c r="W14" s="16">
        <v>26.541930000000001</v>
      </c>
      <c r="X14" s="16">
        <v>32.755090000000003</v>
      </c>
      <c r="Y14" s="16">
        <v>27.805679999999999</v>
      </c>
      <c r="Z14" s="16">
        <v>21.076700000000002</v>
      </c>
      <c r="AA14" s="16">
        <v>7.0595299999999996</v>
      </c>
      <c r="AB14" s="16">
        <v>18.49559</v>
      </c>
      <c r="AC14" s="16">
        <v>21.64105</v>
      </c>
      <c r="AD14" s="16">
        <v>26.011500000000002</v>
      </c>
      <c r="AE14" s="16">
        <v>17.06305</v>
      </c>
      <c r="AF14" s="16">
        <v>26.540560000000003</v>
      </c>
      <c r="AG14" s="16">
        <v>19.891179999999999</v>
      </c>
      <c r="AH14" s="16">
        <v>8.7936929999999993</v>
      </c>
      <c r="AI14" s="16"/>
      <c r="AJ14" s="16"/>
      <c r="AK14" s="16"/>
      <c r="AL14" s="16"/>
      <c r="AM14" s="16"/>
    </row>
    <row r="15" spans="1:44" ht="15" x14ac:dyDescent="0.25">
      <c r="A15" s="137">
        <f>YampaRiverInflow.TotalOutflow!A15</f>
        <v>44927</v>
      </c>
      <c r="B15" s="34">
        <v>16.596</v>
      </c>
      <c r="C15" s="12">
        <v>16.596</v>
      </c>
      <c r="D15" s="45">
        <v>16.596</v>
      </c>
      <c r="E15" s="16">
        <v>18.1145</v>
      </c>
      <c r="F15" s="16">
        <v>101.17739999999999</v>
      </c>
      <c r="G15" s="16">
        <v>19.38391</v>
      </c>
      <c r="H15" s="16">
        <v>30.74776</v>
      </c>
      <c r="I15" s="16">
        <v>9.8134800000000002</v>
      </c>
      <c r="J15" s="16">
        <v>-4.5364899999999997</v>
      </c>
      <c r="K15" s="16">
        <v>13.92507</v>
      </c>
      <c r="L15" s="16">
        <v>62.106730000000006</v>
      </c>
      <c r="M15" s="16">
        <v>30.139110000000002</v>
      </c>
      <c r="N15" s="16">
        <v>34.121430000000004</v>
      </c>
      <c r="O15" s="16">
        <v>0.29199999999999998</v>
      </c>
      <c r="P15" s="16">
        <v>8.3659300000000005</v>
      </c>
      <c r="Q15" s="16">
        <v>7.2980700000000001</v>
      </c>
      <c r="R15" s="16">
        <v>137.14750000000001</v>
      </c>
      <c r="S15" s="16">
        <v>5.1085200000000004</v>
      </c>
      <c r="T15" s="16">
        <v>9.6737900000000003</v>
      </c>
      <c r="U15" s="16">
        <v>13.99601</v>
      </c>
      <c r="V15" s="16">
        <v>3.7156899999999999</v>
      </c>
      <c r="W15" s="16">
        <v>41.649769999999997</v>
      </c>
      <c r="X15" s="16">
        <v>7.6267299999999993</v>
      </c>
      <c r="Y15" s="16">
        <v>11.469899999999999</v>
      </c>
      <c r="Z15" s="16">
        <v>17.2136</v>
      </c>
      <c r="AA15" s="16">
        <v>12.56814</v>
      </c>
      <c r="AB15" s="16">
        <v>17.381460000000001</v>
      </c>
      <c r="AC15" s="16">
        <v>26.231240000000003</v>
      </c>
      <c r="AD15" s="16">
        <v>33.2042</v>
      </c>
      <c r="AE15" s="16">
        <v>2.9696009999999999</v>
      </c>
      <c r="AF15" s="16">
        <v>19.397919999999999</v>
      </c>
      <c r="AG15" s="16">
        <v>1.1771969999999998</v>
      </c>
      <c r="AH15" s="16">
        <v>30.506990000000002</v>
      </c>
      <c r="AI15" s="16"/>
      <c r="AJ15" s="16"/>
      <c r="AK15" s="16"/>
      <c r="AL15" s="16"/>
      <c r="AM15" s="16"/>
    </row>
    <row r="16" spans="1:44" ht="15" x14ac:dyDescent="0.25">
      <c r="A16" s="137">
        <f>YampaRiverInflow.TotalOutflow!A16</f>
        <v>44958</v>
      </c>
      <c r="B16" s="34">
        <v>7.22</v>
      </c>
      <c r="C16" s="12">
        <v>7.22</v>
      </c>
      <c r="D16" s="45">
        <v>7.22</v>
      </c>
      <c r="E16" s="16">
        <v>29.243689999999997</v>
      </c>
      <c r="F16" s="16">
        <v>221.90360000000001</v>
      </c>
      <c r="G16" s="16">
        <v>10.26454</v>
      </c>
      <c r="H16" s="16">
        <v>85.662350000000004</v>
      </c>
      <c r="I16" s="16">
        <v>11.232760000000001</v>
      </c>
      <c r="J16" s="16">
        <v>13.169319999999999</v>
      </c>
      <c r="K16" s="16">
        <v>35.386319999999998</v>
      </c>
      <c r="L16" s="16">
        <v>17.077069999999999</v>
      </c>
      <c r="M16" s="16">
        <v>13.379719999999999</v>
      </c>
      <c r="N16" s="16">
        <v>16.086819999999999</v>
      </c>
      <c r="O16" s="16">
        <v>-0.86568000000000001</v>
      </c>
      <c r="P16" s="16">
        <v>23.462679999999999</v>
      </c>
      <c r="Q16" s="16">
        <v>14.080209999999999</v>
      </c>
      <c r="R16" s="16">
        <v>174.5822</v>
      </c>
      <c r="S16" s="16">
        <v>11.06955</v>
      </c>
      <c r="T16" s="16">
        <v>-5.6684799999999997</v>
      </c>
      <c r="U16" s="16">
        <v>3.0183800000000001</v>
      </c>
      <c r="V16" s="16">
        <v>14.69007</v>
      </c>
      <c r="W16" s="16">
        <v>8.8202999999999996</v>
      </c>
      <c r="X16" s="16">
        <v>14.744759999999999</v>
      </c>
      <c r="Y16" s="16">
        <v>10.63569</v>
      </c>
      <c r="Z16" s="16">
        <v>3.61049</v>
      </c>
      <c r="AA16" s="16">
        <v>19.49475</v>
      </c>
      <c r="AB16" s="16">
        <v>9.0798199999999998</v>
      </c>
      <c r="AC16" s="16">
        <v>9.4230560000000008</v>
      </c>
      <c r="AD16" s="16">
        <v>14.433450000000001</v>
      </c>
      <c r="AE16" s="16">
        <v>2.5804749999999999</v>
      </c>
      <c r="AF16" s="16">
        <v>12.939129999999999</v>
      </c>
      <c r="AG16" s="16">
        <v>-3.2752500000000002</v>
      </c>
      <c r="AH16" s="16">
        <v>44.287480000000002</v>
      </c>
      <c r="AI16" s="16"/>
      <c r="AJ16" s="16"/>
      <c r="AK16" s="16"/>
      <c r="AL16" s="16"/>
      <c r="AM16" s="16"/>
    </row>
    <row r="17" spans="1:39" ht="15" x14ac:dyDescent="0.25">
      <c r="A17" s="137">
        <f>YampaRiverInflow.TotalOutflow!A17</f>
        <v>44986</v>
      </c>
      <c r="B17" s="34">
        <v>7.2060000000000004</v>
      </c>
      <c r="C17" s="12">
        <v>7.2060000000000004</v>
      </c>
      <c r="D17" s="45">
        <v>7.2060000000000004</v>
      </c>
      <c r="E17" s="16">
        <v>61.31456</v>
      </c>
      <c r="F17" s="16">
        <v>316.43129999999996</v>
      </c>
      <c r="G17" s="16">
        <v>30.523220000000002</v>
      </c>
      <c r="H17" s="16">
        <v>99.089590000000001</v>
      </c>
      <c r="I17" s="16">
        <v>0.26749000000000001</v>
      </c>
      <c r="J17" s="16">
        <v>21.557400000000001</v>
      </c>
      <c r="K17" s="16">
        <v>29.812529999999999</v>
      </c>
      <c r="L17" s="16">
        <v>17.33398</v>
      </c>
      <c r="M17" s="16">
        <v>4.5499399999999994</v>
      </c>
      <c r="N17" s="16">
        <v>29.456400000000002</v>
      </c>
      <c r="O17" s="16">
        <v>7.59199</v>
      </c>
      <c r="P17" s="16">
        <v>0.58572999999999997</v>
      </c>
      <c r="Q17" s="16">
        <v>5.9264799999999997</v>
      </c>
      <c r="R17" s="16">
        <v>168.7243</v>
      </c>
      <c r="S17" s="16">
        <v>24.415849999999999</v>
      </c>
      <c r="T17" s="16">
        <v>16.08663</v>
      </c>
      <c r="U17" s="16">
        <v>3.1996100000000003</v>
      </c>
      <c r="V17" s="16">
        <v>10.91578</v>
      </c>
      <c r="W17" s="16">
        <v>55.120930000000001</v>
      </c>
      <c r="X17" s="16">
        <v>5.3349099999999998</v>
      </c>
      <c r="Y17" s="16">
        <v>8.3023799999999994</v>
      </c>
      <c r="Z17" s="16">
        <v>7.6192200000000003</v>
      </c>
      <c r="AA17" s="16">
        <v>-3.1343100000000002</v>
      </c>
      <c r="AB17" s="16">
        <v>2.8256300000000003</v>
      </c>
      <c r="AC17" s="16">
        <v>17.701610000000002</v>
      </c>
      <c r="AD17" s="16">
        <v>10.766690000000001</v>
      </c>
      <c r="AE17" s="16">
        <v>-2.6526999999999998</v>
      </c>
      <c r="AF17" s="16">
        <v>-4.7138400000000003</v>
      </c>
      <c r="AG17" s="16">
        <v>14.927820000000001</v>
      </c>
      <c r="AH17" s="16">
        <v>37.971170000000001</v>
      </c>
      <c r="AI17" s="16"/>
      <c r="AJ17" s="16"/>
      <c r="AK17" s="16"/>
      <c r="AL17" s="16"/>
      <c r="AM17" s="16"/>
    </row>
    <row r="18" spans="1:39" ht="15" x14ac:dyDescent="0.25">
      <c r="A18" s="137">
        <f>YampaRiverInflow.TotalOutflow!A18</f>
        <v>45017</v>
      </c>
      <c r="B18" s="34">
        <v>11.436999999999999</v>
      </c>
      <c r="C18" s="12">
        <v>11.436999999999999</v>
      </c>
      <c r="D18" s="45">
        <v>11.436999999999999</v>
      </c>
      <c r="E18" s="16">
        <v>34.07152</v>
      </c>
      <c r="F18" s="16">
        <v>40.68047</v>
      </c>
      <c r="G18" s="16">
        <v>13.75267</v>
      </c>
      <c r="H18" s="16">
        <v>16.01717</v>
      </c>
      <c r="I18" s="16">
        <v>14.181340000000001</v>
      </c>
      <c r="J18" s="16">
        <v>10.90859</v>
      </c>
      <c r="K18" s="16">
        <v>31.157610000000002</v>
      </c>
      <c r="L18" s="16">
        <v>9.207790000000001</v>
      </c>
      <c r="M18" s="16">
        <v>5.0401600000000002</v>
      </c>
      <c r="N18" s="16">
        <v>53.373489999999997</v>
      </c>
      <c r="O18" s="16">
        <v>10.18976</v>
      </c>
      <c r="P18" s="16">
        <v>22.325830000000003</v>
      </c>
      <c r="Q18" s="16">
        <v>12.528739999999999</v>
      </c>
      <c r="R18" s="16">
        <v>16.69754</v>
      </c>
      <c r="S18" s="16">
        <v>14.457510000000001</v>
      </c>
      <c r="T18" s="16">
        <v>15.693350000000001</v>
      </c>
      <c r="U18" s="16">
        <v>12.19009</v>
      </c>
      <c r="V18" s="16">
        <v>15.191180000000001</v>
      </c>
      <c r="W18" s="16">
        <v>34.110879999999995</v>
      </c>
      <c r="X18" s="16">
        <v>18.928849999999997</v>
      </c>
      <c r="Y18" s="16">
        <v>23.699870000000001</v>
      </c>
      <c r="Z18" s="16">
        <v>14.320200000000002</v>
      </c>
      <c r="AA18" s="16">
        <v>23.981200000000001</v>
      </c>
      <c r="AB18" s="16">
        <v>12.70073</v>
      </c>
      <c r="AC18" s="16">
        <v>17.83746</v>
      </c>
      <c r="AD18" s="16">
        <v>12.692639999999999</v>
      </c>
      <c r="AE18" s="16">
        <v>-8.0273199999999996</v>
      </c>
      <c r="AF18" s="16">
        <v>5.617337</v>
      </c>
      <c r="AG18" s="16">
        <v>29.066040000000001</v>
      </c>
      <c r="AH18" s="16">
        <v>68.50724000000001</v>
      </c>
      <c r="AI18" s="16"/>
      <c r="AJ18" s="16"/>
      <c r="AK18" s="16"/>
      <c r="AL18" s="16"/>
      <c r="AM18" s="16"/>
    </row>
    <row r="19" spans="1:39" ht="15" x14ac:dyDescent="0.25">
      <c r="A19" s="137">
        <f>YampaRiverInflow.TotalOutflow!A19</f>
        <v>45047</v>
      </c>
      <c r="B19" s="34">
        <v>9.4809999999999999</v>
      </c>
      <c r="C19" s="12">
        <v>9.4809999999999999</v>
      </c>
      <c r="D19" s="45">
        <v>9.4809999999999999</v>
      </c>
      <c r="E19" s="16">
        <v>30.619150000000001</v>
      </c>
      <c r="F19" s="16">
        <v>51.445999999999998</v>
      </c>
      <c r="G19" s="16">
        <v>147.4316</v>
      </c>
      <c r="H19" s="16">
        <v>31.464639999999999</v>
      </c>
      <c r="I19" s="16">
        <v>16.225469999999998</v>
      </c>
      <c r="J19" s="16">
        <v>15.98751</v>
      </c>
      <c r="K19" s="16">
        <v>22.762439999999998</v>
      </c>
      <c r="L19" s="16">
        <v>16.884130000000003</v>
      </c>
      <c r="M19" s="16">
        <v>8.0372000000000003</v>
      </c>
      <c r="N19" s="16">
        <v>0.76658000000000004</v>
      </c>
      <c r="O19" s="16">
        <v>15.05968</v>
      </c>
      <c r="P19" s="16">
        <v>18.966650000000001</v>
      </c>
      <c r="Q19" s="16">
        <v>6.8135300000000001</v>
      </c>
      <c r="R19" s="16">
        <v>10.48025</v>
      </c>
      <c r="S19" s="16">
        <v>-4.4347899999999996</v>
      </c>
      <c r="T19" s="16">
        <v>13.546040000000001</v>
      </c>
      <c r="U19" s="16">
        <v>14.374000000000001</v>
      </c>
      <c r="V19" s="16">
        <v>20.312279999999998</v>
      </c>
      <c r="W19" s="16">
        <v>24.09412</v>
      </c>
      <c r="X19" s="16">
        <v>17.2925</v>
      </c>
      <c r="Y19" s="16">
        <v>26.04485</v>
      </c>
      <c r="Z19" s="16">
        <v>20.55932</v>
      </c>
      <c r="AA19" s="16">
        <v>-2.9233899999999999</v>
      </c>
      <c r="AB19" s="16">
        <v>20.669799999999999</v>
      </c>
      <c r="AC19" s="16">
        <v>13.049940000000001</v>
      </c>
      <c r="AD19" s="16">
        <v>22.04082</v>
      </c>
      <c r="AE19" s="16">
        <v>10.49208</v>
      </c>
      <c r="AF19" s="16">
        <v>8.221705</v>
      </c>
      <c r="AG19" s="16">
        <v>-6.3989399999999996</v>
      </c>
      <c r="AH19" s="16">
        <v>35.158190000000005</v>
      </c>
      <c r="AI19" s="16"/>
      <c r="AJ19" s="16"/>
      <c r="AK19" s="16"/>
      <c r="AL19" s="16"/>
      <c r="AM19" s="16"/>
    </row>
    <row r="20" spans="1:39" ht="15" x14ac:dyDescent="0.25">
      <c r="A20" s="137">
        <f>YampaRiverInflow.TotalOutflow!A20</f>
        <v>45078</v>
      </c>
      <c r="B20" s="34">
        <v>6.1550000000000002</v>
      </c>
      <c r="C20" s="12">
        <v>6.1550000000000002</v>
      </c>
      <c r="D20" s="45">
        <v>6.1550000000000002</v>
      </c>
      <c r="E20" s="16">
        <v>17.90776</v>
      </c>
      <c r="F20" s="16">
        <v>23.242540000000002</v>
      </c>
      <c r="G20" s="16">
        <v>149.01420000000002</v>
      </c>
      <c r="H20" s="16">
        <v>25.634610000000002</v>
      </c>
      <c r="I20" s="16">
        <v>16.579849999999997</v>
      </c>
      <c r="J20" s="16">
        <v>17.054269999999999</v>
      </c>
      <c r="K20" s="16">
        <v>19.0702</v>
      </c>
      <c r="L20" s="16">
        <v>13.2582</v>
      </c>
      <c r="M20" s="16">
        <v>52.685879999999997</v>
      </c>
      <c r="N20" s="16">
        <v>31.23612</v>
      </c>
      <c r="O20" s="16">
        <v>9.42577</v>
      </c>
      <c r="P20" s="16">
        <v>11.861139999999999</v>
      </c>
      <c r="Q20" s="16">
        <v>3.2528800000000002</v>
      </c>
      <c r="R20" s="16">
        <v>10.676410000000001</v>
      </c>
      <c r="S20" s="16">
        <v>-12.562700000000001</v>
      </c>
      <c r="T20" s="16">
        <v>10.9498</v>
      </c>
      <c r="U20" s="16">
        <v>4.9075899999999999</v>
      </c>
      <c r="V20" s="16">
        <v>20.479099999999999</v>
      </c>
      <c r="W20" s="16">
        <v>23.339099999999998</v>
      </c>
      <c r="X20" s="16">
        <v>14.779639999999999</v>
      </c>
      <c r="Y20" s="16">
        <v>10.374750000000001</v>
      </c>
      <c r="Z20" s="16">
        <v>15.253579999999999</v>
      </c>
      <c r="AA20" s="16">
        <v>10.87237</v>
      </c>
      <c r="AB20" s="16">
        <v>19.39621</v>
      </c>
      <c r="AC20" s="16">
        <v>18.288060000000002</v>
      </c>
      <c r="AD20" s="16">
        <v>0.1727841</v>
      </c>
      <c r="AE20" s="16">
        <v>6.1307309999999999</v>
      </c>
      <c r="AF20" s="16">
        <v>10.9467</v>
      </c>
      <c r="AG20" s="16">
        <v>-4.7618999999999998</v>
      </c>
      <c r="AH20" s="16">
        <v>38.329680000000003</v>
      </c>
      <c r="AI20" s="16"/>
      <c r="AJ20" s="16"/>
      <c r="AK20" s="16"/>
      <c r="AL20" s="16"/>
      <c r="AM20" s="16"/>
    </row>
    <row r="21" spans="1:39" ht="15" x14ac:dyDescent="0.25">
      <c r="A21" s="137">
        <f>YampaRiverInflow.TotalOutflow!A21</f>
        <v>45108</v>
      </c>
      <c r="B21" s="34">
        <v>15.343</v>
      </c>
      <c r="C21" s="12">
        <v>15.343</v>
      </c>
      <c r="D21" s="45">
        <v>15.343</v>
      </c>
      <c r="E21" s="16">
        <v>46.885179999999998</v>
      </c>
      <c r="F21" s="16">
        <v>38.639189999999999</v>
      </c>
      <c r="G21" s="16">
        <v>161.9752</v>
      </c>
      <c r="H21" s="16">
        <v>38.31944</v>
      </c>
      <c r="I21" s="16">
        <v>19.69941</v>
      </c>
      <c r="J21" s="16">
        <v>17.99015</v>
      </c>
      <c r="K21" s="16">
        <v>13.171860000000001</v>
      </c>
      <c r="L21" s="16">
        <v>40.615339999999996</v>
      </c>
      <c r="M21" s="16">
        <v>26.544730000000001</v>
      </c>
      <c r="N21" s="16">
        <v>25.423359999999999</v>
      </c>
      <c r="O21" s="16">
        <v>13.888549999999999</v>
      </c>
      <c r="P21" s="16">
        <v>15.145760000000001</v>
      </c>
      <c r="Q21" s="16">
        <v>6.6023500000000004</v>
      </c>
      <c r="R21" s="16">
        <v>10.07929</v>
      </c>
      <c r="S21" s="16">
        <v>4.5085600000000001</v>
      </c>
      <c r="T21" s="16">
        <v>26.234180000000002</v>
      </c>
      <c r="U21" s="16">
        <v>12.146379999999999</v>
      </c>
      <c r="V21" s="16">
        <v>17.390999999999998</v>
      </c>
      <c r="W21" s="16">
        <v>17.51343</v>
      </c>
      <c r="X21" s="16">
        <v>34.483599999999996</v>
      </c>
      <c r="Y21" s="16">
        <v>45.963620000000006</v>
      </c>
      <c r="Z21" s="16">
        <v>28.082819999999998</v>
      </c>
      <c r="AA21" s="16">
        <v>19.215400000000002</v>
      </c>
      <c r="AB21" s="16">
        <v>17.710519999999999</v>
      </c>
      <c r="AC21" s="16">
        <v>20.118539999999999</v>
      </c>
      <c r="AD21" s="16">
        <v>18.059009999999997</v>
      </c>
      <c r="AE21" s="16">
        <v>20.378209999999999</v>
      </c>
      <c r="AF21" s="16">
        <v>15.53816</v>
      </c>
      <c r="AG21" s="16">
        <v>2.6186829999999999</v>
      </c>
      <c r="AH21" s="16">
        <v>37.980930000000001</v>
      </c>
      <c r="AI21" s="16"/>
      <c r="AJ21" s="16"/>
      <c r="AK21" s="16"/>
      <c r="AL21" s="16"/>
      <c r="AM21" s="16"/>
    </row>
    <row r="22" spans="1:39" ht="15" x14ac:dyDescent="0.25">
      <c r="A22" s="137">
        <f>YampaRiverInflow.TotalOutflow!A22</f>
        <v>45139</v>
      </c>
      <c r="B22" s="34">
        <v>14.505000000000001</v>
      </c>
      <c r="C22" s="12">
        <v>14.505000000000001</v>
      </c>
      <c r="D22" s="45">
        <v>14.505000000000001</v>
      </c>
      <c r="E22" s="16">
        <v>51.271099999999997</v>
      </c>
      <c r="F22" s="16">
        <v>50.55104</v>
      </c>
      <c r="G22" s="16">
        <v>39.051919999999996</v>
      </c>
      <c r="H22" s="16">
        <v>28.86665</v>
      </c>
      <c r="I22" s="16">
        <v>22.441749999999999</v>
      </c>
      <c r="J22" s="16">
        <v>26.15324</v>
      </c>
      <c r="K22" s="16">
        <v>32.817900000000002</v>
      </c>
      <c r="L22" s="16">
        <v>21.52835</v>
      </c>
      <c r="M22" s="16">
        <v>35.833640000000003</v>
      </c>
      <c r="N22" s="16">
        <v>31.181180000000001</v>
      </c>
      <c r="O22" s="16">
        <v>15.6302</v>
      </c>
      <c r="P22" s="16">
        <v>23.108509999999999</v>
      </c>
      <c r="Q22" s="16">
        <v>11.401249999999999</v>
      </c>
      <c r="R22" s="16">
        <v>31.261939999999999</v>
      </c>
      <c r="S22" s="16">
        <v>3.6801999999999997</v>
      </c>
      <c r="T22" s="16">
        <v>14.693910000000001</v>
      </c>
      <c r="U22" s="16">
        <v>25.271129999999999</v>
      </c>
      <c r="V22" s="16">
        <v>24.69454</v>
      </c>
      <c r="W22" s="16">
        <v>21.273709999999998</v>
      </c>
      <c r="X22" s="16">
        <v>24.753779999999999</v>
      </c>
      <c r="Y22" s="16">
        <v>25.619619999999998</v>
      </c>
      <c r="Z22" s="16">
        <v>36.973279999999995</v>
      </c>
      <c r="AA22" s="16">
        <v>26.050840000000001</v>
      </c>
      <c r="AB22" s="16">
        <v>15.60383</v>
      </c>
      <c r="AC22" s="16">
        <v>22.495830000000002</v>
      </c>
      <c r="AD22" s="16">
        <v>11.813360000000001</v>
      </c>
      <c r="AE22" s="16">
        <v>21.487629999999999</v>
      </c>
      <c r="AF22" s="16">
        <v>15.17426</v>
      </c>
      <c r="AG22" s="16">
        <v>1.5523019999999998</v>
      </c>
      <c r="AH22" s="16">
        <v>45.93045</v>
      </c>
      <c r="AI22" s="16"/>
      <c r="AJ22" s="16"/>
      <c r="AK22" s="16"/>
      <c r="AL22" s="16"/>
      <c r="AM22" s="16"/>
    </row>
    <row r="23" spans="1:39" ht="15" x14ac:dyDescent="0.25">
      <c r="A23" s="137">
        <f>YampaRiverInflow.TotalOutflow!A23</f>
        <v>45170</v>
      </c>
      <c r="B23" s="34">
        <v>13.571</v>
      </c>
      <c r="C23" s="12">
        <v>13.571</v>
      </c>
      <c r="D23" s="45">
        <v>13.571</v>
      </c>
      <c r="E23" s="16">
        <v>38.738219999999998</v>
      </c>
      <c r="F23" s="16">
        <v>36.226120000000002</v>
      </c>
      <c r="G23" s="16">
        <v>28.125509999999998</v>
      </c>
      <c r="H23" s="16">
        <v>31.235990000000001</v>
      </c>
      <c r="I23" s="16">
        <v>22.33502</v>
      </c>
      <c r="J23" s="16">
        <v>48.394019999999998</v>
      </c>
      <c r="K23" s="16">
        <v>28.478590000000001</v>
      </c>
      <c r="L23" s="16">
        <v>11.490879999999999</v>
      </c>
      <c r="M23" s="16">
        <v>18.042580000000001</v>
      </c>
      <c r="N23" s="16">
        <v>23.867799999999999</v>
      </c>
      <c r="O23" s="16">
        <v>14.97372</v>
      </c>
      <c r="P23" s="16">
        <v>17.04288</v>
      </c>
      <c r="Q23" s="16">
        <v>23.401450000000001</v>
      </c>
      <c r="R23" s="16">
        <v>6.1058300000000001</v>
      </c>
      <c r="S23" s="16">
        <v>5.0821000000000005</v>
      </c>
      <c r="T23" s="16">
        <v>18.601369999999999</v>
      </c>
      <c r="U23" s="16">
        <v>14.47564</v>
      </c>
      <c r="V23" s="16">
        <v>21.351419999999997</v>
      </c>
      <c r="W23" s="16">
        <v>17.48638</v>
      </c>
      <c r="X23" s="16">
        <v>30.457650000000001</v>
      </c>
      <c r="Y23" s="16">
        <v>31.318210000000001</v>
      </c>
      <c r="Z23" s="16">
        <v>23.158259999999999</v>
      </c>
      <c r="AA23" s="16">
        <v>13.249139999999999</v>
      </c>
      <c r="AB23" s="16">
        <v>19.108810000000002</v>
      </c>
      <c r="AC23" s="16">
        <v>13.42262</v>
      </c>
      <c r="AD23" s="16">
        <v>16.063879999999997</v>
      </c>
      <c r="AE23" s="16">
        <v>9.2318680000000004</v>
      </c>
      <c r="AF23" s="16">
        <v>25.419049999999999</v>
      </c>
      <c r="AG23" s="16">
        <v>3.7183029999999997</v>
      </c>
      <c r="AH23" s="16">
        <v>44.919650000000004</v>
      </c>
      <c r="AI23" s="16"/>
      <c r="AJ23" s="16"/>
      <c r="AK23" s="16"/>
      <c r="AL23" s="16"/>
      <c r="AM23" s="16"/>
    </row>
    <row r="24" spans="1:39" ht="15" x14ac:dyDescent="0.25">
      <c r="A24" s="137">
        <f>YampaRiverInflow.TotalOutflow!A24</f>
        <v>45200</v>
      </c>
      <c r="B24" s="34">
        <v>21.253</v>
      </c>
      <c r="C24" s="12">
        <v>21.253</v>
      </c>
      <c r="D24" s="45">
        <v>21.253</v>
      </c>
      <c r="E24" s="16">
        <v>38.233789999999999</v>
      </c>
      <c r="F24" s="16">
        <v>25.995049999999999</v>
      </c>
      <c r="G24" s="16">
        <v>33.972290000000001</v>
      </c>
      <c r="H24" s="16">
        <v>22.088529999999999</v>
      </c>
      <c r="I24" s="16">
        <v>19.114159999999998</v>
      </c>
      <c r="J24" s="16">
        <v>8.2817099999999986</v>
      </c>
      <c r="K24" s="16">
        <v>40.549999999999997</v>
      </c>
      <c r="L24" s="16">
        <v>-13.924200000000001</v>
      </c>
      <c r="M24" s="16">
        <v>25.10202</v>
      </c>
      <c r="N24" s="16">
        <v>12.98898</v>
      </c>
      <c r="O24" s="16">
        <v>27.75198</v>
      </c>
      <c r="P24" s="16">
        <v>9.3924799999999991</v>
      </c>
      <c r="Q24" s="16">
        <v>43.769359999999999</v>
      </c>
      <c r="R24" s="16">
        <v>22.534610000000001</v>
      </c>
      <c r="S24" s="16">
        <v>16.070049999999998</v>
      </c>
      <c r="T24" s="16">
        <v>21.862349999999999</v>
      </c>
      <c r="U24" s="16">
        <v>21.155540000000002</v>
      </c>
      <c r="V24" s="16">
        <v>17.678609999999999</v>
      </c>
      <c r="W24" s="16">
        <v>24.983849999999997</v>
      </c>
      <c r="X24" s="16">
        <v>30.878040000000002</v>
      </c>
      <c r="Y24" s="16">
        <v>34.297699999999999</v>
      </c>
      <c r="Z24" s="16">
        <v>18.70016</v>
      </c>
      <c r="AA24" s="16">
        <v>16.06213</v>
      </c>
      <c r="AB24" s="16">
        <v>34.16733</v>
      </c>
      <c r="AC24" s="16">
        <v>35.623899999999999</v>
      </c>
      <c r="AD24" s="16">
        <v>8.9423110000000001</v>
      </c>
      <c r="AE24" s="16">
        <v>22.663040000000002</v>
      </c>
      <c r="AF24" s="16">
        <v>18.12434</v>
      </c>
      <c r="AG24" s="16">
        <v>20.913310000000003</v>
      </c>
      <c r="AH24" s="16">
        <v>34.431249999999999</v>
      </c>
      <c r="AI24" s="16"/>
      <c r="AJ24" s="16"/>
      <c r="AK24" s="16"/>
      <c r="AL24" s="16"/>
      <c r="AM24" s="16"/>
    </row>
    <row r="25" spans="1:39" ht="15" x14ac:dyDescent="0.25">
      <c r="A25" s="137">
        <f>YampaRiverInflow.TotalOutflow!A25</f>
        <v>45231</v>
      </c>
      <c r="B25" s="34">
        <v>18.076000000000001</v>
      </c>
      <c r="C25" s="12">
        <v>18.076000000000001</v>
      </c>
      <c r="D25" s="45">
        <v>18.076000000000001</v>
      </c>
      <c r="E25" s="16">
        <v>28.035019999999999</v>
      </c>
      <c r="F25" s="16">
        <v>16.97213</v>
      </c>
      <c r="G25" s="16">
        <v>32.303910000000002</v>
      </c>
      <c r="H25" s="16">
        <v>27.994340000000001</v>
      </c>
      <c r="I25" s="16">
        <v>18.408459999999998</v>
      </c>
      <c r="J25" s="16">
        <v>27.646930000000001</v>
      </c>
      <c r="K25" s="16">
        <v>13.904860000000001</v>
      </c>
      <c r="L25" s="16">
        <v>20.08203</v>
      </c>
      <c r="M25" s="16">
        <v>-4.2350600000000007</v>
      </c>
      <c r="N25" s="16">
        <v>5.5237799999999995</v>
      </c>
      <c r="O25" s="16">
        <v>13.936260000000001</v>
      </c>
      <c r="P25" s="16">
        <v>18.488499999999998</v>
      </c>
      <c r="Q25" s="16">
        <v>53.005609999999997</v>
      </c>
      <c r="R25" s="16">
        <v>26.384319999999999</v>
      </c>
      <c r="S25" s="16">
        <v>7.4658100000000003</v>
      </c>
      <c r="T25" s="16">
        <v>17.107009999999999</v>
      </c>
      <c r="U25" s="16">
        <v>28.95552</v>
      </c>
      <c r="V25" s="16">
        <v>31.72842</v>
      </c>
      <c r="W25" s="16">
        <v>37.927500000000002</v>
      </c>
      <c r="X25" s="16">
        <v>37.545540000000003</v>
      </c>
      <c r="Y25" s="16">
        <v>26.962349999999997</v>
      </c>
      <c r="Z25" s="16">
        <v>24.636060000000001</v>
      </c>
      <c r="AA25" s="16">
        <v>9.1373110000000004</v>
      </c>
      <c r="AB25" s="16">
        <v>11.013590000000001</v>
      </c>
      <c r="AC25" s="16">
        <v>20.70234</v>
      </c>
      <c r="AD25" s="16">
        <v>12.13466</v>
      </c>
      <c r="AE25" s="16">
        <v>16.070899999999998</v>
      </c>
      <c r="AF25" s="16">
        <v>21.472249999999999</v>
      </c>
      <c r="AG25" s="16">
        <v>19.997520000000002</v>
      </c>
      <c r="AH25" s="16">
        <v>35.786089999999994</v>
      </c>
      <c r="AI25" s="16"/>
      <c r="AJ25" s="16"/>
      <c r="AK25" s="16"/>
      <c r="AL25" s="16"/>
      <c r="AM25" s="16"/>
    </row>
    <row r="26" spans="1:39" ht="15" x14ac:dyDescent="0.25">
      <c r="A26" s="137">
        <f>YampaRiverInflow.TotalOutflow!A26</f>
        <v>45261</v>
      </c>
      <c r="B26" s="34">
        <v>19.66</v>
      </c>
      <c r="C26" s="12">
        <v>19.66</v>
      </c>
      <c r="D26" s="45">
        <v>19.66</v>
      </c>
      <c r="E26" s="16">
        <v>40.244050000000001</v>
      </c>
      <c r="F26" s="16">
        <v>27.56195</v>
      </c>
      <c r="G26" s="16">
        <v>42.93092</v>
      </c>
      <c r="H26" s="16">
        <v>16.8964</v>
      </c>
      <c r="I26" s="16">
        <v>5.2648799999999998</v>
      </c>
      <c r="J26" s="16">
        <v>14.9133</v>
      </c>
      <c r="K26" s="16">
        <v>20.716919999999998</v>
      </c>
      <c r="L26" s="16">
        <v>34.09957</v>
      </c>
      <c r="M26" s="16">
        <v>30.479970000000002</v>
      </c>
      <c r="N26" s="16">
        <v>17.71199</v>
      </c>
      <c r="O26" s="16">
        <v>14.28424</v>
      </c>
      <c r="P26" s="16">
        <v>19.058679999999999</v>
      </c>
      <c r="Q26" s="16">
        <v>32.092640000000003</v>
      </c>
      <c r="R26" s="16">
        <v>31.069230000000001</v>
      </c>
      <c r="S26" s="16">
        <v>-1.1337300000000001</v>
      </c>
      <c r="T26" s="16">
        <v>19.942029999999999</v>
      </c>
      <c r="U26" s="16">
        <v>24.682869999999998</v>
      </c>
      <c r="V26" s="16">
        <v>26.541930000000001</v>
      </c>
      <c r="W26" s="16">
        <v>32.755090000000003</v>
      </c>
      <c r="X26" s="16">
        <v>27.805679999999999</v>
      </c>
      <c r="Y26" s="16">
        <v>21.076700000000002</v>
      </c>
      <c r="Z26" s="16">
        <v>7.0595299999999996</v>
      </c>
      <c r="AA26" s="16">
        <v>18.49559</v>
      </c>
      <c r="AB26" s="16">
        <v>21.64105</v>
      </c>
      <c r="AC26" s="16">
        <v>26.011500000000002</v>
      </c>
      <c r="AD26" s="16">
        <v>17.06305</v>
      </c>
      <c r="AE26" s="16">
        <v>26.540560000000003</v>
      </c>
      <c r="AF26" s="16">
        <v>19.891179999999999</v>
      </c>
      <c r="AG26" s="16">
        <v>8.7936929999999993</v>
      </c>
      <c r="AH26" s="16">
        <v>28.205020000000001</v>
      </c>
      <c r="AI26" s="16"/>
      <c r="AJ26" s="16"/>
      <c r="AK26" s="16"/>
      <c r="AL26" s="16"/>
      <c r="AM26" s="16"/>
    </row>
    <row r="27" spans="1:39" ht="15" x14ac:dyDescent="0.25">
      <c r="A27" s="137">
        <f>YampaRiverInflow.TotalOutflow!A27</f>
        <v>45292</v>
      </c>
      <c r="B27" s="34">
        <v>16.596</v>
      </c>
      <c r="C27" s="12">
        <v>16.596</v>
      </c>
      <c r="D27" s="45">
        <v>16.596</v>
      </c>
      <c r="E27" s="16">
        <v>101.17739999999999</v>
      </c>
      <c r="F27" s="16">
        <v>19.38391</v>
      </c>
      <c r="G27" s="16">
        <v>30.74776</v>
      </c>
      <c r="H27" s="16">
        <v>9.8134800000000002</v>
      </c>
      <c r="I27" s="16">
        <v>-4.5364899999999997</v>
      </c>
      <c r="J27" s="16">
        <v>13.92507</v>
      </c>
      <c r="K27" s="16">
        <v>62.106730000000006</v>
      </c>
      <c r="L27" s="16">
        <v>30.139110000000002</v>
      </c>
      <c r="M27" s="16">
        <v>34.121430000000004</v>
      </c>
      <c r="N27" s="16">
        <v>0.29199999999999998</v>
      </c>
      <c r="O27" s="16">
        <v>8.3659300000000005</v>
      </c>
      <c r="P27" s="16">
        <v>7.2980700000000001</v>
      </c>
      <c r="Q27" s="16">
        <v>137.14750000000001</v>
      </c>
      <c r="R27" s="16">
        <v>5.1085200000000004</v>
      </c>
      <c r="S27" s="16">
        <v>9.6737900000000003</v>
      </c>
      <c r="T27" s="16">
        <v>13.99601</v>
      </c>
      <c r="U27" s="16">
        <v>3.7156899999999999</v>
      </c>
      <c r="V27" s="16">
        <v>41.649769999999997</v>
      </c>
      <c r="W27" s="16">
        <v>7.6267299999999993</v>
      </c>
      <c r="X27" s="16">
        <v>11.469899999999999</v>
      </c>
      <c r="Y27" s="16">
        <v>17.2136</v>
      </c>
      <c r="Z27" s="16">
        <v>12.56814</v>
      </c>
      <c r="AA27" s="16">
        <v>17.381460000000001</v>
      </c>
      <c r="AB27" s="16">
        <v>26.231240000000003</v>
      </c>
      <c r="AC27" s="16">
        <v>33.2042</v>
      </c>
      <c r="AD27" s="16">
        <v>2.9696009999999999</v>
      </c>
      <c r="AE27" s="16">
        <v>19.397919999999999</v>
      </c>
      <c r="AF27" s="16">
        <v>1.1771969999999998</v>
      </c>
      <c r="AG27" s="16">
        <v>30.506990000000002</v>
      </c>
      <c r="AH27" s="16">
        <v>18.1145</v>
      </c>
      <c r="AI27" s="16"/>
      <c r="AJ27" s="16"/>
      <c r="AK27" s="16"/>
      <c r="AL27" s="16"/>
      <c r="AM27" s="16"/>
    </row>
    <row r="28" spans="1:39" ht="15" x14ac:dyDescent="0.25">
      <c r="A28" s="137">
        <f>YampaRiverInflow.TotalOutflow!A28</f>
        <v>45323</v>
      </c>
      <c r="B28" s="34">
        <v>7.22</v>
      </c>
      <c r="C28" s="12">
        <v>7.22</v>
      </c>
      <c r="D28" s="45">
        <v>7.22</v>
      </c>
      <c r="E28" s="16">
        <v>221.90360000000001</v>
      </c>
      <c r="F28" s="16">
        <v>10.26454</v>
      </c>
      <c r="G28" s="16">
        <v>85.662350000000004</v>
      </c>
      <c r="H28" s="16">
        <v>11.232760000000001</v>
      </c>
      <c r="I28" s="16">
        <v>13.169319999999999</v>
      </c>
      <c r="J28" s="16">
        <v>35.386319999999998</v>
      </c>
      <c r="K28" s="16">
        <v>17.077069999999999</v>
      </c>
      <c r="L28" s="16">
        <v>13.379719999999999</v>
      </c>
      <c r="M28" s="16">
        <v>16.086819999999999</v>
      </c>
      <c r="N28" s="16">
        <v>-0.86568000000000001</v>
      </c>
      <c r="O28" s="16">
        <v>23.462679999999999</v>
      </c>
      <c r="P28" s="16">
        <v>14.080209999999999</v>
      </c>
      <c r="Q28" s="16">
        <v>174.5822</v>
      </c>
      <c r="R28" s="16">
        <v>11.06955</v>
      </c>
      <c r="S28" s="16">
        <v>-5.6684799999999997</v>
      </c>
      <c r="T28" s="16">
        <v>3.0183800000000001</v>
      </c>
      <c r="U28" s="16">
        <v>14.69007</v>
      </c>
      <c r="V28" s="16">
        <v>8.8202999999999996</v>
      </c>
      <c r="W28" s="16">
        <v>14.744759999999999</v>
      </c>
      <c r="X28" s="16">
        <v>10.63569</v>
      </c>
      <c r="Y28" s="16">
        <v>3.61049</v>
      </c>
      <c r="Z28" s="16">
        <v>19.49475</v>
      </c>
      <c r="AA28" s="16">
        <v>9.0798199999999998</v>
      </c>
      <c r="AB28" s="16">
        <v>9.4230560000000008</v>
      </c>
      <c r="AC28" s="16">
        <v>14.433450000000001</v>
      </c>
      <c r="AD28" s="16">
        <v>2.5804749999999999</v>
      </c>
      <c r="AE28" s="16">
        <v>12.939129999999999</v>
      </c>
      <c r="AF28" s="16">
        <v>-3.2752500000000002</v>
      </c>
      <c r="AG28" s="16">
        <v>44.287480000000002</v>
      </c>
      <c r="AH28" s="16">
        <v>29.243689999999997</v>
      </c>
      <c r="AI28" s="16"/>
      <c r="AJ28" s="16"/>
      <c r="AK28" s="16"/>
      <c r="AL28" s="16"/>
      <c r="AM28" s="16"/>
    </row>
    <row r="29" spans="1:39" ht="15" x14ac:dyDescent="0.25">
      <c r="A29" s="137">
        <f>YampaRiverInflow.TotalOutflow!A29</f>
        <v>45352</v>
      </c>
      <c r="B29" s="34">
        <v>7.2060000000000004</v>
      </c>
      <c r="C29" s="12">
        <v>7.2060000000000004</v>
      </c>
      <c r="D29" s="45">
        <v>7.2060000000000004</v>
      </c>
      <c r="E29" s="16">
        <v>316.43129999999996</v>
      </c>
      <c r="F29" s="16">
        <v>30.523220000000002</v>
      </c>
      <c r="G29" s="16">
        <v>99.089590000000001</v>
      </c>
      <c r="H29" s="16">
        <v>0.26749000000000001</v>
      </c>
      <c r="I29" s="16">
        <v>21.557400000000001</v>
      </c>
      <c r="J29" s="16">
        <v>29.812529999999999</v>
      </c>
      <c r="K29" s="16">
        <v>17.33398</v>
      </c>
      <c r="L29" s="16">
        <v>4.5499399999999994</v>
      </c>
      <c r="M29" s="16">
        <v>29.456400000000002</v>
      </c>
      <c r="N29" s="16">
        <v>7.59199</v>
      </c>
      <c r="O29" s="16">
        <v>0.58572999999999997</v>
      </c>
      <c r="P29" s="16">
        <v>5.9264799999999997</v>
      </c>
      <c r="Q29" s="16">
        <v>168.7243</v>
      </c>
      <c r="R29" s="16">
        <v>24.415849999999999</v>
      </c>
      <c r="S29" s="16">
        <v>16.08663</v>
      </c>
      <c r="T29" s="16">
        <v>3.1996100000000003</v>
      </c>
      <c r="U29" s="16">
        <v>10.91578</v>
      </c>
      <c r="V29" s="16">
        <v>55.120930000000001</v>
      </c>
      <c r="W29" s="16">
        <v>5.3349099999999998</v>
      </c>
      <c r="X29" s="16">
        <v>8.3023799999999994</v>
      </c>
      <c r="Y29" s="16">
        <v>7.6192200000000003</v>
      </c>
      <c r="Z29" s="16">
        <v>-3.1343100000000002</v>
      </c>
      <c r="AA29" s="16">
        <v>2.8256300000000003</v>
      </c>
      <c r="AB29" s="16">
        <v>17.701610000000002</v>
      </c>
      <c r="AC29" s="16">
        <v>10.766690000000001</v>
      </c>
      <c r="AD29" s="16">
        <v>-2.6526999999999998</v>
      </c>
      <c r="AE29" s="16">
        <v>-4.7138400000000003</v>
      </c>
      <c r="AF29" s="16">
        <v>14.927820000000001</v>
      </c>
      <c r="AG29" s="16">
        <v>37.971170000000001</v>
      </c>
      <c r="AH29" s="16">
        <v>61.31456</v>
      </c>
      <c r="AI29" s="16"/>
      <c r="AJ29" s="16"/>
      <c r="AK29" s="16"/>
      <c r="AL29" s="16"/>
      <c r="AM29" s="16"/>
    </row>
    <row r="30" spans="1:39" ht="15" x14ac:dyDescent="0.25">
      <c r="A30" s="137">
        <f>YampaRiverInflow.TotalOutflow!A30</f>
        <v>45383</v>
      </c>
      <c r="B30" s="34">
        <v>11.436999999999999</v>
      </c>
      <c r="C30" s="12">
        <v>11.436999999999999</v>
      </c>
      <c r="D30" s="45">
        <v>11.436999999999999</v>
      </c>
      <c r="E30" s="16">
        <v>40.68047</v>
      </c>
      <c r="F30" s="16">
        <v>13.75267</v>
      </c>
      <c r="G30" s="16">
        <v>16.01717</v>
      </c>
      <c r="H30" s="16">
        <v>14.181340000000001</v>
      </c>
      <c r="I30" s="16">
        <v>10.90859</v>
      </c>
      <c r="J30" s="16">
        <v>31.157610000000002</v>
      </c>
      <c r="K30" s="16">
        <v>9.207790000000001</v>
      </c>
      <c r="L30" s="16">
        <v>5.0401600000000002</v>
      </c>
      <c r="M30" s="16">
        <v>53.373489999999997</v>
      </c>
      <c r="N30" s="16">
        <v>10.18976</v>
      </c>
      <c r="O30" s="16">
        <v>22.325830000000003</v>
      </c>
      <c r="P30" s="16">
        <v>12.528739999999999</v>
      </c>
      <c r="Q30" s="16">
        <v>16.69754</v>
      </c>
      <c r="R30" s="16">
        <v>14.457510000000001</v>
      </c>
      <c r="S30" s="16">
        <v>15.693350000000001</v>
      </c>
      <c r="T30" s="16">
        <v>12.19009</v>
      </c>
      <c r="U30" s="16">
        <v>15.191180000000001</v>
      </c>
      <c r="V30" s="16">
        <v>34.110879999999995</v>
      </c>
      <c r="W30" s="16">
        <v>18.928849999999997</v>
      </c>
      <c r="X30" s="16">
        <v>23.699870000000001</v>
      </c>
      <c r="Y30" s="16">
        <v>14.320200000000002</v>
      </c>
      <c r="Z30" s="16">
        <v>23.981200000000001</v>
      </c>
      <c r="AA30" s="16">
        <v>12.70073</v>
      </c>
      <c r="AB30" s="16">
        <v>17.83746</v>
      </c>
      <c r="AC30" s="16">
        <v>12.692639999999999</v>
      </c>
      <c r="AD30" s="16">
        <v>-8.0273199999999996</v>
      </c>
      <c r="AE30" s="16">
        <v>5.617337</v>
      </c>
      <c r="AF30" s="16">
        <v>29.066040000000001</v>
      </c>
      <c r="AG30" s="16">
        <v>68.50724000000001</v>
      </c>
      <c r="AH30" s="16">
        <v>34.07152</v>
      </c>
      <c r="AI30" s="16"/>
      <c r="AJ30" s="16"/>
      <c r="AK30" s="16"/>
      <c r="AL30" s="16"/>
      <c r="AM30" s="16"/>
    </row>
    <row r="31" spans="1:39" ht="15" x14ac:dyDescent="0.25">
      <c r="A31" s="137">
        <f>YampaRiverInflow.TotalOutflow!A31</f>
        <v>45413</v>
      </c>
      <c r="B31" s="34">
        <v>9.4809999999999999</v>
      </c>
      <c r="C31" s="12">
        <v>9.4809999999999999</v>
      </c>
      <c r="D31" s="45">
        <v>9.4809999999999999</v>
      </c>
      <c r="E31" s="16">
        <v>51.445999999999998</v>
      </c>
      <c r="F31" s="16">
        <v>147.4316</v>
      </c>
      <c r="G31" s="16">
        <v>31.464639999999999</v>
      </c>
      <c r="H31" s="16">
        <v>16.225469999999998</v>
      </c>
      <c r="I31" s="16">
        <v>15.98751</v>
      </c>
      <c r="J31" s="16">
        <v>22.762439999999998</v>
      </c>
      <c r="K31" s="16">
        <v>16.884130000000003</v>
      </c>
      <c r="L31" s="16">
        <v>8.0372000000000003</v>
      </c>
      <c r="M31" s="16">
        <v>0.76658000000000004</v>
      </c>
      <c r="N31" s="16">
        <v>15.05968</v>
      </c>
      <c r="O31" s="16">
        <v>18.966650000000001</v>
      </c>
      <c r="P31" s="16">
        <v>6.8135300000000001</v>
      </c>
      <c r="Q31" s="16">
        <v>10.48025</v>
      </c>
      <c r="R31" s="16">
        <v>-4.4347899999999996</v>
      </c>
      <c r="S31" s="16">
        <v>13.546040000000001</v>
      </c>
      <c r="T31" s="16">
        <v>14.374000000000001</v>
      </c>
      <c r="U31" s="16">
        <v>20.312279999999998</v>
      </c>
      <c r="V31" s="16">
        <v>24.09412</v>
      </c>
      <c r="W31" s="16">
        <v>17.2925</v>
      </c>
      <c r="X31" s="16">
        <v>26.04485</v>
      </c>
      <c r="Y31" s="16">
        <v>20.55932</v>
      </c>
      <c r="Z31" s="16">
        <v>-2.9233899999999999</v>
      </c>
      <c r="AA31" s="16">
        <v>20.669799999999999</v>
      </c>
      <c r="AB31" s="16">
        <v>13.049940000000001</v>
      </c>
      <c r="AC31" s="16">
        <v>22.04082</v>
      </c>
      <c r="AD31" s="16">
        <v>10.49208</v>
      </c>
      <c r="AE31" s="16">
        <v>8.221705</v>
      </c>
      <c r="AF31" s="16">
        <v>-6.3989399999999996</v>
      </c>
      <c r="AG31" s="16">
        <v>35.158190000000005</v>
      </c>
      <c r="AH31" s="16">
        <v>30.619150000000001</v>
      </c>
      <c r="AI31" s="16"/>
      <c r="AJ31" s="16"/>
      <c r="AK31" s="16"/>
      <c r="AL31" s="16"/>
      <c r="AM31" s="16"/>
    </row>
    <row r="32" spans="1:39" ht="15" x14ac:dyDescent="0.25">
      <c r="A32" s="137">
        <f>YampaRiverInflow.TotalOutflow!A32</f>
        <v>45444</v>
      </c>
      <c r="B32" s="34">
        <v>6.1550000000000002</v>
      </c>
      <c r="C32" s="12">
        <v>6.1550000000000002</v>
      </c>
      <c r="D32" s="45">
        <v>6.1550000000000002</v>
      </c>
      <c r="E32" s="16">
        <v>23.242540000000002</v>
      </c>
      <c r="F32" s="16">
        <v>149.01420000000002</v>
      </c>
      <c r="G32" s="16">
        <v>25.634610000000002</v>
      </c>
      <c r="H32" s="16">
        <v>16.579849999999997</v>
      </c>
      <c r="I32" s="16">
        <v>17.054269999999999</v>
      </c>
      <c r="J32" s="16">
        <v>19.0702</v>
      </c>
      <c r="K32" s="16">
        <v>13.2582</v>
      </c>
      <c r="L32" s="16">
        <v>52.685879999999997</v>
      </c>
      <c r="M32" s="16">
        <v>31.23612</v>
      </c>
      <c r="N32" s="16">
        <v>9.42577</v>
      </c>
      <c r="O32" s="16">
        <v>11.861139999999999</v>
      </c>
      <c r="P32" s="16">
        <v>3.2528800000000002</v>
      </c>
      <c r="Q32" s="16">
        <v>10.676410000000001</v>
      </c>
      <c r="R32" s="16">
        <v>-12.562700000000001</v>
      </c>
      <c r="S32" s="16">
        <v>10.9498</v>
      </c>
      <c r="T32" s="16">
        <v>4.9075899999999999</v>
      </c>
      <c r="U32" s="16">
        <v>20.479099999999999</v>
      </c>
      <c r="V32" s="16">
        <v>23.339099999999998</v>
      </c>
      <c r="W32" s="16">
        <v>14.779639999999999</v>
      </c>
      <c r="X32" s="16">
        <v>10.374750000000001</v>
      </c>
      <c r="Y32" s="16">
        <v>15.253579999999999</v>
      </c>
      <c r="Z32" s="16">
        <v>10.87237</v>
      </c>
      <c r="AA32" s="16">
        <v>19.39621</v>
      </c>
      <c r="AB32" s="16">
        <v>18.288060000000002</v>
      </c>
      <c r="AC32" s="16">
        <v>0.1727841</v>
      </c>
      <c r="AD32" s="16">
        <v>6.1307309999999999</v>
      </c>
      <c r="AE32" s="16">
        <v>10.9467</v>
      </c>
      <c r="AF32" s="16">
        <v>-4.7618999999999998</v>
      </c>
      <c r="AG32" s="16">
        <v>38.329680000000003</v>
      </c>
      <c r="AH32" s="16">
        <v>17.90776</v>
      </c>
      <c r="AI32" s="16"/>
      <c r="AJ32" s="16"/>
      <c r="AK32" s="16"/>
      <c r="AL32" s="16"/>
      <c r="AM32" s="16"/>
    </row>
    <row r="33" spans="1:39" ht="15" x14ac:dyDescent="0.25">
      <c r="A33" s="137">
        <f>YampaRiverInflow.TotalOutflow!A33</f>
        <v>45474</v>
      </c>
      <c r="B33" s="34">
        <v>15.343</v>
      </c>
      <c r="C33" s="12">
        <v>15.343</v>
      </c>
      <c r="D33" s="45">
        <v>15.343</v>
      </c>
      <c r="E33" s="16">
        <v>38.639189999999999</v>
      </c>
      <c r="F33" s="16">
        <v>161.9752</v>
      </c>
      <c r="G33" s="16">
        <v>38.31944</v>
      </c>
      <c r="H33" s="16">
        <v>19.69941</v>
      </c>
      <c r="I33" s="16">
        <v>17.99015</v>
      </c>
      <c r="J33" s="16">
        <v>13.171860000000001</v>
      </c>
      <c r="K33" s="16">
        <v>40.615339999999996</v>
      </c>
      <c r="L33" s="16">
        <v>26.544730000000001</v>
      </c>
      <c r="M33" s="16">
        <v>25.423359999999999</v>
      </c>
      <c r="N33" s="16">
        <v>13.888549999999999</v>
      </c>
      <c r="O33" s="16">
        <v>15.145760000000001</v>
      </c>
      <c r="P33" s="16">
        <v>6.6023500000000004</v>
      </c>
      <c r="Q33" s="16">
        <v>10.07929</v>
      </c>
      <c r="R33" s="16">
        <v>4.5085600000000001</v>
      </c>
      <c r="S33" s="16">
        <v>26.234180000000002</v>
      </c>
      <c r="T33" s="16">
        <v>12.146379999999999</v>
      </c>
      <c r="U33" s="16">
        <v>17.390999999999998</v>
      </c>
      <c r="V33" s="16">
        <v>17.51343</v>
      </c>
      <c r="W33" s="16">
        <v>34.483599999999996</v>
      </c>
      <c r="X33" s="16">
        <v>45.963620000000006</v>
      </c>
      <c r="Y33" s="16">
        <v>28.082819999999998</v>
      </c>
      <c r="Z33" s="16">
        <v>19.215400000000002</v>
      </c>
      <c r="AA33" s="16">
        <v>17.710519999999999</v>
      </c>
      <c r="AB33" s="16">
        <v>20.118539999999999</v>
      </c>
      <c r="AC33" s="16">
        <v>18.059009999999997</v>
      </c>
      <c r="AD33" s="16">
        <v>20.378209999999999</v>
      </c>
      <c r="AE33" s="16">
        <v>15.53816</v>
      </c>
      <c r="AF33" s="16">
        <v>2.6186829999999999</v>
      </c>
      <c r="AG33" s="16">
        <v>37.980930000000001</v>
      </c>
      <c r="AH33" s="16">
        <v>46.885179999999998</v>
      </c>
      <c r="AI33" s="16"/>
      <c r="AJ33" s="16"/>
      <c r="AK33" s="16"/>
      <c r="AL33" s="16"/>
      <c r="AM33" s="16"/>
    </row>
    <row r="34" spans="1:39" ht="15" x14ac:dyDescent="0.25">
      <c r="A34" s="137">
        <f>YampaRiverInflow.TotalOutflow!A34</f>
        <v>45505</v>
      </c>
      <c r="B34" s="34">
        <v>14.505000000000001</v>
      </c>
      <c r="C34" s="12">
        <v>14.505000000000001</v>
      </c>
      <c r="D34" s="45">
        <v>14.505000000000001</v>
      </c>
      <c r="E34" s="16">
        <v>50.55104</v>
      </c>
      <c r="F34" s="16">
        <v>39.051919999999996</v>
      </c>
      <c r="G34" s="16">
        <v>28.86665</v>
      </c>
      <c r="H34" s="16">
        <v>22.441749999999999</v>
      </c>
      <c r="I34" s="16">
        <v>26.15324</v>
      </c>
      <c r="J34" s="16">
        <v>32.817900000000002</v>
      </c>
      <c r="K34" s="16">
        <v>21.52835</v>
      </c>
      <c r="L34" s="16">
        <v>35.833640000000003</v>
      </c>
      <c r="M34" s="16">
        <v>31.181180000000001</v>
      </c>
      <c r="N34" s="16">
        <v>15.6302</v>
      </c>
      <c r="O34" s="16">
        <v>23.108509999999999</v>
      </c>
      <c r="P34" s="16">
        <v>11.401249999999999</v>
      </c>
      <c r="Q34" s="16">
        <v>31.261939999999999</v>
      </c>
      <c r="R34" s="16">
        <v>3.6801999999999997</v>
      </c>
      <c r="S34" s="16">
        <v>14.693910000000001</v>
      </c>
      <c r="T34" s="16">
        <v>25.271129999999999</v>
      </c>
      <c r="U34" s="16">
        <v>24.69454</v>
      </c>
      <c r="V34" s="16">
        <v>21.273709999999998</v>
      </c>
      <c r="W34" s="16">
        <v>24.753779999999999</v>
      </c>
      <c r="X34" s="16">
        <v>25.619619999999998</v>
      </c>
      <c r="Y34" s="16">
        <v>36.973279999999995</v>
      </c>
      <c r="Z34" s="16">
        <v>26.050840000000001</v>
      </c>
      <c r="AA34" s="16">
        <v>15.60383</v>
      </c>
      <c r="AB34" s="16">
        <v>22.495830000000002</v>
      </c>
      <c r="AC34" s="16">
        <v>11.813360000000001</v>
      </c>
      <c r="AD34" s="16">
        <v>21.487629999999999</v>
      </c>
      <c r="AE34" s="16">
        <v>15.17426</v>
      </c>
      <c r="AF34" s="16">
        <v>1.5523019999999998</v>
      </c>
      <c r="AG34" s="16">
        <v>45.93045</v>
      </c>
      <c r="AH34" s="16">
        <v>51.271099999999997</v>
      </c>
      <c r="AI34" s="16"/>
      <c r="AJ34" s="16"/>
      <c r="AK34" s="16"/>
      <c r="AL34" s="16"/>
      <c r="AM34" s="16"/>
    </row>
    <row r="35" spans="1:39" ht="15" x14ac:dyDescent="0.25">
      <c r="A35" s="137">
        <f>YampaRiverInflow.TotalOutflow!A35</f>
        <v>45536</v>
      </c>
      <c r="B35" s="34">
        <v>13.571</v>
      </c>
      <c r="C35" s="12">
        <v>13.571</v>
      </c>
      <c r="D35" s="45">
        <v>13.571</v>
      </c>
      <c r="E35" s="16">
        <v>36.226120000000002</v>
      </c>
      <c r="F35" s="16">
        <v>28.125509999999998</v>
      </c>
      <c r="G35" s="16">
        <v>31.235990000000001</v>
      </c>
      <c r="H35" s="16">
        <v>22.33502</v>
      </c>
      <c r="I35" s="16">
        <v>48.394019999999998</v>
      </c>
      <c r="J35" s="16">
        <v>28.478590000000001</v>
      </c>
      <c r="K35" s="16">
        <v>11.490879999999999</v>
      </c>
      <c r="L35" s="16">
        <v>18.042580000000001</v>
      </c>
      <c r="M35" s="16">
        <v>23.867799999999999</v>
      </c>
      <c r="N35" s="16">
        <v>14.97372</v>
      </c>
      <c r="O35" s="16">
        <v>17.04288</v>
      </c>
      <c r="P35" s="16">
        <v>23.401450000000001</v>
      </c>
      <c r="Q35" s="16">
        <v>6.1058300000000001</v>
      </c>
      <c r="R35" s="16">
        <v>5.0821000000000005</v>
      </c>
      <c r="S35" s="16">
        <v>18.601369999999999</v>
      </c>
      <c r="T35" s="16">
        <v>14.47564</v>
      </c>
      <c r="U35" s="16">
        <v>21.351419999999997</v>
      </c>
      <c r="V35" s="16">
        <v>17.48638</v>
      </c>
      <c r="W35" s="16">
        <v>30.457650000000001</v>
      </c>
      <c r="X35" s="16">
        <v>31.318210000000001</v>
      </c>
      <c r="Y35" s="16">
        <v>23.158259999999999</v>
      </c>
      <c r="Z35" s="16">
        <v>13.249139999999999</v>
      </c>
      <c r="AA35" s="16">
        <v>19.108810000000002</v>
      </c>
      <c r="AB35" s="16">
        <v>13.42262</v>
      </c>
      <c r="AC35" s="16">
        <v>16.063879999999997</v>
      </c>
      <c r="AD35" s="16">
        <v>9.2318680000000004</v>
      </c>
      <c r="AE35" s="16">
        <v>25.419049999999999</v>
      </c>
      <c r="AF35" s="16">
        <v>3.7183029999999997</v>
      </c>
      <c r="AG35" s="16">
        <v>44.919650000000004</v>
      </c>
      <c r="AH35" s="16">
        <v>38.738219999999998</v>
      </c>
      <c r="AI35" s="16"/>
      <c r="AJ35" s="16"/>
      <c r="AK35" s="16"/>
      <c r="AL35" s="16"/>
      <c r="AM35" s="16"/>
    </row>
    <row r="36" spans="1:39" ht="15" x14ac:dyDescent="0.25">
      <c r="A36" s="137">
        <f>YampaRiverInflow.TotalOutflow!A36</f>
        <v>45566</v>
      </c>
      <c r="B36" s="34">
        <v>21.253</v>
      </c>
      <c r="C36" s="12">
        <v>21.253</v>
      </c>
      <c r="D36" s="45">
        <v>21.253</v>
      </c>
      <c r="E36" s="16">
        <v>25.995049999999999</v>
      </c>
      <c r="F36" s="16">
        <v>33.972290000000001</v>
      </c>
      <c r="G36" s="16">
        <v>22.088529999999999</v>
      </c>
      <c r="H36" s="16">
        <v>19.114159999999998</v>
      </c>
      <c r="I36" s="16">
        <v>8.2817099999999986</v>
      </c>
      <c r="J36" s="16">
        <v>40.549999999999997</v>
      </c>
      <c r="K36" s="16">
        <v>-13.924200000000001</v>
      </c>
      <c r="L36" s="16">
        <v>25.10202</v>
      </c>
      <c r="M36" s="16">
        <v>12.98898</v>
      </c>
      <c r="N36" s="16">
        <v>27.75198</v>
      </c>
      <c r="O36" s="16">
        <v>9.3924799999999991</v>
      </c>
      <c r="P36" s="16">
        <v>43.769359999999999</v>
      </c>
      <c r="Q36" s="16">
        <v>22.534610000000001</v>
      </c>
      <c r="R36" s="16">
        <v>16.070049999999998</v>
      </c>
      <c r="S36" s="16">
        <v>21.862349999999999</v>
      </c>
      <c r="T36" s="16">
        <v>21.155540000000002</v>
      </c>
      <c r="U36" s="16">
        <v>17.678609999999999</v>
      </c>
      <c r="V36" s="16">
        <v>24.983849999999997</v>
      </c>
      <c r="W36" s="16">
        <v>30.878040000000002</v>
      </c>
      <c r="X36" s="16">
        <v>34.297699999999999</v>
      </c>
      <c r="Y36" s="16">
        <v>18.70016</v>
      </c>
      <c r="Z36" s="16">
        <v>16.06213</v>
      </c>
      <c r="AA36" s="16">
        <v>34.16733</v>
      </c>
      <c r="AB36" s="16">
        <v>35.623899999999999</v>
      </c>
      <c r="AC36" s="16">
        <v>8.9423110000000001</v>
      </c>
      <c r="AD36" s="16">
        <v>22.663040000000002</v>
      </c>
      <c r="AE36" s="16">
        <v>18.12434</v>
      </c>
      <c r="AF36" s="16">
        <v>20.913310000000003</v>
      </c>
      <c r="AG36" s="16">
        <v>34.431249999999999</v>
      </c>
      <c r="AH36" s="16">
        <v>38.233789999999999</v>
      </c>
      <c r="AI36" s="16"/>
      <c r="AJ36" s="16"/>
      <c r="AK36" s="16"/>
      <c r="AL36" s="16"/>
      <c r="AM36" s="16"/>
    </row>
    <row r="37" spans="1:39" ht="15" x14ac:dyDescent="0.25">
      <c r="A37" s="137">
        <f>YampaRiverInflow.TotalOutflow!A37</f>
        <v>45597</v>
      </c>
      <c r="B37" s="34">
        <v>18.076000000000001</v>
      </c>
      <c r="C37" s="12">
        <v>18.076000000000001</v>
      </c>
      <c r="D37" s="45">
        <v>18.076000000000001</v>
      </c>
      <c r="E37" s="16">
        <v>16.97213</v>
      </c>
      <c r="F37" s="16">
        <v>32.303910000000002</v>
      </c>
      <c r="G37" s="16">
        <v>27.994340000000001</v>
      </c>
      <c r="H37" s="16">
        <v>18.408459999999998</v>
      </c>
      <c r="I37" s="16">
        <v>27.646930000000001</v>
      </c>
      <c r="J37" s="16">
        <v>13.904860000000001</v>
      </c>
      <c r="K37" s="16">
        <v>20.08203</v>
      </c>
      <c r="L37" s="16">
        <v>-4.2350600000000007</v>
      </c>
      <c r="M37" s="16">
        <v>5.5237799999999995</v>
      </c>
      <c r="N37" s="16">
        <v>13.936260000000001</v>
      </c>
      <c r="O37" s="16">
        <v>18.488499999999998</v>
      </c>
      <c r="P37" s="16">
        <v>53.005609999999997</v>
      </c>
      <c r="Q37" s="16">
        <v>26.384319999999999</v>
      </c>
      <c r="R37" s="16">
        <v>7.4658100000000003</v>
      </c>
      <c r="S37" s="16">
        <v>17.107009999999999</v>
      </c>
      <c r="T37" s="16">
        <v>28.95552</v>
      </c>
      <c r="U37" s="16">
        <v>31.72842</v>
      </c>
      <c r="V37" s="16">
        <v>37.927500000000002</v>
      </c>
      <c r="W37" s="16">
        <v>37.545540000000003</v>
      </c>
      <c r="X37" s="16">
        <v>26.962349999999997</v>
      </c>
      <c r="Y37" s="16">
        <v>24.636060000000001</v>
      </c>
      <c r="Z37" s="16">
        <v>9.1373110000000004</v>
      </c>
      <c r="AA37" s="16">
        <v>11.013590000000001</v>
      </c>
      <c r="AB37" s="16">
        <v>20.70234</v>
      </c>
      <c r="AC37" s="16">
        <v>12.13466</v>
      </c>
      <c r="AD37" s="16">
        <v>16.070899999999998</v>
      </c>
      <c r="AE37" s="16">
        <v>21.472249999999999</v>
      </c>
      <c r="AF37" s="16">
        <v>19.997520000000002</v>
      </c>
      <c r="AG37" s="16">
        <v>35.786089999999994</v>
      </c>
      <c r="AH37" s="16">
        <v>28.035019999999999</v>
      </c>
      <c r="AI37" s="16"/>
      <c r="AJ37" s="16"/>
      <c r="AK37" s="16"/>
      <c r="AL37" s="16"/>
      <c r="AM37" s="16"/>
    </row>
    <row r="38" spans="1:39" ht="15" x14ac:dyDescent="0.25">
      <c r="A38" s="137">
        <f>YampaRiverInflow.TotalOutflow!A38</f>
        <v>45627</v>
      </c>
      <c r="B38" s="34">
        <v>19.66</v>
      </c>
      <c r="C38" s="12">
        <v>19.66</v>
      </c>
      <c r="D38" s="45">
        <v>19.66</v>
      </c>
      <c r="E38" s="16">
        <v>27.56195</v>
      </c>
      <c r="F38" s="16">
        <v>42.93092</v>
      </c>
      <c r="G38" s="16">
        <v>16.8964</v>
      </c>
      <c r="H38" s="16">
        <v>5.2648799999999998</v>
      </c>
      <c r="I38" s="16">
        <v>14.9133</v>
      </c>
      <c r="J38" s="16">
        <v>20.716919999999998</v>
      </c>
      <c r="K38" s="16">
        <v>34.09957</v>
      </c>
      <c r="L38" s="16">
        <v>30.479970000000002</v>
      </c>
      <c r="M38" s="16">
        <v>17.71199</v>
      </c>
      <c r="N38" s="16">
        <v>14.28424</v>
      </c>
      <c r="O38" s="16">
        <v>19.058679999999999</v>
      </c>
      <c r="P38" s="16">
        <v>32.092640000000003</v>
      </c>
      <c r="Q38" s="16">
        <v>31.069230000000001</v>
      </c>
      <c r="R38" s="16">
        <v>-1.1337300000000001</v>
      </c>
      <c r="S38" s="16">
        <v>19.942029999999999</v>
      </c>
      <c r="T38" s="16">
        <v>24.682869999999998</v>
      </c>
      <c r="U38" s="16">
        <v>26.541930000000001</v>
      </c>
      <c r="V38" s="16">
        <v>32.755090000000003</v>
      </c>
      <c r="W38" s="16">
        <v>27.805679999999999</v>
      </c>
      <c r="X38" s="16">
        <v>21.076700000000002</v>
      </c>
      <c r="Y38" s="16">
        <v>7.0595299999999996</v>
      </c>
      <c r="Z38" s="16">
        <v>18.49559</v>
      </c>
      <c r="AA38" s="16">
        <v>21.64105</v>
      </c>
      <c r="AB38" s="16">
        <v>26.011500000000002</v>
      </c>
      <c r="AC38" s="16">
        <v>17.06305</v>
      </c>
      <c r="AD38" s="16">
        <v>26.540560000000003</v>
      </c>
      <c r="AE38" s="16">
        <v>19.891179999999999</v>
      </c>
      <c r="AF38" s="16">
        <v>8.7936929999999993</v>
      </c>
      <c r="AG38" s="16">
        <v>28.205020000000001</v>
      </c>
      <c r="AH38" s="16">
        <v>40.244050000000001</v>
      </c>
      <c r="AI38" s="16"/>
      <c r="AJ38" s="16"/>
      <c r="AK38" s="16"/>
      <c r="AL38" s="16"/>
      <c r="AM38" s="16"/>
    </row>
    <row r="39" spans="1:39" ht="15" x14ac:dyDescent="0.25">
      <c r="A39" s="137">
        <f>YampaRiverInflow.TotalOutflow!A39</f>
        <v>45658</v>
      </c>
      <c r="B39" s="34">
        <v>16.596</v>
      </c>
      <c r="C39" s="12">
        <v>16.596</v>
      </c>
      <c r="D39" s="45">
        <v>16.596</v>
      </c>
      <c r="E39" s="16">
        <v>19.38391</v>
      </c>
      <c r="F39" s="16">
        <v>30.74776</v>
      </c>
      <c r="G39" s="16">
        <v>9.8134800000000002</v>
      </c>
      <c r="H39" s="16">
        <v>-4.5364899999999997</v>
      </c>
      <c r="I39" s="16">
        <v>13.92507</v>
      </c>
      <c r="J39" s="16">
        <v>62.106730000000006</v>
      </c>
      <c r="K39" s="16">
        <v>30.139110000000002</v>
      </c>
      <c r="L39" s="16">
        <v>34.121430000000004</v>
      </c>
      <c r="M39" s="16">
        <v>0.29199999999999998</v>
      </c>
      <c r="N39" s="16">
        <v>8.3659300000000005</v>
      </c>
      <c r="O39" s="16">
        <v>7.2980700000000001</v>
      </c>
      <c r="P39" s="16">
        <v>137.14750000000001</v>
      </c>
      <c r="Q39" s="16">
        <v>5.1085200000000004</v>
      </c>
      <c r="R39" s="16">
        <v>9.6737900000000003</v>
      </c>
      <c r="S39" s="16">
        <v>13.99601</v>
      </c>
      <c r="T39" s="16">
        <v>3.7156899999999999</v>
      </c>
      <c r="U39" s="16">
        <v>41.649769999999997</v>
      </c>
      <c r="V39" s="16">
        <v>7.6267299999999993</v>
      </c>
      <c r="W39" s="16">
        <v>11.469899999999999</v>
      </c>
      <c r="X39" s="16">
        <v>17.2136</v>
      </c>
      <c r="Y39" s="16">
        <v>12.56814</v>
      </c>
      <c r="Z39" s="16">
        <v>17.381460000000001</v>
      </c>
      <c r="AA39" s="16">
        <v>26.231240000000003</v>
      </c>
      <c r="AB39" s="16">
        <v>33.2042</v>
      </c>
      <c r="AC39" s="16">
        <v>2.9696009999999999</v>
      </c>
      <c r="AD39" s="16">
        <v>19.397919999999999</v>
      </c>
      <c r="AE39" s="16">
        <v>1.1771969999999998</v>
      </c>
      <c r="AF39" s="16">
        <v>30.506990000000002</v>
      </c>
      <c r="AG39" s="16">
        <v>18.1145</v>
      </c>
      <c r="AH39" s="16">
        <v>101.17739999999999</v>
      </c>
      <c r="AI39" s="16"/>
      <c r="AJ39" s="16"/>
      <c r="AK39" s="16"/>
      <c r="AL39" s="16"/>
      <c r="AM39" s="16"/>
    </row>
    <row r="40" spans="1:39" ht="15" x14ac:dyDescent="0.25">
      <c r="A40" s="137">
        <f>YampaRiverInflow.TotalOutflow!A40</f>
        <v>45689</v>
      </c>
      <c r="B40" s="34">
        <v>7.22</v>
      </c>
      <c r="C40" s="12">
        <v>7.22</v>
      </c>
      <c r="D40" s="45">
        <v>7.22</v>
      </c>
      <c r="E40" s="16">
        <v>10.26454</v>
      </c>
      <c r="F40" s="16">
        <v>85.662350000000004</v>
      </c>
      <c r="G40" s="16">
        <v>11.232760000000001</v>
      </c>
      <c r="H40" s="16">
        <v>13.169319999999999</v>
      </c>
      <c r="I40" s="16">
        <v>35.386319999999998</v>
      </c>
      <c r="J40" s="16">
        <v>17.077069999999999</v>
      </c>
      <c r="K40" s="16">
        <v>13.379719999999999</v>
      </c>
      <c r="L40" s="16">
        <v>16.086819999999999</v>
      </c>
      <c r="M40" s="16">
        <v>-0.86568000000000001</v>
      </c>
      <c r="N40" s="16">
        <v>23.462679999999999</v>
      </c>
      <c r="O40" s="16">
        <v>14.080209999999999</v>
      </c>
      <c r="P40" s="16">
        <v>174.5822</v>
      </c>
      <c r="Q40" s="16">
        <v>11.06955</v>
      </c>
      <c r="R40" s="16">
        <v>-5.6684799999999997</v>
      </c>
      <c r="S40" s="16">
        <v>3.0183800000000001</v>
      </c>
      <c r="T40" s="16">
        <v>14.69007</v>
      </c>
      <c r="U40" s="16">
        <v>8.8202999999999996</v>
      </c>
      <c r="V40" s="16">
        <v>14.744759999999999</v>
      </c>
      <c r="W40" s="16">
        <v>10.63569</v>
      </c>
      <c r="X40" s="16">
        <v>3.61049</v>
      </c>
      <c r="Y40" s="16">
        <v>19.49475</v>
      </c>
      <c r="Z40" s="16">
        <v>9.0798199999999998</v>
      </c>
      <c r="AA40" s="16">
        <v>9.4230560000000008</v>
      </c>
      <c r="AB40" s="16">
        <v>14.433450000000001</v>
      </c>
      <c r="AC40" s="16">
        <v>2.5804749999999999</v>
      </c>
      <c r="AD40" s="16">
        <v>12.939129999999999</v>
      </c>
      <c r="AE40" s="16">
        <v>-3.2752500000000002</v>
      </c>
      <c r="AF40" s="16">
        <v>44.287480000000002</v>
      </c>
      <c r="AG40" s="16">
        <v>29.243689999999997</v>
      </c>
      <c r="AH40" s="16">
        <v>221.90360000000001</v>
      </c>
      <c r="AI40" s="16"/>
      <c r="AJ40" s="16"/>
      <c r="AK40" s="16"/>
      <c r="AL40" s="16"/>
      <c r="AM40" s="16"/>
    </row>
    <row r="41" spans="1:39" ht="15" x14ac:dyDescent="0.25">
      <c r="A41" s="137">
        <f>YampaRiverInflow.TotalOutflow!A41</f>
        <v>45717</v>
      </c>
      <c r="B41" s="34">
        <v>7.2060000000000004</v>
      </c>
      <c r="C41" s="12">
        <v>7.2060000000000004</v>
      </c>
      <c r="D41" s="45">
        <v>7.2060000000000004</v>
      </c>
      <c r="E41" s="16">
        <v>30.523220000000002</v>
      </c>
      <c r="F41" s="16">
        <v>99.089590000000001</v>
      </c>
      <c r="G41" s="16">
        <v>0.26749000000000001</v>
      </c>
      <c r="H41" s="16">
        <v>21.557400000000001</v>
      </c>
      <c r="I41" s="16">
        <v>29.812529999999999</v>
      </c>
      <c r="J41" s="16">
        <v>17.33398</v>
      </c>
      <c r="K41" s="16">
        <v>4.5499399999999994</v>
      </c>
      <c r="L41" s="16">
        <v>29.456400000000002</v>
      </c>
      <c r="M41" s="16">
        <v>7.59199</v>
      </c>
      <c r="N41" s="16">
        <v>0.58572999999999997</v>
      </c>
      <c r="O41" s="16">
        <v>5.9264799999999997</v>
      </c>
      <c r="P41" s="16">
        <v>168.7243</v>
      </c>
      <c r="Q41" s="16">
        <v>24.415849999999999</v>
      </c>
      <c r="R41" s="16">
        <v>16.08663</v>
      </c>
      <c r="S41" s="16">
        <v>3.1996100000000003</v>
      </c>
      <c r="T41" s="16">
        <v>10.91578</v>
      </c>
      <c r="U41" s="16">
        <v>55.120930000000001</v>
      </c>
      <c r="V41" s="16">
        <v>5.3349099999999998</v>
      </c>
      <c r="W41" s="16">
        <v>8.3023799999999994</v>
      </c>
      <c r="X41" s="16">
        <v>7.6192200000000003</v>
      </c>
      <c r="Y41" s="16">
        <v>-3.1343100000000002</v>
      </c>
      <c r="Z41" s="16">
        <v>2.8256300000000003</v>
      </c>
      <c r="AA41" s="16">
        <v>17.701610000000002</v>
      </c>
      <c r="AB41" s="16">
        <v>10.766690000000001</v>
      </c>
      <c r="AC41" s="16">
        <v>-2.6526999999999998</v>
      </c>
      <c r="AD41" s="16">
        <v>-4.7138400000000003</v>
      </c>
      <c r="AE41" s="16">
        <v>14.927820000000001</v>
      </c>
      <c r="AF41" s="16">
        <v>37.971170000000001</v>
      </c>
      <c r="AG41" s="16">
        <v>61.31456</v>
      </c>
      <c r="AH41" s="16">
        <v>316.43129999999996</v>
      </c>
      <c r="AI41" s="16"/>
      <c r="AJ41" s="16"/>
      <c r="AK41" s="16"/>
      <c r="AL41" s="16"/>
      <c r="AM41" s="16"/>
    </row>
    <row r="42" spans="1:39" ht="15" x14ac:dyDescent="0.25">
      <c r="A42" s="137">
        <f>YampaRiverInflow.TotalOutflow!A42</f>
        <v>45748</v>
      </c>
      <c r="B42" s="34">
        <v>11.436999999999999</v>
      </c>
      <c r="C42" s="12">
        <v>11.436999999999999</v>
      </c>
      <c r="D42" s="45">
        <v>11.436999999999999</v>
      </c>
      <c r="E42" s="16">
        <v>13.75267</v>
      </c>
      <c r="F42" s="16">
        <v>16.01717</v>
      </c>
      <c r="G42" s="16">
        <v>14.181340000000001</v>
      </c>
      <c r="H42" s="16">
        <v>10.90859</v>
      </c>
      <c r="I42" s="16">
        <v>31.157610000000002</v>
      </c>
      <c r="J42" s="16">
        <v>9.207790000000001</v>
      </c>
      <c r="K42" s="16">
        <v>5.0401600000000002</v>
      </c>
      <c r="L42" s="16">
        <v>53.373489999999997</v>
      </c>
      <c r="M42" s="16">
        <v>10.18976</v>
      </c>
      <c r="N42" s="16">
        <v>22.325830000000003</v>
      </c>
      <c r="O42" s="16">
        <v>12.528739999999999</v>
      </c>
      <c r="P42" s="16">
        <v>16.69754</v>
      </c>
      <c r="Q42" s="16">
        <v>14.457510000000001</v>
      </c>
      <c r="R42" s="16">
        <v>15.693350000000001</v>
      </c>
      <c r="S42" s="16">
        <v>12.19009</v>
      </c>
      <c r="T42" s="16">
        <v>15.191180000000001</v>
      </c>
      <c r="U42" s="16">
        <v>34.110879999999995</v>
      </c>
      <c r="V42" s="16">
        <v>18.928849999999997</v>
      </c>
      <c r="W42" s="16">
        <v>23.699870000000001</v>
      </c>
      <c r="X42" s="16">
        <v>14.320200000000002</v>
      </c>
      <c r="Y42" s="16">
        <v>23.981200000000001</v>
      </c>
      <c r="Z42" s="16">
        <v>12.70073</v>
      </c>
      <c r="AA42" s="16">
        <v>17.83746</v>
      </c>
      <c r="AB42" s="16">
        <v>12.692639999999999</v>
      </c>
      <c r="AC42" s="16">
        <v>-8.0273199999999996</v>
      </c>
      <c r="AD42" s="16">
        <v>5.617337</v>
      </c>
      <c r="AE42" s="16">
        <v>29.066040000000001</v>
      </c>
      <c r="AF42" s="16">
        <v>68.50724000000001</v>
      </c>
      <c r="AG42" s="16">
        <v>34.07152</v>
      </c>
      <c r="AH42" s="16">
        <v>40.68047</v>
      </c>
      <c r="AI42" s="16"/>
      <c r="AJ42" s="16"/>
      <c r="AK42" s="16"/>
      <c r="AL42" s="16"/>
      <c r="AM42" s="16"/>
    </row>
    <row r="43" spans="1:39" ht="15" x14ac:dyDescent="0.25">
      <c r="A43" s="137">
        <f>YampaRiverInflow.TotalOutflow!A43</f>
        <v>45778</v>
      </c>
      <c r="B43" s="34">
        <v>9.4809999999999999</v>
      </c>
      <c r="C43" s="12">
        <v>9.4809999999999999</v>
      </c>
      <c r="D43" s="45">
        <v>9.4809999999999999</v>
      </c>
      <c r="E43" s="16">
        <v>147.4316</v>
      </c>
      <c r="F43" s="16">
        <v>31.464639999999999</v>
      </c>
      <c r="G43" s="16">
        <v>16.225469999999998</v>
      </c>
      <c r="H43" s="16">
        <v>15.98751</v>
      </c>
      <c r="I43" s="16">
        <v>22.762439999999998</v>
      </c>
      <c r="J43" s="16">
        <v>16.884130000000003</v>
      </c>
      <c r="K43" s="16">
        <v>8.0372000000000003</v>
      </c>
      <c r="L43" s="16">
        <v>0.76658000000000004</v>
      </c>
      <c r="M43" s="16">
        <v>15.05968</v>
      </c>
      <c r="N43" s="16">
        <v>18.966650000000001</v>
      </c>
      <c r="O43" s="16">
        <v>6.8135300000000001</v>
      </c>
      <c r="P43" s="16">
        <v>10.48025</v>
      </c>
      <c r="Q43" s="16">
        <v>-4.4347899999999996</v>
      </c>
      <c r="R43" s="16">
        <v>13.546040000000001</v>
      </c>
      <c r="S43" s="16">
        <v>14.374000000000001</v>
      </c>
      <c r="T43" s="16">
        <v>20.312279999999998</v>
      </c>
      <c r="U43" s="16">
        <v>24.09412</v>
      </c>
      <c r="V43" s="16">
        <v>17.2925</v>
      </c>
      <c r="W43" s="16">
        <v>26.04485</v>
      </c>
      <c r="X43" s="16">
        <v>20.55932</v>
      </c>
      <c r="Y43" s="16">
        <v>-2.9233899999999999</v>
      </c>
      <c r="Z43" s="16">
        <v>20.669799999999999</v>
      </c>
      <c r="AA43" s="16">
        <v>13.049940000000001</v>
      </c>
      <c r="AB43" s="16">
        <v>22.04082</v>
      </c>
      <c r="AC43" s="16">
        <v>10.49208</v>
      </c>
      <c r="AD43" s="16">
        <v>8.221705</v>
      </c>
      <c r="AE43" s="16">
        <v>-6.3989399999999996</v>
      </c>
      <c r="AF43" s="16">
        <v>35.158190000000005</v>
      </c>
      <c r="AG43" s="16">
        <v>30.619150000000001</v>
      </c>
      <c r="AH43" s="16">
        <v>51.445999999999998</v>
      </c>
      <c r="AI43" s="16"/>
      <c r="AJ43" s="16"/>
      <c r="AK43" s="16"/>
      <c r="AL43" s="16"/>
      <c r="AM43" s="16"/>
    </row>
    <row r="44" spans="1:39" ht="15" x14ac:dyDescent="0.25">
      <c r="A44" s="137">
        <f>YampaRiverInflow.TotalOutflow!A44</f>
        <v>45809</v>
      </c>
      <c r="B44" s="34">
        <v>6.1550000000000002</v>
      </c>
      <c r="C44" s="12">
        <v>6.1550000000000002</v>
      </c>
      <c r="D44" s="45">
        <v>6.1550000000000002</v>
      </c>
      <c r="E44" s="16">
        <v>149.01420000000002</v>
      </c>
      <c r="F44" s="16">
        <v>25.634610000000002</v>
      </c>
      <c r="G44" s="16">
        <v>16.579849999999997</v>
      </c>
      <c r="H44" s="16">
        <v>17.054269999999999</v>
      </c>
      <c r="I44" s="16">
        <v>19.0702</v>
      </c>
      <c r="J44" s="16">
        <v>13.2582</v>
      </c>
      <c r="K44" s="16">
        <v>52.685879999999997</v>
      </c>
      <c r="L44" s="16">
        <v>31.23612</v>
      </c>
      <c r="M44" s="16">
        <v>9.42577</v>
      </c>
      <c r="N44" s="16">
        <v>11.861139999999999</v>
      </c>
      <c r="O44" s="16">
        <v>3.2528800000000002</v>
      </c>
      <c r="P44" s="16">
        <v>10.676410000000001</v>
      </c>
      <c r="Q44" s="16">
        <v>-12.562700000000001</v>
      </c>
      <c r="R44" s="16">
        <v>10.9498</v>
      </c>
      <c r="S44" s="16">
        <v>4.9075899999999999</v>
      </c>
      <c r="T44" s="16">
        <v>20.479099999999999</v>
      </c>
      <c r="U44" s="16">
        <v>23.339099999999998</v>
      </c>
      <c r="V44" s="16">
        <v>14.779639999999999</v>
      </c>
      <c r="W44" s="16">
        <v>10.374750000000001</v>
      </c>
      <c r="X44" s="16">
        <v>15.253579999999999</v>
      </c>
      <c r="Y44" s="16">
        <v>10.87237</v>
      </c>
      <c r="Z44" s="16">
        <v>19.39621</v>
      </c>
      <c r="AA44" s="16">
        <v>18.288060000000002</v>
      </c>
      <c r="AB44" s="16">
        <v>0.1727841</v>
      </c>
      <c r="AC44" s="16">
        <v>6.1307309999999999</v>
      </c>
      <c r="AD44" s="16">
        <v>10.9467</v>
      </c>
      <c r="AE44" s="16">
        <v>-4.7618999999999998</v>
      </c>
      <c r="AF44" s="16">
        <v>38.329680000000003</v>
      </c>
      <c r="AG44" s="16">
        <v>17.90776</v>
      </c>
      <c r="AH44" s="16">
        <v>23.242540000000002</v>
      </c>
      <c r="AI44" s="16"/>
      <c r="AJ44" s="16"/>
      <c r="AK44" s="16"/>
      <c r="AL44" s="16"/>
      <c r="AM44" s="16"/>
    </row>
    <row r="45" spans="1:39" ht="15" x14ac:dyDescent="0.25">
      <c r="A45" s="137">
        <f>YampaRiverInflow.TotalOutflow!A45</f>
        <v>45839</v>
      </c>
      <c r="B45" s="34">
        <v>15.343</v>
      </c>
      <c r="C45" s="12">
        <v>15.343</v>
      </c>
      <c r="D45" s="45">
        <v>15.343</v>
      </c>
      <c r="E45" s="16">
        <v>161.9752</v>
      </c>
      <c r="F45" s="16">
        <v>38.31944</v>
      </c>
      <c r="G45" s="16">
        <v>19.69941</v>
      </c>
      <c r="H45" s="16">
        <v>17.99015</v>
      </c>
      <c r="I45" s="16">
        <v>13.171860000000001</v>
      </c>
      <c r="J45" s="16">
        <v>40.615339999999996</v>
      </c>
      <c r="K45" s="16">
        <v>26.544730000000001</v>
      </c>
      <c r="L45" s="16">
        <v>25.423359999999999</v>
      </c>
      <c r="M45" s="16">
        <v>13.888549999999999</v>
      </c>
      <c r="N45" s="16">
        <v>15.145760000000001</v>
      </c>
      <c r="O45" s="16">
        <v>6.6023500000000004</v>
      </c>
      <c r="P45" s="16">
        <v>10.07929</v>
      </c>
      <c r="Q45" s="16">
        <v>4.5085600000000001</v>
      </c>
      <c r="R45" s="16">
        <v>26.234180000000002</v>
      </c>
      <c r="S45" s="16">
        <v>12.146379999999999</v>
      </c>
      <c r="T45" s="16">
        <v>17.390999999999998</v>
      </c>
      <c r="U45" s="16">
        <v>17.51343</v>
      </c>
      <c r="V45" s="16">
        <v>34.483599999999996</v>
      </c>
      <c r="W45" s="16">
        <v>45.963620000000006</v>
      </c>
      <c r="X45" s="16">
        <v>28.082819999999998</v>
      </c>
      <c r="Y45" s="16">
        <v>19.215400000000002</v>
      </c>
      <c r="Z45" s="16">
        <v>17.710519999999999</v>
      </c>
      <c r="AA45" s="16">
        <v>20.118539999999999</v>
      </c>
      <c r="AB45" s="16">
        <v>18.059009999999997</v>
      </c>
      <c r="AC45" s="16">
        <v>20.378209999999999</v>
      </c>
      <c r="AD45" s="16">
        <v>15.53816</v>
      </c>
      <c r="AE45" s="16">
        <v>2.6186829999999999</v>
      </c>
      <c r="AF45" s="16">
        <v>37.980930000000001</v>
      </c>
      <c r="AG45" s="16">
        <v>46.885179999999998</v>
      </c>
      <c r="AH45" s="16">
        <v>38.639189999999999</v>
      </c>
      <c r="AI45" s="16"/>
      <c r="AJ45" s="16"/>
      <c r="AK45" s="16"/>
      <c r="AL45" s="16"/>
      <c r="AM45" s="16"/>
    </row>
    <row r="46" spans="1:39" ht="15" x14ac:dyDescent="0.25">
      <c r="A46" s="137">
        <f>YampaRiverInflow.TotalOutflow!A46</f>
        <v>45870</v>
      </c>
      <c r="B46" s="34">
        <v>14.505000000000001</v>
      </c>
      <c r="C46" s="12">
        <v>14.505000000000001</v>
      </c>
      <c r="D46" s="45">
        <v>14.505000000000001</v>
      </c>
      <c r="E46" s="16">
        <v>39.051919999999996</v>
      </c>
      <c r="F46" s="16">
        <v>28.86665</v>
      </c>
      <c r="G46" s="16">
        <v>22.441749999999999</v>
      </c>
      <c r="H46" s="16">
        <v>26.15324</v>
      </c>
      <c r="I46" s="16">
        <v>32.817900000000002</v>
      </c>
      <c r="J46" s="16">
        <v>21.52835</v>
      </c>
      <c r="K46" s="16">
        <v>35.833640000000003</v>
      </c>
      <c r="L46" s="16">
        <v>31.181180000000001</v>
      </c>
      <c r="M46" s="16">
        <v>15.6302</v>
      </c>
      <c r="N46" s="16">
        <v>23.108509999999999</v>
      </c>
      <c r="O46" s="16">
        <v>11.401249999999999</v>
      </c>
      <c r="P46" s="16">
        <v>31.261939999999999</v>
      </c>
      <c r="Q46" s="16">
        <v>3.6801999999999997</v>
      </c>
      <c r="R46" s="16">
        <v>14.693910000000001</v>
      </c>
      <c r="S46" s="16">
        <v>25.271129999999999</v>
      </c>
      <c r="T46" s="16">
        <v>24.69454</v>
      </c>
      <c r="U46" s="16">
        <v>21.273709999999998</v>
      </c>
      <c r="V46" s="16">
        <v>24.753779999999999</v>
      </c>
      <c r="W46" s="16">
        <v>25.619619999999998</v>
      </c>
      <c r="X46" s="16">
        <v>36.973279999999995</v>
      </c>
      <c r="Y46" s="16">
        <v>26.050840000000001</v>
      </c>
      <c r="Z46" s="16">
        <v>15.60383</v>
      </c>
      <c r="AA46" s="16">
        <v>22.495830000000002</v>
      </c>
      <c r="AB46" s="16">
        <v>11.813360000000001</v>
      </c>
      <c r="AC46" s="16">
        <v>21.487629999999999</v>
      </c>
      <c r="AD46" s="16">
        <v>15.17426</v>
      </c>
      <c r="AE46" s="16">
        <v>1.5523019999999998</v>
      </c>
      <c r="AF46" s="16">
        <v>45.93045</v>
      </c>
      <c r="AG46" s="16">
        <v>51.271099999999997</v>
      </c>
      <c r="AH46" s="16">
        <v>50.55104</v>
      </c>
      <c r="AI46" s="16"/>
      <c r="AJ46" s="16"/>
      <c r="AK46" s="16"/>
      <c r="AL46" s="16"/>
      <c r="AM46" s="16"/>
    </row>
    <row r="47" spans="1:39" ht="15" x14ac:dyDescent="0.25">
      <c r="A47" s="137">
        <f>YampaRiverInflow.TotalOutflow!A47</f>
        <v>45901</v>
      </c>
      <c r="B47" s="34">
        <v>13.571</v>
      </c>
      <c r="C47" s="12">
        <v>13.571</v>
      </c>
      <c r="D47" s="45">
        <v>13.571</v>
      </c>
      <c r="E47" s="16">
        <v>28.125509999999998</v>
      </c>
      <c r="F47" s="16">
        <v>31.235990000000001</v>
      </c>
      <c r="G47" s="16">
        <v>22.33502</v>
      </c>
      <c r="H47" s="16">
        <v>48.394019999999998</v>
      </c>
      <c r="I47" s="16">
        <v>28.478590000000001</v>
      </c>
      <c r="J47" s="16">
        <v>11.490879999999999</v>
      </c>
      <c r="K47" s="16">
        <v>18.042580000000001</v>
      </c>
      <c r="L47" s="16">
        <v>23.867799999999999</v>
      </c>
      <c r="M47" s="16">
        <v>14.97372</v>
      </c>
      <c r="N47" s="16">
        <v>17.04288</v>
      </c>
      <c r="O47" s="16">
        <v>23.401450000000001</v>
      </c>
      <c r="P47" s="16">
        <v>6.1058300000000001</v>
      </c>
      <c r="Q47" s="16">
        <v>5.0821000000000005</v>
      </c>
      <c r="R47" s="16">
        <v>18.601369999999999</v>
      </c>
      <c r="S47" s="16">
        <v>14.47564</v>
      </c>
      <c r="T47" s="16">
        <v>21.351419999999997</v>
      </c>
      <c r="U47" s="16">
        <v>17.48638</v>
      </c>
      <c r="V47" s="16">
        <v>30.457650000000001</v>
      </c>
      <c r="W47" s="16">
        <v>31.318210000000001</v>
      </c>
      <c r="X47" s="16">
        <v>23.158259999999999</v>
      </c>
      <c r="Y47" s="16">
        <v>13.249139999999999</v>
      </c>
      <c r="Z47" s="16">
        <v>19.108810000000002</v>
      </c>
      <c r="AA47" s="16">
        <v>13.42262</v>
      </c>
      <c r="AB47" s="16">
        <v>16.063879999999997</v>
      </c>
      <c r="AC47" s="16">
        <v>9.2318680000000004</v>
      </c>
      <c r="AD47" s="16">
        <v>25.419049999999999</v>
      </c>
      <c r="AE47" s="16">
        <v>3.7183029999999997</v>
      </c>
      <c r="AF47" s="16">
        <v>44.919650000000004</v>
      </c>
      <c r="AG47" s="16">
        <v>38.738219999999998</v>
      </c>
      <c r="AH47" s="16">
        <v>36.226120000000002</v>
      </c>
      <c r="AI47" s="16"/>
      <c r="AJ47" s="16"/>
      <c r="AK47" s="16"/>
      <c r="AL47" s="16"/>
      <c r="AM47" s="16"/>
    </row>
    <row r="48" spans="1:39" ht="15" x14ac:dyDescent="0.25">
      <c r="A48" s="137">
        <f>YampaRiverInflow.TotalOutflow!A48</f>
        <v>45931</v>
      </c>
      <c r="B48" s="34">
        <v>21.253</v>
      </c>
      <c r="C48" s="12">
        <v>21.253</v>
      </c>
      <c r="D48" s="45">
        <v>21.253</v>
      </c>
      <c r="E48" s="16">
        <v>33.972290000000001</v>
      </c>
      <c r="F48" s="16">
        <v>22.088529999999999</v>
      </c>
      <c r="G48" s="16">
        <v>19.114159999999998</v>
      </c>
      <c r="H48" s="16">
        <v>8.2817099999999986</v>
      </c>
      <c r="I48" s="16">
        <v>40.549999999999997</v>
      </c>
      <c r="J48" s="16">
        <v>-13.924200000000001</v>
      </c>
      <c r="K48" s="16">
        <v>25.10202</v>
      </c>
      <c r="L48" s="16">
        <v>12.98898</v>
      </c>
      <c r="M48" s="16">
        <v>27.75198</v>
      </c>
      <c r="N48" s="16">
        <v>9.3924799999999991</v>
      </c>
      <c r="O48" s="16">
        <v>43.769359999999999</v>
      </c>
      <c r="P48" s="16">
        <v>22.534610000000001</v>
      </c>
      <c r="Q48" s="16">
        <v>16.070049999999998</v>
      </c>
      <c r="R48" s="16">
        <v>21.862349999999999</v>
      </c>
      <c r="S48" s="16">
        <v>21.155540000000002</v>
      </c>
      <c r="T48" s="16">
        <v>17.678609999999999</v>
      </c>
      <c r="U48" s="16">
        <v>24.983849999999997</v>
      </c>
      <c r="V48" s="16">
        <v>30.878040000000002</v>
      </c>
      <c r="W48" s="16">
        <v>34.297699999999999</v>
      </c>
      <c r="X48" s="16">
        <v>18.70016</v>
      </c>
      <c r="Y48" s="16">
        <v>16.06213</v>
      </c>
      <c r="Z48" s="16">
        <v>34.16733</v>
      </c>
      <c r="AA48" s="16">
        <v>35.623899999999999</v>
      </c>
      <c r="AB48" s="16">
        <v>8.9423110000000001</v>
      </c>
      <c r="AC48" s="16">
        <v>22.663040000000002</v>
      </c>
      <c r="AD48" s="16">
        <v>18.12434</v>
      </c>
      <c r="AE48" s="16">
        <v>20.913310000000003</v>
      </c>
      <c r="AF48" s="16">
        <v>34.431249999999999</v>
      </c>
      <c r="AG48" s="16">
        <v>38.233789999999999</v>
      </c>
      <c r="AH48" s="16">
        <v>25.995049999999999</v>
      </c>
      <c r="AI48" s="16"/>
      <c r="AJ48" s="16"/>
      <c r="AK48" s="16"/>
      <c r="AL48" s="16"/>
      <c r="AM48" s="16"/>
    </row>
    <row r="49" spans="1:1005" ht="15" x14ac:dyDescent="0.25">
      <c r="A49" s="137">
        <f>YampaRiverInflow.TotalOutflow!A49</f>
        <v>45962</v>
      </c>
      <c r="B49" s="34">
        <v>18.076000000000001</v>
      </c>
      <c r="C49" s="12">
        <v>18.076000000000001</v>
      </c>
      <c r="D49" s="45">
        <v>18.076000000000001</v>
      </c>
      <c r="E49" s="16">
        <v>32.303910000000002</v>
      </c>
      <c r="F49" s="16">
        <v>27.994340000000001</v>
      </c>
      <c r="G49" s="16">
        <v>18.408459999999998</v>
      </c>
      <c r="H49" s="16">
        <v>27.646930000000001</v>
      </c>
      <c r="I49" s="16">
        <v>13.904860000000001</v>
      </c>
      <c r="J49" s="16">
        <v>20.08203</v>
      </c>
      <c r="K49" s="16">
        <v>-4.2350600000000007</v>
      </c>
      <c r="L49" s="16">
        <v>5.5237799999999995</v>
      </c>
      <c r="M49" s="16">
        <v>13.936260000000001</v>
      </c>
      <c r="N49" s="16">
        <v>18.488499999999998</v>
      </c>
      <c r="O49" s="16">
        <v>53.005609999999997</v>
      </c>
      <c r="P49" s="16">
        <v>26.384319999999999</v>
      </c>
      <c r="Q49" s="16">
        <v>7.4658100000000003</v>
      </c>
      <c r="R49" s="16">
        <v>17.107009999999999</v>
      </c>
      <c r="S49" s="16">
        <v>28.95552</v>
      </c>
      <c r="T49" s="16">
        <v>31.72842</v>
      </c>
      <c r="U49" s="16">
        <v>37.927500000000002</v>
      </c>
      <c r="V49" s="16">
        <v>37.545540000000003</v>
      </c>
      <c r="W49" s="16">
        <v>26.962349999999997</v>
      </c>
      <c r="X49" s="16">
        <v>24.636060000000001</v>
      </c>
      <c r="Y49" s="16">
        <v>9.1373110000000004</v>
      </c>
      <c r="Z49" s="16">
        <v>11.013590000000001</v>
      </c>
      <c r="AA49" s="16">
        <v>20.70234</v>
      </c>
      <c r="AB49" s="16">
        <v>12.13466</v>
      </c>
      <c r="AC49" s="16">
        <v>16.070899999999998</v>
      </c>
      <c r="AD49" s="16">
        <v>21.472249999999999</v>
      </c>
      <c r="AE49" s="16">
        <v>19.997520000000002</v>
      </c>
      <c r="AF49" s="16">
        <v>35.786089999999994</v>
      </c>
      <c r="AG49" s="16">
        <v>28.035019999999999</v>
      </c>
      <c r="AH49" s="16">
        <v>16.97213</v>
      </c>
      <c r="AI49" s="16"/>
      <c r="AJ49" s="16"/>
      <c r="AK49" s="16"/>
      <c r="AL49" s="16"/>
      <c r="AM49" s="16"/>
    </row>
    <row r="50" spans="1:1005" ht="15" x14ac:dyDescent="0.25">
      <c r="A50" s="137">
        <f>YampaRiverInflow.TotalOutflow!A50</f>
        <v>45992</v>
      </c>
      <c r="B50" s="34">
        <v>19.66</v>
      </c>
      <c r="C50" s="12">
        <v>19.66</v>
      </c>
      <c r="D50" s="45">
        <v>19.66</v>
      </c>
      <c r="E50" s="16">
        <v>42.93092</v>
      </c>
      <c r="F50" s="16">
        <v>16.8964</v>
      </c>
      <c r="G50" s="16">
        <v>5.2648799999999998</v>
      </c>
      <c r="H50" s="16">
        <v>14.9133</v>
      </c>
      <c r="I50" s="16">
        <v>20.716919999999998</v>
      </c>
      <c r="J50" s="16">
        <v>34.09957</v>
      </c>
      <c r="K50" s="16">
        <v>30.479970000000002</v>
      </c>
      <c r="L50" s="16">
        <v>17.71199</v>
      </c>
      <c r="M50" s="16">
        <v>14.28424</v>
      </c>
      <c r="N50" s="16">
        <v>19.058679999999999</v>
      </c>
      <c r="O50" s="16">
        <v>32.092640000000003</v>
      </c>
      <c r="P50" s="16">
        <v>31.069230000000001</v>
      </c>
      <c r="Q50" s="16">
        <v>-1.1337300000000001</v>
      </c>
      <c r="R50" s="16">
        <v>19.942029999999999</v>
      </c>
      <c r="S50" s="16">
        <v>24.682869999999998</v>
      </c>
      <c r="T50" s="16">
        <v>26.541930000000001</v>
      </c>
      <c r="U50" s="16">
        <v>32.755090000000003</v>
      </c>
      <c r="V50" s="16">
        <v>27.805679999999999</v>
      </c>
      <c r="W50" s="16">
        <v>21.076700000000002</v>
      </c>
      <c r="X50" s="16">
        <v>7.0595299999999996</v>
      </c>
      <c r="Y50" s="16">
        <v>18.49559</v>
      </c>
      <c r="Z50" s="16">
        <v>21.64105</v>
      </c>
      <c r="AA50" s="16">
        <v>26.011500000000002</v>
      </c>
      <c r="AB50" s="16">
        <v>17.06305</v>
      </c>
      <c r="AC50" s="16">
        <v>26.540560000000003</v>
      </c>
      <c r="AD50" s="16">
        <v>19.891179999999999</v>
      </c>
      <c r="AE50" s="16">
        <v>8.7936929999999993</v>
      </c>
      <c r="AF50" s="16">
        <v>28.205020000000001</v>
      </c>
      <c r="AG50" s="16">
        <v>40.244050000000001</v>
      </c>
      <c r="AH50" s="16">
        <v>27.56195</v>
      </c>
      <c r="AI50" s="16"/>
      <c r="AJ50" s="16"/>
      <c r="AK50" s="16"/>
      <c r="AL50" s="16"/>
      <c r="AM50" s="16"/>
    </row>
    <row r="51" spans="1:1005" ht="15" x14ac:dyDescent="0.25">
      <c r="A51" s="137">
        <f>YampaRiverInflow.TotalOutflow!A51</f>
        <v>46023</v>
      </c>
      <c r="B51" s="34">
        <v>16.596</v>
      </c>
      <c r="C51" s="12">
        <v>16.596</v>
      </c>
      <c r="D51" s="45">
        <v>16.596</v>
      </c>
      <c r="E51" s="16">
        <v>30.74776</v>
      </c>
      <c r="F51" s="16">
        <v>9.8134800000000002</v>
      </c>
      <c r="G51" s="16">
        <v>-4.5364899999999997</v>
      </c>
      <c r="H51" s="16">
        <v>13.92507</v>
      </c>
      <c r="I51" s="16">
        <v>62.106730000000006</v>
      </c>
      <c r="J51" s="16">
        <v>30.139110000000002</v>
      </c>
      <c r="K51" s="16">
        <v>34.121430000000004</v>
      </c>
      <c r="L51" s="16">
        <v>0.29199999999999998</v>
      </c>
      <c r="M51" s="16">
        <v>8.3659300000000005</v>
      </c>
      <c r="N51" s="16">
        <v>7.2980700000000001</v>
      </c>
      <c r="O51" s="16">
        <v>137.14750000000001</v>
      </c>
      <c r="P51" s="16">
        <v>5.1085200000000004</v>
      </c>
      <c r="Q51" s="16">
        <v>9.6737900000000003</v>
      </c>
      <c r="R51" s="16">
        <v>13.99601</v>
      </c>
      <c r="S51" s="16">
        <v>3.7156899999999999</v>
      </c>
      <c r="T51" s="16">
        <v>41.649769999999997</v>
      </c>
      <c r="U51" s="16">
        <v>7.6267299999999993</v>
      </c>
      <c r="V51" s="16">
        <v>11.469899999999999</v>
      </c>
      <c r="W51" s="16">
        <v>17.2136</v>
      </c>
      <c r="X51" s="16">
        <v>12.56814</v>
      </c>
      <c r="Y51" s="16">
        <v>17.381460000000001</v>
      </c>
      <c r="Z51" s="16">
        <v>26.231240000000003</v>
      </c>
      <c r="AA51" s="16">
        <v>33.2042</v>
      </c>
      <c r="AB51" s="16">
        <v>2.9696009999999999</v>
      </c>
      <c r="AC51" s="16">
        <v>19.397919999999999</v>
      </c>
      <c r="AD51" s="16">
        <v>1.1771969999999998</v>
      </c>
      <c r="AE51" s="16">
        <v>30.506990000000002</v>
      </c>
      <c r="AF51" s="16">
        <v>18.1145</v>
      </c>
      <c r="AG51" s="16">
        <v>101.17739999999999</v>
      </c>
      <c r="AH51" s="16">
        <v>19.38391</v>
      </c>
      <c r="AI51" s="16"/>
      <c r="AJ51" s="16"/>
      <c r="AK51" s="16"/>
      <c r="AL51" s="16"/>
      <c r="AM51" s="16"/>
    </row>
    <row r="52" spans="1:1005" ht="15" x14ac:dyDescent="0.25">
      <c r="A52" s="137">
        <f>YampaRiverInflow.TotalOutflow!A52</f>
        <v>46054</v>
      </c>
      <c r="B52" s="34">
        <v>7.22</v>
      </c>
      <c r="C52" s="12">
        <v>7.22</v>
      </c>
      <c r="D52" s="45">
        <v>7.22</v>
      </c>
      <c r="E52" s="16">
        <v>85.662350000000004</v>
      </c>
      <c r="F52" s="16">
        <v>11.232760000000001</v>
      </c>
      <c r="G52" s="16">
        <v>13.169319999999999</v>
      </c>
      <c r="H52" s="16">
        <v>35.386319999999998</v>
      </c>
      <c r="I52" s="16">
        <v>17.077069999999999</v>
      </c>
      <c r="J52" s="16">
        <v>13.379719999999999</v>
      </c>
      <c r="K52" s="16">
        <v>16.086819999999999</v>
      </c>
      <c r="L52" s="16">
        <v>-0.86568000000000001</v>
      </c>
      <c r="M52" s="16">
        <v>23.462679999999999</v>
      </c>
      <c r="N52" s="16">
        <v>14.080209999999999</v>
      </c>
      <c r="O52" s="16">
        <v>174.5822</v>
      </c>
      <c r="P52" s="16">
        <v>11.06955</v>
      </c>
      <c r="Q52" s="16">
        <v>-5.6684799999999997</v>
      </c>
      <c r="R52" s="16">
        <v>3.0183800000000001</v>
      </c>
      <c r="S52" s="16">
        <v>14.69007</v>
      </c>
      <c r="T52" s="16">
        <v>8.8202999999999996</v>
      </c>
      <c r="U52" s="16">
        <v>14.744759999999999</v>
      </c>
      <c r="V52" s="16">
        <v>10.63569</v>
      </c>
      <c r="W52" s="16">
        <v>3.61049</v>
      </c>
      <c r="X52" s="16">
        <v>19.49475</v>
      </c>
      <c r="Y52" s="16">
        <v>9.0798199999999998</v>
      </c>
      <c r="Z52" s="16">
        <v>9.4230560000000008</v>
      </c>
      <c r="AA52" s="16">
        <v>14.433450000000001</v>
      </c>
      <c r="AB52" s="16">
        <v>2.5804749999999999</v>
      </c>
      <c r="AC52" s="16">
        <v>12.939129999999999</v>
      </c>
      <c r="AD52" s="16">
        <v>-3.2752500000000002</v>
      </c>
      <c r="AE52" s="16">
        <v>44.287480000000002</v>
      </c>
      <c r="AF52" s="16">
        <v>29.243689999999997</v>
      </c>
      <c r="AG52" s="16">
        <v>221.90360000000001</v>
      </c>
      <c r="AH52" s="16">
        <v>10.26454</v>
      </c>
      <c r="AI52" s="16"/>
      <c r="AJ52" s="16"/>
      <c r="AK52" s="16"/>
      <c r="AL52" s="16"/>
      <c r="AM52" s="16"/>
    </row>
    <row r="53" spans="1:1005" ht="15" x14ac:dyDescent="0.25">
      <c r="A53" s="137">
        <f>YampaRiverInflow.TotalOutflow!A53</f>
        <v>46082</v>
      </c>
      <c r="B53" s="34">
        <v>7.2060000000000004</v>
      </c>
      <c r="C53" s="12">
        <v>7.2060000000000004</v>
      </c>
      <c r="D53" s="45">
        <v>7.2060000000000004</v>
      </c>
      <c r="E53" s="16">
        <v>99.089590000000001</v>
      </c>
      <c r="F53" s="16">
        <v>0.26749000000000001</v>
      </c>
      <c r="G53" s="16">
        <v>21.557400000000001</v>
      </c>
      <c r="H53" s="16">
        <v>29.812529999999999</v>
      </c>
      <c r="I53" s="16">
        <v>17.33398</v>
      </c>
      <c r="J53" s="16">
        <v>4.5499399999999994</v>
      </c>
      <c r="K53" s="16">
        <v>29.456400000000002</v>
      </c>
      <c r="L53" s="16">
        <v>7.59199</v>
      </c>
      <c r="M53" s="16">
        <v>0.58572999999999997</v>
      </c>
      <c r="N53" s="16">
        <v>5.9264799999999997</v>
      </c>
      <c r="O53" s="16">
        <v>168.7243</v>
      </c>
      <c r="P53" s="16">
        <v>24.415849999999999</v>
      </c>
      <c r="Q53" s="16">
        <v>16.08663</v>
      </c>
      <c r="R53" s="16">
        <v>3.1996100000000003</v>
      </c>
      <c r="S53" s="16">
        <v>10.91578</v>
      </c>
      <c r="T53" s="16">
        <v>55.120930000000001</v>
      </c>
      <c r="U53" s="16">
        <v>5.3349099999999998</v>
      </c>
      <c r="V53" s="16">
        <v>8.3023799999999994</v>
      </c>
      <c r="W53" s="16">
        <v>7.6192200000000003</v>
      </c>
      <c r="X53" s="16">
        <v>-3.1343100000000002</v>
      </c>
      <c r="Y53" s="16">
        <v>2.8256300000000003</v>
      </c>
      <c r="Z53" s="16">
        <v>17.701610000000002</v>
      </c>
      <c r="AA53" s="16">
        <v>10.766690000000001</v>
      </c>
      <c r="AB53" s="16">
        <v>-2.6526999999999998</v>
      </c>
      <c r="AC53" s="16">
        <v>-4.7138400000000003</v>
      </c>
      <c r="AD53" s="16">
        <v>14.927820000000001</v>
      </c>
      <c r="AE53" s="16">
        <v>37.971170000000001</v>
      </c>
      <c r="AF53" s="16">
        <v>61.31456</v>
      </c>
      <c r="AG53" s="16">
        <v>316.43129999999996</v>
      </c>
      <c r="AH53" s="16">
        <v>30.523220000000002</v>
      </c>
      <c r="AI53" s="16"/>
      <c r="AJ53" s="16"/>
      <c r="AK53" s="16"/>
      <c r="AL53" s="16"/>
      <c r="AM53" s="16"/>
    </row>
    <row r="54" spans="1:1005" ht="15" x14ac:dyDescent="0.25">
      <c r="A54" s="137">
        <f>YampaRiverInflow.TotalOutflow!A54</f>
        <v>46113</v>
      </c>
      <c r="B54" s="34">
        <v>11.436999999999999</v>
      </c>
      <c r="C54" s="12">
        <v>11.436999999999999</v>
      </c>
      <c r="D54" s="45">
        <v>11.436999999999999</v>
      </c>
      <c r="E54" s="16">
        <v>16.01717</v>
      </c>
      <c r="F54" s="16">
        <v>14.181340000000001</v>
      </c>
      <c r="G54" s="16">
        <v>10.90859</v>
      </c>
      <c r="H54" s="16">
        <v>31.157610000000002</v>
      </c>
      <c r="I54" s="16">
        <v>9.207790000000001</v>
      </c>
      <c r="J54" s="16">
        <v>5.0401600000000002</v>
      </c>
      <c r="K54" s="16">
        <v>53.373489999999997</v>
      </c>
      <c r="L54" s="16">
        <v>10.18976</v>
      </c>
      <c r="M54" s="16">
        <v>22.325830000000003</v>
      </c>
      <c r="N54" s="16">
        <v>12.528739999999999</v>
      </c>
      <c r="O54" s="16">
        <v>16.69754</v>
      </c>
      <c r="P54" s="16">
        <v>14.457510000000001</v>
      </c>
      <c r="Q54" s="16">
        <v>15.693350000000001</v>
      </c>
      <c r="R54" s="16">
        <v>12.19009</v>
      </c>
      <c r="S54" s="16">
        <v>15.191180000000001</v>
      </c>
      <c r="T54" s="16">
        <v>34.110879999999995</v>
      </c>
      <c r="U54" s="16">
        <v>18.928849999999997</v>
      </c>
      <c r="V54" s="16">
        <v>23.699870000000001</v>
      </c>
      <c r="W54" s="16">
        <v>14.320200000000002</v>
      </c>
      <c r="X54" s="16">
        <v>23.981200000000001</v>
      </c>
      <c r="Y54" s="16">
        <v>12.70073</v>
      </c>
      <c r="Z54" s="16">
        <v>17.83746</v>
      </c>
      <c r="AA54" s="16">
        <v>12.692639999999999</v>
      </c>
      <c r="AB54" s="16">
        <v>-8.0273199999999996</v>
      </c>
      <c r="AC54" s="16">
        <v>5.617337</v>
      </c>
      <c r="AD54" s="16">
        <v>29.066040000000001</v>
      </c>
      <c r="AE54" s="16">
        <v>68.50724000000001</v>
      </c>
      <c r="AF54" s="16">
        <v>34.07152</v>
      </c>
      <c r="AG54" s="16">
        <v>40.68047</v>
      </c>
      <c r="AH54" s="16">
        <v>13.75267</v>
      </c>
      <c r="AI54" s="16"/>
      <c r="AJ54" s="16"/>
      <c r="AK54" s="16"/>
      <c r="AL54" s="16"/>
      <c r="AM54" s="16"/>
    </row>
    <row r="55" spans="1:1005" ht="15" x14ac:dyDescent="0.25">
      <c r="A55" s="137">
        <f>YampaRiverInflow.TotalOutflow!A55</f>
        <v>46143</v>
      </c>
      <c r="B55" s="34">
        <v>9.4809999999999999</v>
      </c>
      <c r="C55" s="12">
        <v>9.4809999999999999</v>
      </c>
      <c r="D55" s="45">
        <v>9.4809999999999999</v>
      </c>
      <c r="E55" s="16">
        <v>31.464639999999999</v>
      </c>
      <c r="F55" s="16">
        <v>16.225469999999998</v>
      </c>
      <c r="G55" s="16">
        <v>15.98751</v>
      </c>
      <c r="H55" s="16">
        <v>22.762439999999998</v>
      </c>
      <c r="I55" s="16">
        <v>16.884130000000003</v>
      </c>
      <c r="J55" s="16">
        <v>8.0372000000000003</v>
      </c>
      <c r="K55" s="16">
        <v>0.76658000000000004</v>
      </c>
      <c r="L55" s="16">
        <v>15.05968</v>
      </c>
      <c r="M55" s="16">
        <v>18.966650000000001</v>
      </c>
      <c r="N55" s="16">
        <v>6.8135300000000001</v>
      </c>
      <c r="O55" s="16">
        <v>10.48025</v>
      </c>
      <c r="P55" s="16">
        <v>-4.4347899999999996</v>
      </c>
      <c r="Q55" s="16">
        <v>13.546040000000001</v>
      </c>
      <c r="R55" s="16">
        <v>14.374000000000001</v>
      </c>
      <c r="S55" s="16">
        <v>20.312279999999998</v>
      </c>
      <c r="T55" s="16">
        <v>24.09412</v>
      </c>
      <c r="U55" s="16">
        <v>17.2925</v>
      </c>
      <c r="V55" s="16">
        <v>26.04485</v>
      </c>
      <c r="W55" s="16">
        <v>20.55932</v>
      </c>
      <c r="X55" s="16">
        <v>-2.9233899999999999</v>
      </c>
      <c r="Y55" s="16">
        <v>20.669799999999999</v>
      </c>
      <c r="Z55" s="16">
        <v>13.049940000000001</v>
      </c>
      <c r="AA55" s="16">
        <v>22.04082</v>
      </c>
      <c r="AB55" s="16">
        <v>10.49208</v>
      </c>
      <c r="AC55" s="16">
        <v>8.221705</v>
      </c>
      <c r="AD55" s="16">
        <v>-6.3989399999999996</v>
      </c>
      <c r="AE55" s="16">
        <v>35.158190000000005</v>
      </c>
      <c r="AF55" s="16">
        <v>30.619150000000001</v>
      </c>
      <c r="AG55" s="16">
        <v>51.445999999999998</v>
      </c>
      <c r="AH55" s="16">
        <v>147.4316</v>
      </c>
      <c r="AI55" s="16"/>
      <c r="AJ55" s="16"/>
      <c r="AK55" s="16"/>
      <c r="AL55" s="16"/>
      <c r="AM55" s="16"/>
    </row>
    <row r="56" spans="1:1005" ht="15" x14ac:dyDescent="0.25">
      <c r="A56" s="137">
        <f>YampaRiverInflow.TotalOutflow!A56</f>
        <v>46174</v>
      </c>
      <c r="B56" s="34">
        <v>6.1550000000000002</v>
      </c>
      <c r="C56" s="12">
        <v>6.1550000000000002</v>
      </c>
      <c r="D56" s="45">
        <v>6.1550000000000002</v>
      </c>
      <c r="E56" s="16">
        <v>25.634610000000002</v>
      </c>
      <c r="F56" s="16">
        <v>16.579849999999997</v>
      </c>
      <c r="G56" s="16">
        <v>17.054269999999999</v>
      </c>
      <c r="H56" s="16">
        <v>19.0702</v>
      </c>
      <c r="I56" s="16">
        <v>13.2582</v>
      </c>
      <c r="J56" s="16">
        <v>52.685879999999997</v>
      </c>
      <c r="K56" s="16">
        <v>31.23612</v>
      </c>
      <c r="L56" s="16">
        <v>9.42577</v>
      </c>
      <c r="M56" s="16">
        <v>11.861139999999999</v>
      </c>
      <c r="N56" s="16">
        <v>3.2528800000000002</v>
      </c>
      <c r="O56" s="16">
        <v>10.676410000000001</v>
      </c>
      <c r="P56" s="16">
        <v>-12.562700000000001</v>
      </c>
      <c r="Q56" s="16">
        <v>10.9498</v>
      </c>
      <c r="R56" s="16">
        <v>4.9075899999999999</v>
      </c>
      <c r="S56" s="16">
        <v>20.479099999999999</v>
      </c>
      <c r="T56" s="16">
        <v>23.339099999999998</v>
      </c>
      <c r="U56" s="16">
        <v>14.779639999999999</v>
      </c>
      <c r="V56" s="16">
        <v>10.374750000000001</v>
      </c>
      <c r="W56" s="16">
        <v>15.253579999999999</v>
      </c>
      <c r="X56" s="16">
        <v>10.87237</v>
      </c>
      <c r="Y56" s="16">
        <v>19.39621</v>
      </c>
      <c r="Z56" s="16">
        <v>18.288060000000002</v>
      </c>
      <c r="AA56" s="16">
        <v>0.1727841</v>
      </c>
      <c r="AB56" s="16">
        <v>6.1307309999999999</v>
      </c>
      <c r="AC56" s="16">
        <v>10.9467</v>
      </c>
      <c r="AD56" s="16">
        <v>-4.7618999999999998</v>
      </c>
      <c r="AE56" s="16">
        <v>38.329680000000003</v>
      </c>
      <c r="AF56" s="16">
        <v>17.90776</v>
      </c>
      <c r="AG56" s="16">
        <v>23.242540000000002</v>
      </c>
      <c r="AH56" s="16">
        <v>149.01420000000002</v>
      </c>
      <c r="AI56" s="16"/>
      <c r="AJ56" s="16"/>
      <c r="AK56" s="16"/>
      <c r="AL56" s="16"/>
      <c r="AM56" s="16"/>
    </row>
    <row r="57" spans="1:1005" ht="15" x14ac:dyDescent="0.25">
      <c r="A57" s="137">
        <f>YampaRiverInflow.TotalOutflow!A57</f>
        <v>46204</v>
      </c>
      <c r="B57" s="34">
        <v>15.343</v>
      </c>
      <c r="C57" s="12">
        <v>15.343</v>
      </c>
      <c r="D57" s="45">
        <v>15.343</v>
      </c>
      <c r="E57" s="16">
        <v>38.31944</v>
      </c>
      <c r="F57" s="16">
        <v>19.69941</v>
      </c>
      <c r="G57" s="16">
        <v>17.99015</v>
      </c>
      <c r="H57" s="16">
        <v>13.171860000000001</v>
      </c>
      <c r="I57" s="16">
        <v>40.615339999999996</v>
      </c>
      <c r="J57" s="16">
        <v>26.544730000000001</v>
      </c>
      <c r="K57" s="16">
        <v>25.423359999999999</v>
      </c>
      <c r="L57" s="16">
        <v>13.888549999999999</v>
      </c>
      <c r="M57" s="16">
        <v>15.145760000000001</v>
      </c>
      <c r="N57" s="16">
        <v>6.6023500000000004</v>
      </c>
      <c r="O57" s="16">
        <v>10.07929</v>
      </c>
      <c r="P57" s="16">
        <v>4.5085600000000001</v>
      </c>
      <c r="Q57" s="16">
        <v>26.234180000000002</v>
      </c>
      <c r="R57" s="16">
        <v>12.146379999999999</v>
      </c>
      <c r="S57" s="16">
        <v>17.390999999999998</v>
      </c>
      <c r="T57" s="16">
        <v>17.51343</v>
      </c>
      <c r="U57" s="16">
        <v>34.483599999999996</v>
      </c>
      <c r="V57" s="16">
        <v>45.963620000000006</v>
      </c>
      <c r="W57" s="16">
        <v>28.082819999999998</v>
      </c>
      <c r="X57" s="16">
        <v>19.215400000000002</v>
      </c>
      <c r="Y57" s="16">
        <v>17.710519999999999</v>
      </c>
      <c r="Z57" s="16">
        <v>20.118539999999999</v>
      </c>
      <c r="AA57" s="16">
        <v>18.059009999999997</v>
      </c>
      <c r="AB57" s="16">
        <v>20.378209999999999</v>
      </c>
      <c r="AC57" s="16">
        <v>15.53816</v>
      </c>
      <c r="AD57" s="16">
        <v>2.6186829999999999</v>
      </c>
      <c r="AE57" s="16">
        <v>37.980930000000001</v>
      </c>
      <c r="AF57" s="16">
        <v>46.885179999999998</v>
      </c>
      <c r="AG57" s="16">
        <v>38.639189999999999</v>
      </c>
      <c r="AH57" s="16">
        <v>161.9752</v>
      </c>
      <c r="AI57" s="16"/>
      <c r="AJ57" s="16"/>
      <c r="AK57" s="16"/>
      <c r="AL57" s="16"/>
      <c r="AM57" s="16"/>
    </row>
    <row r="58" spans="1:1005" ht="15" x14ac:dyDescent="0.25">
      <c r="A58" s="137">
        <f>YampaRiverInflow.TotalOutflow!A58</f>
        <v>46235</v>
      </c>
      <c r="B58" s="34">
        <v>14.505000000000001</v>
      </c>
      <c r="C58" s="12">
        <v>14.505000000000001</v>
      </c>
      <c r="D58" s="45">
        <v>14.505000000000001</v>
      </c>
      <c r="E58" s="16">
        <v>28.86665</v>
      </c>
      <c r="F58" s="16">
        <v>22.441749999999999</v>
      </c>
      <c r="G58" s="16">
        <v>26.15324</v>
      </c>
      <c r="H58" s="16">
        <v>32.817900000000002</v>
      </c>
      <c r="I58" s="16">
        <v>21.52835</v>
      </c>
      <c r="J58" s="16">
        <v>35.833640000000003</v>
      </c>
      <c r="K58" s="16">
        <v>31.181180000000001</v>
      </c>
      <c r="L58" s="16">
        <v>15.6302</v>
      </c>
      <c r="M58" s="16">
        <v>23.108509999999999</v>
      </c>
      <c r="N58" s="16">
        <v>11.401249999999999</v>
      </c>
      <c r="O58" s="16">
        <v>31.261939999999999</v>
      </c>
      <c r="P58" s="16">
        <v>3.6801999999999997</v>
      </c>
      <c r="Q58" s="16">
        <v>14.693910000000001</v>
      </c>
      <c r="R58" s="16">
        <v>25.271129999999999</v>
      </c>
      <c r="S58" s="16">
        <v>24.69454</v>
      </c>
      <c r="T58" s="16">
        <v>21.273709999999998</v>
      </c>
      <c r="U58" s="16">
        <v>24.753779999999999</v>
      </c>
      <c r="V58" s="16">
        <v>25.619619999999998</v>
      </c>
      <c r="W58" s="16">
        <v>36.973279999999995</v>
      </c>
      <c r="X58" s="16">
        <v>26.050840000000001</v>
      </c>
      <c r="Y58" s="16">
        <v>15.60383</v>
      </c>
      <c r="Z58" s="16">
        <v>22.495830000000002</v>
      </c>
      <c r="AA58" s="16">
        <v>11.813360000000001</v>
      </c>
      <c r="AB58" s="16">
        <v>21.487629999999999</v>
      </c>
      <c r="AC58" s="16">
        <v>15.17426</v>
      </c>
      <c r="AD58" s="16">
        <v>1.5523019999999998</v>
      </c>
      <c r="AE58" s="16">
        <v>45.93045</v>
      </c>
      <c r="AF58" s="16">
        <v>51.271099999999997</v>
      </c>
      <c r="AG58" s="16">
        <v>50.55104</v>
      </c>
      <c r="AH58" s="16">
        <v>39.051919999999996</v>
      </c>
      <c r="AI58" s="16"/>
      <c r="AJ58" s="16"/>
      <c r="AK58" s="16"/>
      <c r="AL58" s="16"/>
      <c r="AM58" s="16"/>
    </row>
    <row r="59" spans="1:1005" ht="15" x14ac:dyDescent="0.25">
      <c r="A59" s="137">
        <f>YampaRiverInflow.TotalOutflow!A59</f>
        <v>46266</v>
      </c>
      <c r="B59" s="34">
        <v>13.571</v>
      </c>
      <c r="C59" s="12">
        <v>13.571</v>
      </c>
      <c r="D59" s="45">
        <v>13.571</v>
      </c>
      <c r="E59" s="16">
        <v>31.235990000000001</v>
      </c>
      <c r="F59" s="16">
        <v>22.33502</v>
      </c>
      <c r="G59" s="16">
        <v>48.394019999999998</v>
      </c>
      <c r="H59" s="16">
        <v>28.478590000000001</v>
      </c>
      <c r="I59" s="16">
        <v>11.490879999999999</v>
      </c>
      <c r="J59" s="16">
        <v>18.042580000000001</v>
      </c>
      <c r="K59" s="16">
        <v>23.867799999999999</v>
      </c>
      <c r="L59" s="16">
        <v>14.97372</v>
      </c>
      <c r="M59" s="16">
        <v>17.04288</v>
      </c>
      <c r="N59" s="16">
        <v>23.401450000000001</v>
      </c>
      <c r="O59" s="16">
        <v>6.1058300000000001</v>
      </c>
      <c r="P59" s="16">
        <v>5.0821000000000005</v>
      </c>
      <c r="Q59" s="16">
        <v>18.601369999999999</v>
      </c>
      <c r="R59" s="16">
        <v>14.47564</v>
      </c>
      <c r="S59" s="16">
        <v>21.351419999999997</v>
      </c>
      <c r="T59" s="16">
        <v>17.48638</v>
      </c>
      <c r="U59" s="16">
        <v>30.457650000000001</v>
      </c>
      <c r="V59" s="16">
        <v>31.318210000000001</v>
      </c>
      <c r="W59" s="16">
        <v>23.158259999999999</v>
      </c>
      <c r="X59" s="16">
        <v>13.249139999999999</v>
      </c>
      <c r="Y59" s="16">
        <v>19.108810000000002</v>
      </c>
      <c r="Z59" s="16">
        <v>13.42262</v>
      </c>
      <c r="AA59" s="16">
        <v>16.063879999999997</v>
      </c>
      <c r="AB59" s="16">
        <v>9.2318680000000004</v>
      </c>
      <c r="AC59" s="16">
        <v>25.419049999999999</v>
      </c>
      <c r="AD59" s="16">
        <v>3.7183029999999997</v>
      </c>
      <c r="AE59" s="16">
        <v>44.919650000000004</v>
      </c>
      <c r="AF59" s="16">
        <v>38.738219999999998</v>
      </c>
      <c r="AG59" s="16">
        <v>36.226120000000002</v>
      </c>
      <c r="AH59" s="16">
        <v>28.125509999999998</v>
      </c>
      <c r="AI59" s="16"/>
      <c r="AJ59" s="16"/>
      <c r="AK59" s="16"/>
      <c r="AL59" s="16"/>
      <c r="AM59" s="16"/>
    </row>
    <row r="60" spans="1:1005" ht="15" x14ac:dyDescent="0.25">
      <c r="A60" s="137">
        <f>YampaRiverInflow.TotalOutflow!A60</f>
        <v>46296</v>
      </c>
      <c r="B60" s="34">
        <v>21.253</v>
      </c>
      <c r="C60" s="12">
        <v>21.253</v>
      </c>
      <c r="D60" s="45">
        <v>21.253</v>
      </c>
      <c r="E60" s="16">
        <v>22.088529999999999</v>
      </c>
      <c r="F60" s="16">
        <v>19.114159999999998</v>
      </c>
      <c r="G60" s="16">
        <v>8.2817099999999986</v>
      </c>
      <c r="H60" s="16">
        <v>40.549999999999997</v>
      </c>
      <c r="I60" s="16">
        <v>-13.924200000000001</v>
      </c>
      <c r="J60" s="16">
        <v>25.10202</v>
      </c>
      <c r="K60" s="16">
        <v>12.98898</v>
      </c>
      <c r="L60" s="16">
        <v>27.75198</v>
      </c>
      <c r="M60" s="16">
        <v>9.3924799999999991</v>
      </c>
      <c r="N60" s="16">
        <v>43.769359999999999</v>
      </c>
      <c r="O60" s="16">
        <v>22.534610000000001</v>
      </c>
      <c r="P60" s="16">
        <v>16.070049999999998</v>
      </c>
      <c r="Q60" s="16">
        <v>21.862349999999999</v>
      </c>
      <c r="R60" s="16">
        <v>21.155540000000002</v>
      </c>
      <c r="S60" s="16">
        <v>17.678609999999999</v>
      </c>
      <c r="T60" s="16">
        <v>24.983849999999997</v>
      </c>
      <c r="U60" s="16">
        <v>30.878040000000002</v>
      </c>
      <c r="V60" s="16">
        <v>34.297699999999999</v>
      </c>
      <c r="W60" s="16">
        <v>18.70016</v>
      </c>
      <c r="X60" s="16">
        <v>16.06213</v>
      </c>
      <c r="Y60" s="16">
        <v>34.16733</v>
      </c>
      <c r="Z60" s="16">
        <v>35.623899999999999</v>
      </c>
      <c r="AA60" s="16">
        <v>8.9423110000000001</v>
      </c>
      <c r="AB60" s="16">
        <v>22.663040000000002</v>
      </c>
      <c r="AC60" s="16">
        <v>18.12434</v>
      </c>
      <c r="AD60" s="16">
        <v>20.913310000000003</v>
      </c>
      <c r="AE60" s="16">
        <v>34.431249999999999</v>
      </c>
      <c r="AF60" s="16">
        <v>38.233789999999999</v>
      </c>
      <c r="AG60" s="16">
        <v>25.995049999999999</v>
      </c>
      <c r="AH60" s="16">
        <v>33.972290000000001</v>
      </c>
      <c r="AI60" s="16"/>
      <c r="AJ60" s="16"/>
      <c r="AK60" s="16"/>
      <c r="AL60" s="16"/>
      <c r="AM60" s="16"/>
    </row>
    <row r="61" spans="1:1005" ht="15" x14ac:dyDescent="0.25">
      <c r="A61" s="137">
        <f>YampaRiverInflow.TotalOutflow!A61</f>
        <v>46327</v>
      </c>
      <c r="B61" s="34">
        <v>18.076000000000001</v>
      </c>
      <c r="C61" s="12">
        <v>18.076000000000001</v>
      </c>
      <c r="D61" s="45">
        <v>18.076000000000001</v>
      </c>
      <c r="E61" s="16">
        <v>27.994340000000001</v>
      </c>
      <c r="F61" s="16">
        <v>18.408459999999998</v>
      </c>
      <c r="G61" s="16">
        <v>27.646930000000001</v>
      </c>
      <c r="H61" s="16">
        <v>13.904860000000001</v>
      </c>
      <c r="I61" s="16">
        <v>20.08203</v>
      </c>
      <c r="J61" s="16">
        <v>-4.2350600000000007</v>
      </c>
      <c r="K61" s="16">
        <v>5.5237799999999995</v>
      </c>
      <c r="L61" s="16">
        <v>13.936260000000001</v>
      </c>
      <c r="M61" s="16">
        <v>18.488499999999998</v>
      </c>
      <c r="N61" s="16">
        <v>53.005609999999997</v>
      </c>
      <c r="O61" s="16">
        <v>26.384319999999999</v>
      </c>
      <c r="P61" s="16">
        <v>7.4658100000000003</v>
      </c>
      <c r="Q61" s="16">
        <v>17.107009999999999</v>
      </c>
      <c r="R61" s="16">
        <v>28.95552</v>
      </c>
      <c r="S61" s="16">
        <v>31.72842</v>
      </c>
      <c r="T61" s="16">
        <v>37.927500000000002</v>
      </c>
      <c r="U61" s="16">
        <v>37.545540000000003</v>
      </c>
      <c r="V61" s="16">
        <v>26.962349999999997</v>
      </c>
      <c r="W61" s="16">
        <v>24.636060000000001</v>
      </c>
      <c r="X61" s="16">
        <v>9.1373110000000004</v>
      </c>
      <c r="Y61" s="16">
        <v>11.013590000000001</v>
      </c>
      <c r="Z61" s="16">
        <v>20.70234</v>
      </c>
      <c r="AA61" s="16">
        <v>12.13466</v>
      </c>
      <c r="AB61" s="16">
        <v>16.070899999999998</v>
      </c>
      <c r="AC61" s="16">
        <v>21.472249999999999</v>
      </c>
      <c r="AD61" s="16">
        <v>19.997520000000002</v>
      </c>
      <c r="AE61" s="16">
        <v>35.786089999999994</v>
      </c>
      <c r="AF61" s="16">
        <v>28.035019999999999</v>
      </c>
      <c r="AG61" s="16">
        <v>16.97213</v>
      </c>
      <c r="AH61" s="16">
        <v>32.303910000000002</v>
      </c>
      <c r="AI61" s="16"/>
      <c r="AJ61" s="16"/>
      <c r="AK61" s="16"/>
      <c r="AL61" s="16"/>
      <c r="AM61" s="16"/>
    </row>
    <row r="62" spans="1:1005" ht="15" x14ac:dyDescent="0.25">
      <c r="A62" s="137">
        <f>YampaRiverInflow.TotalOutflow!A62</f>
        <v>46357</v>
      </c>
      <c r="B62" s="34">
        <v>19.66</v>
      </c>
      <c r="C62" s="12">
        <v>19.66</v>
      </c>
      <c r="D62" s="45">
        <v>19.66</v>
      </c>
      <c r="E62" s="16">
        <v>16.8964</v>
      </c>
      <c r="F62" s="16">
        <v>5.2648799999999998</v>
      </c>
      <c r="G62" s="16">
        <v>14.9133</v>
      </c>
      <c r="H62" s="16">
        <v>20.716919999999998</v>
      </c>
      <c r="I62" s="16">
        <v>34.09957</v>
      </c>
      <c r="J62" s="16">
        <v>30.479970000000002</v>
      </c>
      <c r="K62" s="16">
        <v>17.71199</v>
      </c>
      <c r="L62" s="16">
        <v>14.28424</v>
      </c>
      <c r="M62" s="16">
        <v>19.058679999999999</v>
      </c>
      <c r="N62" s="16">
        <v>32.092640000000003</v>
      </c>
      <c r="O62" s="16">
        <v>31.069230000000001</v>
      </c>
      <c r="P62" s="16">
        <v>-1.1337300000000001</v>
      </c>
      <c r="Q62" s="16">
        <v>19.942029999999999</v>
      </c>
      <c r="R62" s="16">
        <v>24.682869999999998</v>
      </c>
      <c r="S62" s="16">
        <v>26.541930000000001</v>
      </c>
      <c r="T62" s="16">
        <v>32.755090000000003</v>
      </c>
      <c r="U62" s="16">
        <v>27.805679999999999</v>
      </c>
      <c r="V62" s="16">
        <v>21.076700000000002</v>
      </c>
      <c r="W62" s="16">
        <v>7.0595299999999996</v>
      </c>
      <c r="X62" s="16">
        <v>18.49559</v>
      </c>
      <c r="Y62" s="16">
        <v>21.64105</v>
      </c>
      <c r="Z62" s="16">
        <v>26.011500000000002</v>
      </c>
      <c r="AA62" s="16">
        <v>17.06305</v>
      </c>
      <c r="AB62" s="16">
        <v>26.540560000000003</v>
      </c>
      <c r="AC62" s="16">
        <v>19.891179999999999</v>
      </c>
      <c r="AD62" s="16">
        <v>8.7936929999999993</v>
      </c>
      <c r="AE62" s="16">
        <v>28.205020000000001</v>
      </c>
      <c r="AF62" s="16">
        <v>40.244050000000001</v>
      </c>
      <c r="AG62" s="16">
        <v>27.56195</v>
      </c>
      <c r="AH62" s="16">
        <v>42.93092</v>
      </c>
      <c r="AI62" s="16"/>
      <c r="AJ62" s="16"/>
      <c r="AK62" s="16"/>
      <c r="AL62" s="16"/>
      <c r="AM62" s="16"/>
    </row>
    <row r="63" spans="1:1005" ht="15" x14ac:dyDescent="0.25">
      <c r="A63" s="137">
        <f>YampaRiverInflow.TotalOutflow!A63</f>
        <v>46388</v>
      </c>
      <c r="B63" s="34">
        <v>16.596</v>
      </c>
      <c r="C63" s="12">
        <v>16.596</v>
      </c>
      <c r="D63" s="45">
        <v>16.596</v>
      </c>
      <c r="E63" s="16">
        <v>9.8134800000000002</v>
      </c>
      <c r="F63" s="16">
        <v>-4.5364899999999997</v>
      </c>
      <c r="G63" s="16">
        <v>13.92507</v>
      </c>
      <c r="H63" s="16">
        <v>62.106730000000006</v>
      </c>
      <c r="I63" s="16">
        <v>30.139110000000002</v>
      </c>
      <c r="J63" s="16">
        <v>34.121430000000004</v>
      </c>
      <c r="K63" s="16">
        <v>0.29199999999999998</v>
      </c>
      <c r="L63" s="16">
        <v>8.3659300000000005</v>
      </c>
      <c r="M63" s="16">
        <v>7.2980700000000001</v>
      </c>
      <c r="N63" s="16">
        <v>137.14750000000001</v>
      </c>
      <c r="O63" s="16">
        <v>5.1085200000000004</v>
      </c>
      <c r="P63" s="16">
        <v>9.6737900000000003</v>
      </c>
      <c r="Q63" s="16">
        <v>13.99601</v>
      </c>
      <c r="R63" s="16">
        <v>3.7156899999999999</v>
      </c>
      <c r="S63" s="16">
        <v>41.649769999999997</v>
      </c>
      <c r="T63" s="16">
        <v>7.6267299999999993</v>
      </c>
      <c r="U63" s="16">
        <v>11.469899999999999</v>
      </c>
      <c r="V63" s="16">
        <v>17.2136</v>
      </c>
      <c r="W63" s="16">
        <v>12.56814</v>
      </c>
      <c r="X63" s="16">
        <v>17.381460000000001</v>
      </c>
      <c r="Y63" s="16">
        <v>26.231240000000003</v>
      </c>
      <c r="Z63" s="16">
        <v>33.2042</v>
      </c>
      <c r="AA63" s="16">
        <v>2.9696009999999999</v>
      </c>
      <c r="AB63" s="16">
        <v>19.397919999999999</v>
      </c>
      <c r="AC63" s="16">
        <v>1.1771969999999998</v>
      </c>
      <c r="AD63" s="16">
        <v>30.506990000000002</v>
      </c>
      <c r="AE63" s="16">
        <v>18.1145</v>
      </c>
      <c r="AF63" s="16">
        <v>101.17739999999999</v>
      </c>
      <c r="AG63" s="16">
        <v>19.38391</v>
      </c>
      <c r="AH63" s="16">
        <v>30.74776</v>
      </c>
      <c r="AI63" s="16"/>
      <c r="AJ63" s="16"/>
      <c r="AK63" s="16"/>
      <c r="AL63" s="16"/>
      <c r="AM63" s="16"/>
    </row>
    <row r="64" spans="1:1005" ht="15" x14ac:dyDescent="0.25">
      <c r="A64" s="137">
        <f>YampaRiverInflow.TotalOutflow!A64</f>
        <v>46419</v>
      </c>
      <c r="B64" s="34">
        <v>7.22</v>
      </c>
      <c r="C64" s="12">
        <v>7.22</v>
      </c>
      <c r="D64" s="45">
        <v>7.22</v>
      </c>
      <c r="E64" s="16">
        <v>11.232760000000001</v>
      </c>
      <c r="F64" s="16">
        <v>13.169319999999999</v>
      </c>
      <c r="G64" s="16">
        <v>35.386319999999998</v>
      </c>
      <c r="H64" s="16">
        <v>17.077069999999999</v>
      </c>
      <c r="I64" s="16">
        <v>13.379719999999999</v>
      </c>
      <c r="J64" s="16">
        <v>16.086819999999999</v>
      </c>
      <c r="K64" s="16">
        <v>-0.86568000000000001</v>
      </c>
      <c r="L64" s="16">
        <v>23.462679999999999</v>
      </c>
      <c r="M64" s="16">
        <v>14.080209999999999</v>
      </c>
      <c r="N64" s="16">
        <v>174.5822</v>
      </c>
      <c r="O64" s="16">
        <v>11.06955</v>
      </c>
      <c r="P64" s="16">
        <v>-5.6684799999999997</v>
      </c>
      <c r="Q64" s="16">
        <v>3.0183800000000001</v>
      </c>
      <c r="R64" s="16">
        <v>14.69007</v>
      </c>
      <c r="S64" s="16">
        <v>8.8202999999999996</v>
      </c>
      <c r="T64" s="16">
        <v>14.744759999999999</v>
      </c>
      <c r="U64" s="16">
        <v>10.63569</v>
      </c>
      <c r="V64" s="16">
        <v>3.61049</v>
      </c>
      <c r="W64" s="16">
        <v>19.49475</v>
      </c>
      <c r="X64" s="16">
        <v>9.0798199999999998</v>
      </c>
      <c r="Y64" s="16">
        <v>9.4230560000000008</v>
      </c>
      <c r="Z64" s="16">
        <v>14.433450000000001</v>
      </c>
      <c r="AA64" s="16">
        <v>2.5804749999999999</v>
      </c>
      <c r="AB64" s="16">
        <v>12.939129999999999</v>
      </c>
      <c r="AC64" s="16">
        <v>-3.2752500000000002</v>
      </c>
      <c r="AD64" s="16">
        <v>44.287480000000002</v>
      </c>
      <c r="AE64" s="16">
        <v>29.243689999999997</v>
      </c>
      <c r="AF64" s="16">
        <v>221.90360000000001</v>
      </c>
      <c r="AG64" s="16">
        <v>10.26454</v>
      </c>
      <c r="AH64" s="16">
        <v>85.662350000000004</v>
      </c>
      <c r="AI64" s="16"/>
      <c r="AJ64" s="16"/>
      <c r="AK64" s="16"/>
      <c r="AL64" s="16"/>
      <c r="AM64" s="16"/>
      <c r="ALQ64" t="e">
        <v>#N/A</v>
      </c>
    </row>
    <row r="65" spans="1:1005" ht="15" x14ac:dyDescent="0.25">
      <c r="A65" s="137">
        <f>YampaRiverInflow.TotalOutflow!A65</f>
        <v>46447</v>
      </c>
      <c r="B65" s="34">
        <v>7.2060000000000004</v>
      </c>
      <c r="C65" s="12">
        <v>7.2060000000000004</v>
      </c>
      <c r="D65" s="45">
        <v>7.2060000000000004</v>
      </c>
      <c r="E65" s="16">
        <v>0.26749000000000001</v>
      </c>
      <c r="F65" s="16">
        <v>21.557400000000001</v>
      </c>
      <c r="G65" s="16">
        <v>29.812529999999999</v>
      </c>
      <c r="H65" s="16">
        <v>17.33398</v>
      </c>
      <c r="I65" s="16">
        <v>4.5499399999999994</v>
      </c>
      <c r="J65" s="16">
        <v>29.456400000000002</v>
      </c>
      <c r="K65" s="16">
        <v>7.59199</v>
      </c>
      <c r="L65" s="16">
        <v>0.58572999999999997</v>
      </c>
      <c r="M65" s="16">
        <v>5.9264799999999997</v>
      </c>
      <c r="N65" s="16">
        <v>168.7243</v>
      </c>
      <c r="O65" s="16">
        <v>24.415849999999999</v>
      </c>
      <c r="P65" s="16">
        <v>16.08663</v>
      </c>
      <c r="Q65" s="16">
        <v>3.1996100000000003</v>
      </c>
      <c r="R65" s="16">
        <v>10.91578</v>
      </c>
      <c r="S65" s="16">
        <v>55.120930000000001</v>
      </c>
      <c r="T65" s="16">
        <v>5.3349099999999998</v>
      </c>
      <c r="U65" s="16">
        <v>8.3023799999999994</v>
      </c>
      <c r="V65" s="16">
        <v>7.6192200000000003</v>
      </c>
      <c r="W65" s="16">
        <v>-3.1343100000000002</v>
      </c>
      <c r="X65" s="16">
        <v>2.8256300000000003</v>
      </c>
      <c r="Y65" s="16">
        <v>17.701610000000002</v>
      </c>
      <c r="Z65" s="16">
        <v>10.766690000000001</v>
      </c>
      <c r="AA65" s="16">
        <v>-2.6526999999999998</v>
      </c>
      <c r="AB65" s="16">
        <v>-4.7138400000000003</v>
      </c>
      <c r="AC65" s="16">
        <v>14.927820000000001</v>
      </c>
      <c r="AD65" s="16">
        <v>37.971170000000001</v>
      </c>
      <c r="AE65" s="16">
        <v>61.31456</v>
      </c>
      <c r="AF65" s="16">
        <v>316.43129999999996</v>
      </c>
      <c r="AG65" s="16">
        <v>30.523220000000002</v>
      </c>
      <c r="AH65" s="16">
        <v>99.089590000000001</v>
      </c>
      <c r="AI65" s="16"/>
      <c r="AJ65" s="16"/>
      <c r="AK65" s="16"/>
      <c r="AL65" s="16"/>
      <c r="AM65" s="16"/>
      <c r="ALQ65" t="e">
        <v>#N/A</v>
      </c>
    </row>
    <row r="66" spans="1:1005" ht="15" x14ac:dyDescent="0.25">
      <c r="A66" s="137">
        <f>YampaRiverInflow.TotalOutflow!A66</f>
        <v>46478</v>
      </c>
      <c r="B66" s="34">
        <v>11.436999999999999</v>
      </c>
      <c r="C66" s="12">
        <v>11.436999999999999</v>
      </c>
      <c r="D66" s="45">
        <v>11.436999999999999</v>
      </c>
      <c r="E66" s="16">
        <v>14.181340000000001</v>
      </c>
      <c r="F66" s="16">
        <v>10.90859</v>
      </c>
      <c r="G66" s="16">
        <v>31.157610000000002</v>
      </c>
      <c r="H66" s="16">
        <v>9.207790000000001</v>
      </c>
      <c r="I66" s="16">
        <v>5.0401600000000002</v>
      </c>
      <c r="J66" s="16">
        <v>53.373489999999997</v>
      </c>
      <c r="K66" s="16">
        <v>10.18976</v>
      </c>
      <c r="L66" s="16">
        <v>22.325830000000003</v>
      </c>
      <c r="M66" s="16">
        <v>12.528739999999999</v>
      </c>
      <c r="N66" s="16">
        <v>16.69754</v>
      </c>
      <c r="O66" s="16">
        <v>14.457510000000001</v>
      </c>
      <c r="P66" s="16">
        <v>15.693350000000001</v>
      </c>
      <c r="Q66" s="16">
        <v>12.19009</v>
      </c>
      <c r="R66" s="16">
        <v>15.191180000000001</v>
      </c>
      <c r="S66" s="16">
        <v>34.110879999999995</v>
      </c>
      <c r="T66" s="16">
        <v>18.928849999999997</v>
      </c>
      <c r="U66" s="16">
        <v>23.699870000000001</v>
      </c>
      <c r="V66" s="16">
        <v>14.320200000000002</v>
      </c>
      <c r="W66" s="16">
        <v>23.981200000000001</v>
      </c>
      <c r="X66" s="16">
        <v>12.70073</v>
      </c>
      <c r="Y66" s="16">
        <v>17.83746</v>
      </c>
      <c r="Z66" s="16">
        <v>12.692639999999999</v>
      </c>
      <c r="AA66" s="16">
        <v>-8.0273199999999996</v>
      </c>
      <c r="AB66" s="16">
        <v>5.617337</v>
      </c>
      <c r="AC66" s="16">
        <v>29.066040000000001</v>
      </c>
      <c r="AD66" s="16">
        <v>68.50724000000001</v>
      </c>
      <c r="AE66" s="16">
        <v>34.07152</v>
      </c>
      <c r="AF66" s="16">
        <v>40.68047</v>
      </c>
      <c r="AG66" s="16">
        <v>13.75267</v>
      </c>
      <c r="AH66" s="16">
        <v>16.01717</v>
      </c>
      <c r="AI66" s="16"/>
      <c r="AJ66" s="16"/>
      <c r="AK66" s="16"/>
      <c r="AL66" s="16"/>
      <c r="AM66" s="16"/>
      <c r="ALQ66" t="e">
        <v>#N/A</v>
      </c>
    </row>
    <row r="67" spans="1:1005" ht="15" x14ac:dyDescent="0.25">
      <c r="A67" s="137">
        <f>YampaRiverInflow.TotalOutflow!A67</f>
        <v>46508</v>
      </c>
      <c r="B67" s="34">
        <v>9.4809999999999999</v>
      </c>
      <c r="C67" s="12">
        <v>9.4809999999999999</v>
      </c>
      <c r="D67" s="45">
        <v>9.4809999999999999</v>
      </c>
      <c r="E67" s="16">
        <v>16.225469999999998</v>
      </c>
      <c r="F67" s="16">
        <v>15.98751</v>
      </c>
      <c r="G67" s="16">
        <v>22.762439999999998</v>
      </c>
      <c r="H67" s="16">
        <v>16.884130000000003</v>
      </c>
      <c r="I67" s="16">
        <v>8.0372000000000003</v>
      </c>
      <c r="J67" s="16">
        <v>0.76658000000000004</v>
      </c>
      <c r="K67" s="16">
        <v>15.05968</v>
      </c>
      <c r="L67" s="16">
        <v>18.966650000000001</v>
      </c>
      <c r="M67" s="16">
        <v>6.8135300000000001</v>
      </c>
      <c r="N67" s="16">
        <v>10.48025</v>
      </c>
      <c r="O67" s="16">
        <v>-4.4347899999999996</v>
      </c>
      <c r="P67" s="16">
        <v>13.546040000000001</v>
      </c>
      <c r="Q67" s="16">
        <v>14.374000000000001</v>
      </c>
      <c r="R67" s="16">
        <v>20.312279999999998</v>
      </c>
      <c r="S67" s="16">
        <v>24.09412</v>
      </c>
      <c r="T67" s="16">
        <v>17.2925</v>
      </c>
      <c r="U67" s="16">
        <v>26.04485</v>
      </c>
      <c r="V67" s="16">
        <v>20.55932</v>
      </c>
      <c r="W67" s="16">
        <v>-2.9233899999999999</v>
      </c>
      <c r="X67" s="16">
        <v>20.669799999999999</v>
      </c>
      <c r="Y67" s="16">
        <v>13.049940000000001</v>
      </c>
      <c r="Z67" s="16">
        <v>22.04082</v>
      </c>
      <c r="AA67" s="16">
        <v>10.49208</v>
      </c>
      <c r="AB67" s="16">
        <v>8.221705</v>
      </c>
      <c r="AC67" s="16">
        <v>-6.3989399999999996</v>
      </c>
      <c r="AD67" s="16">
        <v>35.158190000000005</v>
      </c>
      <c r="AE67" s="16">
        <v>30.619150000000001</v>
      </c>
      <c r="AF67" s="16">
        <v>51.445999999999998</v>
      </c>
      <c r="AG67" s="16">
        <v>147.4316</v>
      </c>
      <c r="AH67" s="16">
        <v>31.464639999999999</v>
      </c>
      <c r="AI67" s="16"/>
      <c r="AJ67" s="16"/>
      <c r="AK67" s="16"/>
      <c r="AL67" s="16"/>
      <c r="AM67" s="16"/>
      <c r="ALQ67" t="e">
        <v>#N/A</v>
      </c>
    </row>
    <row r="68" spans="1:1005" ht="15" x14ac:dyDescent="0.25">
      <c r="A68" s="137">
        <f>YampaRiverInflow.TotalOutflow!A68</f>
        <v>46539</v>
      </c>
      <c r="B68" s="34">
        <v>6.1550000000000002</v>
      </c>
      <c r="C68" s="12">
        <v>6.1550000000000002</v>
      </c>
      <c r="D68" s="45">
        <v>6.1550000000000002</v>
      </c>
      <c r="E68" s="16">
        <v>16.579849999999997</v>
      </c>
      <c r="F68" s="16">
        <v>17.054269999999999</v>
      </c>
      <c r="G68" s="16">
        <v>19.0702</v>
      </c>
      <c r="H68" s="16">
        <v>13.2582</v>
      </c>
      <c r="I68" s="16">
        <v>52.685879999999997</v>
      </c>
      <c r="J68" s="16">
        <v>31.23612</v>
      </c>
      <c r="K68" s="16">
        <v>9.42577</v>
      </c>
      <c r="L68" s="16">
        <v>11.861139999999999</v>
      </c>
      <c r="M68" s="16">
        <v>3.2528800000000002</v>
      </c>
      <c r="N68" s="16">
        <v>10.676410000000001</v>
      </c>
      <c r="O68" s="16">
        <v>-12.562700000000001</v>
      </c>
      <c r="P68" s="16">
        <v>10.9498</v>
      </c>
      <c r="Q68" s="16">
        <v>4.9075899999999999</v>
      </c>
      <c r="R68" s="16">
        <v>20.479099999999999</v>
      </c>
      <c r="S68" s="16">
        <v>23.339099999999998</v>
      </c>
      <c r="T68" s="16">
        <v>14.779639999999999</v>
      </c>
      <c r="U68" s="16">
        <v>10.374750000000001</v>
      </c>
      <c r="V68" s="16">
        <v>15.253579999999999</v>
      </c>
      <c r="W68" s="16">
        <v>10.87237</v>
      </c>
      <c r="X68" s="16">
        <v>19.39621</v>
      </c>
      <c r="Y68" s="16">
        <v>18.288060000000002</v>
      </c>
      <c r="Z68" s="16">
        <v>0.1727841</v>
      </c>
      <c r="AA68" s="16">
        <v>6.1307309999999999</v>
      </c>
      <c r="AB68" s="16">
        <v>10.9467</v>
      </c>
      <c r="AC68" s="16">
        <v>-4.7618999999999998</v>
      </c>
      <c r="AD68" s="16">
        <v>38.329680000000003</v>
      </c>
      <c r="AE68" s="16">
        <v>17.90776</v>
      </c>
      <c r="AF68" s="16">
        <v>23.242540000000002</v>
      </c>
      <c r="AG68" s="16">
        <v>149.01420000000002</v>
      </c>
      <c r="AH68" s="16">
        <v>25.634610000000002</v>
      </c>
      <c r="AI68" s="16"/>
      <c r="AJ68" s="16"/>
      <c r="AK68" s="16"/>
      <c r="AL68" s="16"/>
      <c r="AM68" s="16"/>
      <c r="ALQ68" t="e">
        <v>#N/A</v>
      </c>
    </row>
    <row r="69" spans="1:1005" ht="15" x14ac:dyDescent="0.25">
      <c r="A69" s="137">
        <f>YampaRiverInflow.TotalOutflow!A69</f>
        <v>46569</v>
      </c>
      <c r="B69" s="34">
        <v>15.343</v>
      </c>
      <c r="C69" s="12">
        <v>15.343</v>
      </c>
      <c r="D69" s="45">
        <v>15.343</v>
      </c>
      <c r="E69" s="16">
        <v>19.69941</v>
      </c>
      <c r="F69" s="16">
        <v>17.99015</v>
      </c>
      <c r="G69" s="16">
        <v>13.171860000000001</v>
      </c>
      <c r="H69" s="16">
        <v>40.615339999999996</v>
      </c>
      <c r="I69" s="16">
        <v>26.544730000000001</v>
      </c>
      <c r="J69" s="16">
        <v>25.423359999999999</v>
      </c>
      <c r="K69" s="16">
        <v>13.888549999999999</v>
      </c>
      <c r="L69" s="16">
        <v>15.145760000000001</v>
      </c>
      <c r="M69" s="16">
        <v>6.6023500000000004</v>
      </c>
      <c r="N69" s="16">
        <v>10.07929</v>
      </c>
      <c r="O69" s="16">
        <v>4.5085600000000001</v>
      </c>
      <c r="P69" s="16">
        <v>26.234180000000002</v>
      </c>
      <c r="Q69" s="16">
        <v>12.146379999999999</v>
      </c>
      <c r="R69" s="16">
        <v>17.390999999999998</v>
      </c>
      <c r="S69" s="16">
        <v>17.51343</v>
      </c>
      <c r="T69" s="16">
        <v>34.483599999999996</v>
      </c>
      <c r="U69" s="16">
        <v>45.963620000000006</v>
      </c>
      <c r="V69" s="16">
        <v>28.082819999999998</v>
      </c>
      <c r="W69" s="16">
        <v>19.215400000000002</v>
      </c>
      <c r="X69" s="16">
        <v>17.710519999999999</v>
      </c>
      <c r="Y69" s="16">
        <v>20.118539999999999</v>
      </c>
      <c r="Z69" s="16">
        <v>18.059009999999997</v>
      </c>
      <c r="AA69" s="16">
        <v>20.378209999999999</v>
      </c>
      <c r="AB69" s="16">
        <v>15.53816</v>
      </c>
      <c r="AC69" s="16">
        <v>2.6186829999999999</v>
      </c>
      <c r="AD69" s="16">
        <v>37.980930000000001</v>
      </c>
      <c r="AE69" s="16">
        <v>46.885179999999998</v>
      </c>
      <c r="AF69" s="16">
        <v>38.639189999999999</v>
      </c>
      <c r="AG69" s="16">
        <v>161.9752</v>
      </c>
      <c r="AH69" s="16">
        <v>38.31944</v>
      </c>
      <c r="AI69" s="16"/>
      <c r="AJ69" s="16"/>
      <c r="AK69" s="16"/>
      <c r="AL69" s="16"/>
      <c r="AM69" s="16"/>
      <c r="ALQ69" t="e">
        <v>#N/A</v>
      </c>
    </row>
    <row r="70" spans="1:1005" ht="15" x14ac:dyDescent="0.25">
      <c r="A70" s="137">
        <f>YampaRiverInflow.TotalOutflow!A70</f>
        <v>46600</v>
      </c>
      <c r="B70" s="34">
        <v>14.505000000000001</v>
      </c>
      <c r="C70" s="12">
        <v>14.505000000000001</v>
      </c>
      <c r="D70" s="45">
        <v>14.505000000000001</v>
      </c>
      <c r="E70" s="16">
        <v>22.441749999999999</v>
      </c>
      <c r="F70" s="16">
        <v>26.15324</v>
      </c>
      <c r="G70" s="16">
        <v>32.817900000000002</v>
      </c>
      <c r="H70" s="16">
        <v>21.52835</v>
      </c>
      <c r="I70" s="16">
        <v>35.833640000000003</v>
      </c>
      <c r="J70" s="16">
        <v>31.181180000000001</v>
      </c>
      <c r="K70" s="16">
        <v>15.6302</v>
      </c>
      <c r="L70" s="16">
        <v>23.108509999999999</v>
      </c>
      <c r="M70" s="16">
        <v>11.401249999999999</v>
      </c>
      <c r="N70" s="16">
        <v>31.261939999999999</v>
      </c>
      <c r="O70" s="16">
        <v>3.6801999999999997</v>
      </c>
      <c r="P70" s="16">
        <v>14.693910000000001</v>
      </c>
      <c r="Q70" s="16">
        <v>25.271129999999999</v>
      </c>
      <c r="R70" s="16">
        <v>24.69454</v>
      </c>
      <c r="S70" s="16">
        <v>21.273709999999998</v>
      </c>
      <c r="T70" s="16">
        <v>24.753779999999999</v>
      </c>
      <c r="U70" s="16">
        <v>25.619619999999998</v>
      </c>
      <c r="V70" s="16">
        <v>36.973279999999995</v>
      </c>
      <c r="W70" s="16">
        <v>26.050840000000001</v>
      </c>
      <c r="X70" s="16">
        <v>15.60383</v>
      </c>
      <c r="Y70" s="16">
        <v>22.495830000000002</v>
      </c>
      <c r="Z70" s="16">
        <v>11.813360000000001</v>
      </c>
      <c r="AA70" s="16">
        <v>21.487629999999999</v>
      </c>
      <c r="AB70" s="16">
        <v>15.17426</v>
      </c>
      <c r="AC70" s="16">
        <v>1.5523019999999998</v>
      </c>
      <c r="AD70" s="16">
        <v>45.93045</v>
      </c>
      <c r="AE70" s="16">
        <v>51.271099999999997</v>
      </c>
      <c r="AF70" s="16">
        <v>50.55104</v>
      </c>
      <c r="AG70" s="16">
        <v>39.051919999999996</v>
      </c>
      <c r="AH70" s="16">
        <v>28.86665</v>
      </c>
      <c r="AI70" s="16"/>
      <c r="AJ70" s="16"/>
      <c r="AK70" s="16"/>
      <c r="AL70" s="16"/>
      <c r="AM70" s="16"/>
      <c r="ALQ70" t="e">
        <v>#N/A</v>
      </c>
    </row>
    <row r="71" spans="1:1005" ht="15" x14ac:dyDescent="0.25">
      <c r="A71" s="137">
        <f>YampaRiverInflow.TotalOutflow!A71</f>
        <v>46631</v>
      </c>
      <c r="B71" s="34">
        <v>13.571</v>
      </c>
      <c r="C71" s="12">
        <v>13.571</v>
      </c>
      <c r="D71" s="45">
        <v>13.571</v>
      </c>
      <c r="E71" s="16">
        <v>22.33502</v>
      </c>
      <c r="F71" s="16">
        <v>48.394019999999998</v>
      </c>
      <c r="G71" s="16">
        <v>28.478590000000001</v>
      </c>
      <c r="H71" s="16">
        <v>11.490879999999999</v>
      </c>
      <c r="I71" s="16">
        <v>18.042580000000001</v>
      </c>
      <c r="J71" s="16">
        <v>23.867799999999999</v>
      </c>
      <c r="K71" s="16">
        <v>14.97372</v>
      </c>
      <c r="L71" s="16">
        <v>17.04288</v>
      </c>
      <c r="M71" s="16">
        <v>23.401450000000001</v>
      </c>
      <c r="N71" s="16">
        <v>6.1058300000000001</v>
      </c>
      <c r="O71" s="16">
        <v>5.0821000000000005</v>
      </c>
      <c r="P71" s="16">
        <v>18.601369999999999</v>
      </c>
      <c r="Q71" s="16">
        <v>14.47564</v>
      </c>
      <c r="R71" s="16">
        <v>21.351419999999997</v>
      </c>
      <c r="S71" s="16">
        <v>17.48638</v>
      </c>
      <c r="T71" s="16">
        <v>30.457650000000001</v>
      </c>
      <c r="U71" s="16">
        <v>31.318210000000001</v>
      </c>
      <c r="V71" s="16">
        <v>23.158259999999999</v>
      </c>
      <c r="W71" s="16">
        <v>13.249139999999999</v>
      </c>
      <c r="X71" s="16">
        <v>19.108810000000002</v>
      </c>
      <c r="Y71" s="16">
        <v>13.42262</v>
      </c>
      <c r="Z71" s="16">
        <v>16.063879999999997</v>
      </c>
      <c r="AA71" s="16">
        <v>9.2318680000000004</v>
      </c>
      <c r="AB71" s="16">
        <v>25.419049999999999</v>
      </c>
      <c r="AC71" s="16">
        <v>3.7183029999999997</v>
      </c>
      <c r="AD71" s="16">
        <v>44.919650000000004</v>
      </c>
      <c r="AE71" s="16">
        <v>38.738219999999998</v>
      </c>
      <c r="AF71" s="16">
        <v>36.226120000000002</v>
      </c>
      <c r="AG71" s="16">
        <v>28.125509999999998</v>
      </c>
      <c r="AH71" s="16">
        <v>31.235990000000001</v>
      </c>
      <c r="AI71" s="16"/>
      <c r="AJ71" s="16"/>
      <c r="AK71" s="16"/>
      <c r="AL71" s="16"/>
      <c r="AM71" s="16"/>
      <c r="ALQ71" t="e">
        <v>#N/A</v>
      </c>
    </row>
    <row r="72" spans="1:1005" ht="12.75" customHeight="1" x14ac:dyDescent="0.25">
      <c r="A72" s="137"/>
      <c r="B72" s="33"/>
      <c r="C72" s="8"/>
      <c r="D72" s="11"/>
      <c r="AI72" s="16"/>
      <c r="AJ72" s="16"/>
      <c r="AK72" s="16"/>
      <c r="AL72" s="16"/>
      <c r="AM72" s="16"/>
      <c r="ALQ72" t="e">
        <v>#N/A</v>
      </c>
    </row>
    <row r="73" spans="1:1005" ht="12.75" customHeight="1" x14ac:dyDescent="0.25">
      <c r="A73" s="137"/>
      <c r="B73" s="33"/>
      <c r="C73" s="8"/>
      <c r="D73" s="11"/>
      <c r="E73" s="16"/>
      <c r="AI73" s="16"/>
      <c r="AJ73" s="16"/>
      <c r="AK73" s="16"/>
      <c r="AL73" s="16"/>
      <c r="AM73" s="16"/>
    </row>
    <row r="74" spans="1:1005" ht="12.75" customHeight="1" x14ac:dyDescent="0.25">
      <c r="A74" s="137"/>
      <c r="B74" s="33"/>
      <c r="C74" s="8"/>
      <c r="D74" s="11"/>
      <c r="AI74" s="16"/>
      <c r="AJ74" s="16"/>
      <c r="AK74" s="16"/>
      <c r="AL74" s="16"/>
      <c r="AM74" s="16"/>
    </row>
    <row r="75" spans="1:1005" ht="12.75" customHeight="1" x14ac:dyDescent="0.25">
      <c r="A75" s="137"/>
      <c r="B75" s="33"/>
      <c r="C75" s="8"/>
      <c r="D75" s="11"/>
      <c r="AI75" s="16"/>
      <c r="AJ75" s="16"/>
      <c r="AK75" s="16"/>
      <c r="AL75" s="16"/>
      <c r="AM75" s="16"/>
    </row>
    <row r="76" spans="1:1005" ht="12.75" customHeight="1" x14ac:dyDescent="0.25">
      <c r="A76" s="137"/>
      <c r="B76" s="33"/>
      <c r="C76" s="8"/>
      <c r="D76" s="11"/>
      <c r="AI76" s="16"/>
      <c r="AJ76" s="16"/>
      <c r="AK76" s="16"/>
      <c r="AL76" s="16"/>
      <c r="AM76" s="16"/>
    </row>
    <row r="77" spans="1:1005" ht="12.75" customHeight="1" x14ac:dyDescent="0.25">
      <c r="A77" s="137"/>
      <c r="B77" s="33"/>
      <c r="C77" s="8"/>
      <c r="D77" s="11"/>
      <c r="AI77" s="16"/>
      <c r="AJ77" s="16"/>
      <c r="AK77" s="16"/>
      <c r="AL77" s="16"/>
      <c r="AM77" s="16"/>
    </row>
    <row r="78" spans="1:1005" ht="12.75" customHeight="1" x14ac:dyDescent="0.25">
      <c r="A78" s="137"/>
      <c r="B78" s="33"/>
      <c r="C78" s="8"/>
      <c r="D78" s="11"/>
      <c r="AI78" s="16"/>
      <c r="AJ78" s="16"/>
      <c r="AK78" s="16"/>
      <c r="AL78" s="16"/>
      <c r="AM78" s="16"/>
    </row>
    <row r="79" spans="1:1005" ht="12.75" customHeight="1" x14ac:dyDescent="0.25">
      <c r="A79" s="137"/>
      <c r="B79" s="33"/>
      <c r="C79" s="8"/>
      <c r="D79" s="11"/>
      <c r="AI79" s="16"/>
      <c r="AJ79" s="16"/>
      <c r="AK79" s="16"/>
      <c r="AL79" s="16"/>
      <c r="AM79" s="16"/>
    </row>
    <row r="80" spans="1:1005" ht="12.75" customHeight="1" x14ac:dyDescent="0.25">
      <c r="A80" s="137"/>
      <c r="B80" s="33"/>
      <c r="C80" s="8"/>
      <c r="D80" s="11"/>
      <c r="AI80" s="16"/>
      <c r="AJ80" s="16"/>
      <c r="AK80" s="16"/>
      <c r="AL80" s="16"/>
      <c r="AM80" s="16"/>
    </row>
    <row r="81" spans="1:39" ht="12.75" customHeight="1" x14ac:dyDescent="0.25">
      <c r="A81" s="137"/>
      <c r="B81" s="33"/>
      <c r="C81" s="8"/>
      <c r="D81" s="11"/>
      <c r="AI81" s="16"/>
      <c r="AJ81" s="16"/>
      <c r="AK81" s="16"/>
      <c r="AL81" s="16"/>
      <c r="AM81" s="16"/>
    </row>
    <row r="82" spans="1:39" ht="12.75" customHeight="1" x14ac:dyDescent="0.25">
      <c r="A82" s="137"/>
      <c r="B82" s="33"/>
      <c r="C82" s="8"/>
      <c r="D82" s="11"/>
      <c r="AI82" s="16"/>
      <c r="AJ82" s="16"/>
      <c r="AK82" s="16"/>
      <c r="AL82" s="16"/>
      <c r="AM82" s="16"/>
    </row>
    <row r="83" spans="1:39" ht="12.75" customHeight="1" x14ac:dyDescent="0.25">
      <c r="A83" s="137"/>
      <c r="B83" s="33"/>
      <c r="C83" s="8"/>
      <c r="D83" s="11"/>
      <c r="AI83" s="16"/>
      <c r="AJ83" s="16"/>
      <c r="AK83" s="16"/>
      <c r="AL83" s="16"/>
      <c r="AM83" s="16"/>
    </row>
    <row r="84" spans="1:39" ht="12.75" customHeight="1" x14ac:dyDescent="0.25">
      <c r="A84" s="137"/>
      <c r="B84" s="33"/>
      <c r="C84" s="8"/>
      <c r="D84" s="11"/>
      <c r="AI84" s="16"/>
      <c r="AJ84" s="16"/>
      <c r="AK84" s="16"/>
      <c r="AL84" s="16"/>
      <c r="AM84" s="16"/>
    </row>
    <row r="85" spans="1:39" ht="12.75" customHeight="1" x14ac:dyDescent="0.25">
      <c r="AI85" s="16"/>
      <c r="AJ85" s="16"/>
      <c r="AK85" s="16"/>
      <c r="AL85" s="16"/>
      <c r="AM85" s="16"/>
    </row>
    <row r="86" spans="1:39" ht="12.75" customHeight="1" x14ac:dyDescent="0.25">
      <c r="AI86" s="16"/>
      <c r="AJ86" s="16"/>
      <c r="AK86" s="16"/>
      <c r="AL86" s="16"/>
      <c r="AM86" s="16"/>
    </row>
    <row r="87" spans="1:39" ht="12.75" customHeight="1" x14ac:dyDescent="0.25">
      <c r="AI87" s="16"/>
      <c r="AJ87" s="16"/>
      <c r="AK87" s="16"/>
      <c r="AL87" s="16"/>
      <c r="AM87" s="16"/>
    </row>
    <row r="88" spans="1:39" ht="12.75" customHeight="1" x14ac:dyDescent="0.25">
      <c r="AI88" s="16"/>
      <c r="AJ88" s="16"/>
      <c r="AK88" s="16"/>
      <c r="AL88" s="16"/>
      <c r="AM88" s="16"/>
    </row>
    <row r="89" spans="1:39" ht="12.75" customHeight="1" x14ac:dyDescent="0.25">
      <c r="AI89" s="16"/>
      <c r="AJ89" s="16"/>
      <c r="AK89" s="16"/>
      <c r="AL89" s="16"/>
      <c r="AM89" s="16"/>
    </row>
    <row r="90" spans="1:39" ht="12.75" customHeight="1" x14ac:dyDescent="0.25">
      <c r="AI90" s="16"/>
      <c r="AJ90" s="16"/>
      <c r="AK90" s="16"/>
      <c r="AL90" s="16"/>
      <c r="AM90" s="16"/>
    </row>
    <row r="91" spans="1:39" ht="12.75" customHeight="1" x14ac:dyDescent="0.25">
      <c r="AI91" s="16"/>
      <c r="AJ91" s="16"/>
      <c r="AK91" s="16"/>
      <c r="AL91" s="16"/>
      <c r="AM91" s="16"/>
    </row>
    <row r="92" spans="1:39" ht="12.75" customHeight="1" x14ac:dyDescent="0.25">
      <c r="AI92" s="16"/>
      <c r="AJ92" s="16"/>
      <c r="AK92" s="16"/>
      <c r="AL92" s="16"/>
      <c r="AM92" s="16"/>
    </row>
    <row r="93" spans="1:39" ht="12.75" customHeight="1" x14ac:dyDescent="0.25">
      <c r="AI93" s="16"/>
      <c r="AJ93" s="16"/>
      <c r="AK93" s="16"/>
      <c r="AL93" s="16"/>
      <c r="AM93" s="16"/>
    </row>
    <row r="94" spans="1:39" ht="12.75" customHeight="1" x14ac:dyDescent="0.25">
      <c r="AI94" s="16"/>
      <c r="AJ94" s="16"/>
      <c r="AK94" s="16"/>
      <c r="AL94" s="16"/>
      <c r="AM94" s="16"/>
    </row>
    <row r="95" spans="1:39" ht="12.75" customHeight="1" x14ac:dyDescent="0.25">
      <c r="AI95" s="16"/>
      <c r="AJ95" s="16"/>
      <c r="AK95" s="16"/>
      <c r="AL95" s="16"/>
      <c r="AM95" s="16"/>
    </row>
    <row r="96" spans="1:39" ht="12.75" customHeight="1" x14ac:dyDescent="0.25">
      <c r="AI96" s="16"/>
      <c r="AJ96" s="16"/>
      <c r="AK96" s="16"/>
      <c r="AL96" s="16"/>
      <c r="AM96" s="16"/>
    </row>
    <row r="97" spans="35:39" ht="12.75" customHeight="1" x14ac:dyDescent="0.25">
      <c r="AI97" s="16"/>
      <c r="AJ97" s="16"/>
      <c r="AK97" s="16"/>
      <c r="AL97" s="16"/>
      <c r="AM97" s="16"/>
    </row>
    <row r="98" spans="35:39" ht="12.75" customHeight="1" x14ac:dyDescent="0.25">
      <c r="AI98" s="16"/>
      <c r="AJ98" s="16"/>
      <c r="AK98" s="16"/>
      <c r="AL98" s="16"/>
      <c r="AM98" s="16"/>
    </row>
    <row r="99" spans="35:39" ht="12.75" customHeight="1" x14ac:dyDescent="0.25">
      <c r="AI99" s="16"/>
      <c r="AJ99" s="16"/>
      <c r="AK99" s="16"/>
      <c r="AL99" s="16"/>
      <c r="AM99" s="16"/>
    </row>
    <row r="100" spans="35:39" ht="12.75" customHeight="1" x14ac:dyDescent="0.25">
      <c r="AI100" s="16"/>
      <c r="AJ100" s="16"/>
      <c r="AK100" s="16"/>
      <c r="AL100" s="16"/>
      <c r="AM100" s="16"/>
    </row>
    <row r="101" spans="35:39" ht="12.75" customHeight="1" x14ac:dyDescent="0.25">
      <c r="AI101" s="16"/>
      <c r="AJ101" s="16"/>
      <c r="AK101" s="16"/>
      <c r="AL101" s="16"/>
      <c r="AM101" s="16"/>
    </row>
    <row r="102" spans="35:39" ht="12.75" customHeight="1" x14ac:dyDescent="0.25">
      <c r="AI102" s="16"/>
      <c r="AJ102" s="16"/>
      <c r="AK102" s="16"/>
      <c r="AL102" s="16"/>
      <c r="AM102" s="16"/>
    </row>
    <row r="103" spans="35:39" ht="12.75" customHeight="1" x14ac:dyDescent="0.25">
      <c r="AI103" s="16"/>
      <c r="AJ103" s="16"/>
      <c r="AK103" s="16"/>
      <c r="AL103" s="16"/>
      <c r="AM103" s="16"/>
    </row>
    <row r="104" spans="35:39" ht="12.75" customHeight="1" x14ac:dyDescent="0.25">
      <c r="AI104" s="16"/>
      <c r="AJ104" s="16"/>
      <c r="AK104" s="16"/>
      <c r="AL104" s="16"/>
      <c r="AM104" s="16"/>
    </row>
    <row r="105" spans="35:39" ht="12.75" customHeight="1" x14ac:dyDescent="0.25">
      <c r="AI105" s="16"/>
      <c r="AJ105" s="16"/>
      <c r="AK105" s="16"/>
      <c r="AL105" s="16"/>
      <c r="AM105" s="16"/>
    </row>
    <row r="106" spans="35:39" ht="12.75" customHeight="1" x14ac:dyDescent="0.25">
      <c r="AI106" s="16"/>
      <c r="AJ106" s="16"/>
      <c r="AK106" s="16"/>
      <c r="AL106" s="16"/>
      <c r="AM106" s="16"/>
    </row>
    <row r="107" spans="35:39" ht="12.75" customHeight="1" x14ac:dyDescent="0.25">
      <c r="AI107" s="16"/>
      <c r="AJ107" s="16"/>
      <c r="AK107" s="16"/>
      <c r="AL107" s="16"/>
      <c r="AM107" s="16"/>
    </row>
    <row r="108" spans="35:39" ht="12.75" customHeight="1" x14ac:dyDescent="0.25">
      <c r="AI108" s="16"/>
      <c r="AJ108" s="16"/>
      <c r="AK108" s="16"/>
      <c r="AL108" s="16"/>
      <c r="AM108" s="16"/>
    </row>
    <row r="109" spans="35:39" ht="12.75" customHeight="1" x14ac:dyDescent="0.25">
      <c r="AI109" s="16"/>
      <c r="AJ109" s="16"/>
      <c r="AK109" s="16"/>
      <c r="AL109" s="16"/>
      <c r="AM109" s="16"/>
    </row>
    <row r="110" spans="35:39" ht="12.75" customHeight="1" x14ac:dyDescent="0.25">
      <c r="AI110" s="16"/>
      <c r="AJ110" s="16"/>
      <c r="AK110" s="16"/>
      <c r="AL110" s="16"/>
      <c r="AM110" s="16"/>
    </row>
    <row r="111" spans="35:39" ht="12.75" customHeight="1" x14ac:dyDescent="0.25">
      <c r="AI111" s="16"/>
      <c r="AJ111" s="16"/>
      <c r="AK111" s="16"/>
      <c r="AL111" s="16"/>
      <c r="AM111" s="16"/>
    </row>
    <row r="112" spans="35:39" ht="12.75" customHeight="1" x14ac:dyDescent="0.25">
      <c r="AI112" s="16"/>
      <c r="AJ112" s="16"/>
      <c r="AK112" s="16"/>
      <c r="AL112" s="16"/>
      <c r="AM112" s="16"/>
    </row>
    <row r="113" spans="35:39" ht="12.75" customHeight="1" x14ac:dyDescent="0.25">
      <c r="AI113" s="16"/>
      <c r="AJ113" s="16"/>
      <c r="AK113" s="16"/>
      <c r="AL113" s="16"/>
      <c r="AM113" s="16"/>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CBEFB-319A-44CE-9EB7-B892E5410999}">
  <sheetPr codeName="Sheet4">
    <tabColor rgb="FFFFFFB3"/>
  </sheetPr>
  <dimension ref="A1:ALQ84"/>
  <sheetViews>
    <sheetView workbookViewId="0">
      <selection activeCell="D4" sqref="D4"/>
    </sheetView>
  </sheetViews>
  <sheetFormatPr defaultColWidth="18.7109375" defaultRowHeight="12.75" customHeight="1" x14ac:dyDescent="0.25"/>
  <cols>
    <col min="1" max="4" width="7.5703125" style="3" customWidth="1"/>
    <col min="5" max="30" width="8" style="4" customWidth="1"/>
    <col min="31" max="31" width="8.28515625" style="32" customWidth="1"/>
    <col min="32" max="54" width="8.85546875" style="4" customWidth="1"/>
    <col min="55" max="16384" width="18.7109375" style="4"/>
  </cols>
  <sheetData>
    <row r="1" spans="1:54" ht="15" x14ac:dyDescent="0.25">
      <c r="A1" s="22"/>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4"/>
      <c r="AJ1" s="24"/>
      <c r="AK1" s="24"/>
      <c r="AL1" s="24"/>
      <c r="AM1" s="24"/>
      <c r="AN1" s="24"/>
      <c r="AO1" s="24"/>
      <c r="AP1" s="24"/>
      <c r="AQ1" s="24"/>
      <c r="AR1" s="24"/>
      <c r="AS1" s="24"/>
      <c r="AT1" s="24"/>
      <c r="AU1" s="24"/>
      <c r="AV1" s="24"/>
      <c r="AW1" s="24"/>
      <c r="AX1" s="24"/>
      <c r="AY1" s="24"/>
      <c r="AZ1" s="24"/>
      <c r="BA1" s="24"/>
      <c r="BB1" s="24"/>
    </row>
    <row r="2" spans="1:54" s="3" customFormat="1" ht="15" x14ac:dyDescent="0.25">
      <c r="A2" s="22"/>
      <c r="B2" s="25" t="s">
        <v>0</v>
      </c>
      <c r="C2" s="25" t="s">
        <v>1</v>
      </c>
      <c r="D2" s="25" t="s">
        <v>2</v>
      </c>
      <c r="E2" s="25">
        <v>1991</v>
      </c>
      <c r="F2" s="25">
        <v>1992</v>
      </c>
      <c r="G2" s="25">
        <v>1993</v>
      </c>
      <c r="H2" s="25">
        <v>1994</v>
      </c>
      <c r="I2" s="25">
        <v>1995</v>
      </c>
      <c r="J2" s="25">
        <v>1996</v>
      </c>
      <c r="K2" s="25">
        <v>1997</v>
      </c>
      <c r="L2" s="25">
        <v>1998</v>
      </c>
      <c r="M2" s="25">
        <v>1999</v>
      </c>
      <c r="N2" s="25">
        <v>2000</v>
      </c>
      <c r="O2" s="25">
        <v>2001</v>
      </c>
      <c r="P2" s="25">
        <v>2002</v>
      </c>
      <c r="Q2" s="25">
        <v>2003</v>
      </c>
      <c r="R2" s="25">
        <v>2004</v>
      </c>
      <c r="S2" s="25">
        <v>2005</v>
      </c>
      <c r="T2" s="25">
        <v>2006</v>
      </c>
      <c r="U2" s="25">
        <v>2007</v>
      </c>
      <c r="V2" s="25">
        <v>2008</v>
      </c>
      <c r="W2" s="25">
        <v>2009</v>
      </c>
      <c r="X2" s="25">
        <v>2010</v>
      </c>
      <c r="Y2" s="25">
        <v>2011</v>
      </c>
      <c r="Z2" s="25">
        <v>2012</v>
      </c>
      <c r="AA2" s="25">
        <v>2013</v>
      </c>
      <c r="AB2" s="25">
        <v>2014</v>
      </c>
      <c r="AC2" s="25">
        <v>2015</v>
      </c>
      <c r="AD2" s="25">
        <v>2016</v>
      </c>
      <c r="AE2" s="26">
        <v>2017</v>
      </c>
      <c r="AF2" s="25">
        <v>2018</v>
      </c>
      <c r="AG2" s="25">
        <v>2019</v>
      </c>
      <c r="AH2" s="25">
        <v>2020</v>
      </c>
    </row>
    <row r="3" spans="1:54" s="3" customFormat="1" ht="15" x14ac:dyDescent="0.25">
      <c r="A3" s="27"/>
      <c r="B3" s="28" t="s">
        <v>3</v>
      </c>
      <c r="C3" s="28" t="s">
        <v>4</v>
      </c>
      <c r="D3" s="28" t="s">
        <v>5</v>
      </c>
      <c r="E3" s="28" t="s">
        <v>6</v>
      </c>
      <c r="F3" s="28" t="s">
        <v>7</v>
      </c>
      <c r="G3" s="28" t="s">
        <v>8</v>
      </c>
      <c r="H3" s="28" t="s">
        <v>9</v>
      </c>
      <c r="I3" s="28" t="s">
        <v>10</v>
      </c>
      <c r="J3" s="28" t="s">
        <v>11</v>
      </c>
      <c r="K3" s="28" t="s">
        <v>12</v>
      </c>
      <c r="L3" s="28" t="s">
        <v>13</v>
      </c>
      <c r="M3" s="28" t="s">
        <v>14</v>
      </c>
      <c r="N3" s="28" t="s">
        <v>15</v>
      </c>
      <c r="O3" s="28" t="s">
        <v>16</v>
      </c>
      <c r="P3" s="28" t="s">
        <v>17</v>
      </c>
      <c r="Q3" s="28" t="s">
        <v>18</v>
      </c>
      <c r="R3" s="28" t="s">
        <v>19</v>
      </c>
      <c r="S3" s="28" t="s">
        <v>20</v>
      </c>
      <c r="T3" s="28" t="s">
        <v>21</v>
      </c>
      <c r="U3" s="28" t="s">
        <v>22</v>
      </c>
      <c r="V3" s="28" t="s">
        <v>23</v>
      </c>
      <c r="W3" s="28" t="s">
        <v>24</v>
      </c>
      <c r="X3" s="28" t="s">
        <v>25</v>
      </c>
      <c r="Y3" s="28" t="s">
        <v>26</v>
      </c>
      <c r="Z3" s="28" t="s">
        <v>27</v>
      </c>
      <c r="AA3" s="28" t="s">
        <v>28</v>
      </c>
      <c r="AB3" s="28" t="s">
        <v>29</v>
      </c>
      <c r="AC3" s="28" t="s">
        <v>30</v>
      </c>
      <c r="AD3" s="28" t="s">
        <v>31</v>
      </c>
      <c r="AE3" s="28" t="s">
        <v>32</v>
      </c>
      <c r="AF3" s="28" t="s">
        <v>33</v>
      </c>
      <c r="AG3" s="28" t="s">
        <v>34</v>
      </c>
      <c r="AH3" s="28" t="s">
        <v>35</v>
      </c>
    </row>
    <row r="4" spans="1:54" ht="15" x14ac:dyDescent="0.25">
      <c r="A4" s="29">
        <v>44593</v>
      </c>
      <c r="B4" s="30">
        <v>23</v>
      </c>
      <c r="C4" s="31">
        <v>23</v>
      </c>
      <c r="D4" s="9">
        <v>23</v>
      </c>
      <c r="E4">
        <v>24.975000000000001</v>
      </c>
      <c r="F4">
        <v>22.710999999999999</v>
      </c>
      <c r="G4">
        <v>22.597999999999999</v>
      </c>
      <c r="H4">
        <v>21.821999999999999</v>
      </c>
      <c r="I4">
        <v>28.245000000000001</v>
      </c>
      <c r="J4">
        <v>28.061</v>
      </c>
      <c r="K4">
        <v>22.06</v>
      </c>
      <c r="L4">
        <v>22.292999999999999</v>
      </c>
      <c r="M4">
        <v>26.375</v>
      </c>
      <c r="N4">
        <v>24.882000000000001</v>
      </c>
      <c r="O4">
        <v>23.504000000000001</v>
      </c>
      <c r="P4">
        <v>21.890999999999998</v>
      </c>
      <c r="Q4">
        <v>24.568999999999999</v>
      </c>
      <c r="R4">
        <v>22.219000000000001</v>
      </c>
      <c r="S4">
        <v>23.065000000000001</v>
      </c>
      <c r="T4">
        <v>21.716999999999999</v>
      </c>
      <c r="U4">
        <v>25.388000000000002</v>
      </c>
      <c r="V4">
        <v>21.817</v>
      </c>
      <c r="W4">
        <v>23.363</v>
      </c>
      <c r="X4">
        <v>21.652999999999999</v>
      </c>
      <c r="Y4">
        <v>22.472999999999999</v>
      </c>
      <c r="Z4">
        <v>21.98</v>
      </c>
      <c r="AA4">
        <v>21.725999999999999</v>
      </c>
      <c r="AB4">
        <v>26.5</v>
      </c>
      <c r="AC4">
        <v>29.920999999999999</v>
      </c>
      <c r="AD4">
        <v>25.571999999999999</v>
      </c>
      <c r="AE4">
        <v>31.402000000000001</v>
      </c>
      <c r="AF4">
        <v>27.875</v>
      </c>
      <c r="AG4">
        <v>22.181999999999999</v>
      </c>
      <c r="AH4" s="32">
        <v>22.934999999999999</v>
      </c>
    </row>
    <row r="5" spans="1:54" ht="15" x14ac:dyDescent="0.25">
      <c r="A5" s="29">
        <v>44621</v>
      </c>
      <c r="B5" s="33">
        <v>36</v>
      </c>
      <c r="C5" s="8">
        <v>36</v>
      </c>
      <c r="D5" s="11">
        <v>36</v>
      </c>
      <c r="E5">
        <v>31.765000000000001</v>
      </c>
      <c r="F5">
        <v>40.835999999999999</v>
      </c>
      <c r="G5">
        <v>37.976999999999997</v>
      </c>
      <c r="H5">
        <v>40.478999999999999</v>
      </c>
      <c r="I5">
        <v>55.85</v>
      </c>
      <c r="J5">
        <v>35.844000000000001</v>
      </c>
      <c r="K5">
        <v>41.034999999999997</v>
      </c>
      <c r="L5">
        <v>36.155999999999999</v>
      </c>
      <c r="M5">
        <v>40.298999999999999</v>
      </c>
      <c r="N5">
        <v>31.864999999999998</v>
      </c>
      <c r="O5">
        <v>35.667999999999999</v>
      </c>
      <c r="P5">
        <v>26.581</v>
      </c>
      <c r="Q5">
        <v>39.758000000000003</v>
      </c>
      <c r="R5">
        <v>54.24</v>
      </c>
      <c r="S5">
        <v>29.1</v>
      </c>
      <c r="T5">
        <v>29.738</v>
      </c>
      <c r="U5">
        <v>53.052</v>
      </c>
      <c r="V5">
        <v>23.38</v>
      </c>
      <c r="W5">
        <v>40.264000000000003</v>
      </c>
      <c r="X5">
        <v>25.625</v>
      </c>
      <c r="Y5">
        <v>34.713999999999999</v>
      </c>
      <c r="Z5">
        <v>42.231999999999999</v>
      </c>
      <c r="AA5">
        <v>29.425000000000001</v>
      </c>
      <c r="AB5">
        <v>33.820999999999998</v>
      </c>
      <c r="AC5">
        <v>48.962000000000003</v>
      </c>
      <c r="AD5">
        <v>37.685000000000002</v>
      </c>
      <c r="AE5">
        <v>56.844999999999999</v>
      </c>
      <c r="AF5">
        <v>33.055999999999997</v>
      </c>
      <c r="AG5">
        <v>30.591999999999999</v>
      </c>
      <c r="AH5" s="32">
        <v>33.387999999999998</v>
      </c>
    </row>
    <row r="6" spans="1:54" ht="15" x14ac:dyDescent="0.25">
      <c r="A6" s="29">
        <v>44652</v>
      </c>
      <c r="B6" s="33">
        <v>67.150000000000006</v>
      </c>
      <c r="C6" s="8">
        <v>132.28</v>
      </c>
      <c r="D6" s="11">
        <v>70</v>
      </c>
      <c r="E6">
        <v>57.16</v>
      </c>
      <c r="F6">
        <v>102.84399999999999</v>
      </c>
      <c r="G6">
        <v>78.12</v>
      </c>
      <c r="H6">
        <v>84.944000000000003</v>
      </c>
      <c r="I6">
        <v>63.155999999999999</v>
      </c>
      <c r="J6">
        <v>75.346000000000004</v>
      </c>
      <c r="K6">
        <v>62.558</v>
      </c>
      <c r="L6">
        <v>56.915999999999997</v>
      </c>
      <c r="M6">
        <v>56.328000000000003</v>
      </c>
      <c r="N6">
        <v>98.78</v>
      </c>
      <c r="O6">
        <v>83.765000000000001</v>
      </c>
      <c r="P6">
        <v>76.518000000000001</v>
      </c>
      <c r="Q6">
        <v>76.41</v>
      </c>
      <c r="R6">
        <v>125.37</v>
      </c>
      <c r="S6">
        <v>61.896000000000001</v>
      </c>
      <c r="T6">
        <v>80.488</v>
      </c>
      <c r="U6">
        <v>83.465000000000003</v>
      </c>
      <c r="V6">
        <v>43.207999999999998</v>
      </c>
      <c r="W6">
        <v>60.832000000000001</v>
      </c>
      <c r="X6">
        <v>66.683999999999997</v>
      </c>
      <c r="Y6">
        <v>66.626000000000005</v>
      </c>
      <c r="Z6">
        <v>119.874</v>
      </c>
      <c r="AA6">
        <v>55.064</v>
      </c>
      <c r="AB6">
        <v>56.750999999999998</v>
      </c>
      <c r="AC6">
        <v>69.463999999999999</v>
      </c>
      <c r="AD6">
        <v>60.457999999999998</v>
      </c>
      <c r="AE6">
        <v>99.013999999999996</v>
      </c>
      <c r="AF6">
        <v>70.536000000000001</v>
      </c>
      <c r="AG6">
        <v>99.745999999999995</v>
      </c>
      <c r="AH6" s="32">
        <v>51.215000000000003</v>
      </c>
    </row>
    <row r="7" spans="1:54" ht="15" x14ac:dyDescent="0.25">
      <c r="A7" s="29">
        <v>44682</v>
      </c>
      <c r="B7" s="33">
        <v>169.5</v>
      </c>
      <c r="C7" s="8">
        <v>333.92</v>
      </c>
      <c r="D7" s="11">
        <v>235</v>
      </c>
      <c r="E7">
        <v>161.80600000000001</v>
      </c>
      <c r="F7">
        <v>292.476</v>
      </c>
      <c r="G7">
        <v>303.78300000000002</v>
      </c>
      <c r="H7">
        <v>267.72300000000001</v>
      </c>
      <c r="I7">
        <v>262.411</v>
      </c>
      <c r="J7">
        <v>292.11200000000002</v>
      </c>
      <c r="K7">
        <v>214.88200000000001</v>
      </c>
      <c r="L7">
        <v>189.58099999999999</v>
      </c>
      <c r="M7">
        <v>236.453</v>
      </c>
      <c r="N7">
        <v>331.12099999999998</v>
      </c>
      <c r="O7">
        <v>351.12400000000002</v>
      </c>
      <c r="P7">
        <v>147.41300000000001</v>
      </c>
      <c r="Q7">
        <v>233.547</v>
      </c>
      <c r="R7">
        <v>260.11700000000002</v>
      </c>
      <c r="S7">
        <v>241.797</v>
      </c>
      <c r="T7">
        <v>215.09899999999999</v>
      </c>
      <c r="U7">
        <v>259.66500000000002</v>
      </c>
      <c r="V7">
        <v>163.422</v>
      </c>
      <c r="W7">
        <v>314.93</v>
      </c>
      <c r="X7">
        <v>153.51400000000001</v>
      </c>
      <c r="Y7">
        <v>168.56200000000001</v>
      </c>
      <c r="Z7">
        <v>208.238</v>
      </c>
      <c r="AA7">
        <v>202.947</v>
      </c>
      <c r="AB7">
        <v>205.999</v>
      </c>
      <c r="AC7">
        <v>158.19999999999999</v>
      </c>
      <c r="AD7">
        <v>173.33</v>
      </c>
      <c r="AE7">
        <v>207.89</v>
      </c>
      <c r="AF7">
        <v>267.649</v>
      </c>
      <c r="AG7">
        <v>286.65100000000001</v>
      </c>
      <c r="AH7" s="32">
        <v>237.05099999999999</v>
      </c>
    </row>
    <row r="8" spans="1:54" ht="15" x14ac:dyDescent="0.25">
      <c r="A8" s="29">
        <v>44713</v>
      </c>
      <c r="B8" s="33">
        <v>197.54</v>
      </c>
      <c r="C8" s="8">
        <v>389.16</v>
      </c>
      <c r="D8" s="11">
        <v>285</v>
      </c>
      <c r="E8">
        <v>371.61599999999999</v>
      </c>
      <c r="F8">
        <v>226.994</v>
      </c>
      <c r="G8">
        <v>460.35399999999998</v>
      </c>
      <c r="H8">
        <v>294.76799999999997</v>
      </c>
      <c r="I8">
        <v>655.92100000000005</v>
      </c>
      <c r="J8">
        <v>268.89600000000002</v>
      </c>
      <c r="K8">
        <v>319.56900000000002</v>
      </c>
      <c r="L8">
        <v>248.589</v>
      </c>
      <c r="M8">
        <v>396.78699999999998</v>
      </c>
      <c r="N8">
        <v>279.71600000000001</v>
      </c>
      <c r="O8">
        <v>272.75400000000002</v>
      </c>
      <c r="P8">
        <v>134.99299999999999</v>
      </c>
      <c r="Q8">
        <v>324.48599999999999</v>
      </c>
      <c r="R8">
        <v>162.93100000000001</v>
      </c>
      <c r="S8">
        <v>241.55099999999999</v>
      </c>
      <c r="T8">
        <v>179.40700000000001</v>
      </c>
      <c r="U8">
        <v>220.01300000000001</v>
      </c>
      <c r="V8">
        <v>393.303</v>
      </c>
      <c r="W8">
        <v>260.84199999999998</v>
      </c>
      <c r="X8">
        <v>364.3</v>
      </c>
      <c r="Y8">
        <v>454.28800000000001</v>
      </c>
      <c r="Z8">
        <v>96.539000000000001</v>
      </c>
      <c r="AA8">
        <v>290.28399999999999</v>
      </c>
      <c r="AB8">
        <v>358.18400000000003</v>
      </c>
      <c r="AC8">
        <v>422.85300000000001</v>
      </c>
      <c r="AD8">
        <v>308.50299999999999</v>
      </c>
      <c r="AE8">
        <v>273.48599999999999</v>
      </c>
      <c r="AF8">
        <v>173.452</v>
      </c>
      <c r="AG8">
        <v>545.81600000000003</v>
      </c>
      <c r="AH8" s="32">
        <v>244.07400000000001</v>
      </c>
    </row>
    <row r="9" spans="1:54" ht="15" x14ac:dyDescent="0.25">
      <c r="A9" s="29">
        <v>44743</v>
      </c>
      <c r="B9" s="33">
        <v>65.81</v>
      </c>
      <c r="C9" s="8">
        <v>129.63999999999999</v>
      </c>
      <c r="D9" s="11">
        <v>90</v>
      </c>
      <c r="E9">
        <v>156.73699999999999</v>
      </c>
      <c r="F9">
        <v>88.751999999999995</v>
      </c>
      <c r="G9">
        <v>180.45699999999999</v>
      </c>
      <c r="H9">
        <v>78.929000000000002</v>
      </c>
      <c r="I9">
        <v>461.66300000000001</v>
      </c>
      <c r="J9">
        <v>97.239000000000004</v>
      </c>
      <c r="K9">
        <v>95.061000000000007</v>
      </c>
      <c r="L9">
        <v>115.822</v>
      </c>
      <c r="M9">
        <v>237.584</v>
      </c>
      <c r="N9">
        <v>75.105000000000004</v>
      </c>
      <c r="O9">
        <v>79.361000000000004</v>
      </c>
      <c r="P9">
        <v>40.954000000000001</v>
      </c>
      <c r="Q9">
        <v>81.081999999999994</v>
      </c>
      <c r="R9">
        <v>58.006</v>
      </c>
      <c r="S9">
        <v>87.155000000000001</v>
      </c>
      <c r="T9">
        <v>66.203999999999994</v>
      </c>
      <c r="U9">
        <v>75.316999999999993</v>
      </c>
      <c r="V9">
        <v>160.018</v>
      </c>
      <c r="W9">
        <v>119.94</v>
      </c>
      <c r="X9">
        <v>90.594999999999999</v>
      </c>
      <c r="Y9">
        <v>207.82900000000001</v>
      </c>
      <c r="Z9">
        <v>37.606999999999999</v>
      </c>
      <c r="AA9">
        <v>94.165000000000006</v>
      </c>
      <c r="AB9">
        <v>100.548</v>
      </c>
      <c r="AC9">
        <v>150.958</v>
      </c>
      <c r="AD9">
        <v>89.405000000000001</v>
      </c>
      <c r="AE9">
        <v>84.75</v>
      </c>
      <c r="AF9">
        <v>52.41</v>
      </c>
      <c r="AG9">
        <v>314.33699999999999</v>
      </c>
      <c r="AH9" s="32">
        <v>67.915000000000006</v>
      </c>
    </row>
    <row r="10" spans="1:54" ht="15" x14ac:dyDescent="0.25">
      <c r="A10" s="29">
        <v>44774</v>
      </c>
      <c r="B10" s="33">
        <v>46.68</v>
      </c>
      <c r="C10" s="8">
        <v>78.67</v>
      </c>
      <c r="D10" s="11">
        <v>60</v>
      </c>
      <c r="E10">
        <v>71.063999999999993</v>
      </c>
      <c r="F10">
        <v>71.67</v>
      </c>
      <c r="G10">
        <v>76.835999999999999</v>
      </c>
      <c r="H10">
        <v>53.006</v>
      </c>
      <c r="I10">
        <v>147.23500000000001</v>
      </c>
      <c r="J10">
        <v>52.307000000000002</v>
      </c>
      <c r="K10">
        <v>64.763000000000005</v>
      </c>
      <c r="L10">
        <v>58.487000000000002</v>
      </c>
      <c r="M10">
        <v>107.205</v>
      </c>
      <c r="N10">
        <v>61.292999999999999</v>
      </c>
      <c r="O10">
        <v>70.489000000000004</v>
      </c>
      <c r="P10">
        <v>35.228999999999999</v>
      </c>
      <c r="Q10">
        <v>58.707000000000001</v>
      </c>
      <c r="R10">
        <v>45.454999999999998</v>
      </c>
      <c r="S10">
        <v>58.29</v>
      </c>
      <c r="T10">
        <v>55.328000000000003</v>
      </c>
      <c r="U10">
        <v>58.600999999999999</v>
      </c>
      <c r="V10">
        <v>72.703000000000003</v>
      </c>
      <c r="W10">
        <v>57.42</v>
      </c>
      <c r="X10">
        <v>65.379000000000005</v>
      </c>
      <c r="Y10">
        <v>75.364999999999995</v>
      </c>
      <c r="Z10">
        <v>38.350999999999999</v>
      </c>
      <c r="AA10">
        <v>64.254999999999995</v>
      </c>
      <c r="AB10">
        <v>65.144000000000005</v>
      </c>
      <c r="AC10">
        <v>65.137</v>
      </c>
      <c r="AD10">
        <v>57.902000000000001</v>
      </c>
      <c r="AE10">
        <v>56.293999999999997</v>
      </c>
      <c r="AF10">
        <v>40.848999999999997</v>
      </c>
      <c r="AG10">
        <v>104.035</v>
      </c>
      <c r="AH10" s="32">
        <v>47.18</v>
      </c>
    </row>
    <row r="11" spans="1:54" ht="15" x14ac:dyDescent="0.25">
      <c r="A11" s="29">
        <v>44805</v>
      </c>
      <c r="B11" s="33">
        <v>33.909999999999997</v>
      </c>
      <c r="C11" s="8">
        <v>49.17</v>
      </c>
      <c r="D11" s="11">
        <v>38</v>
      </c>
      <c r="E11">
        <v>38.054000000000002</v>
      </c>
      <c r="F11">
        <v>45.344000000000001</v>
      </c>
      <c r="G11">
        <v>49.63</v>
      </c>
      <c r="H11">
        <v>37.633000000000003</v>
      </c>
      <c r="I11">
        <v>64.786000000000001</v>
      </c>
      <c r="J11">
        <v>34.305999999999997</v>
      </c>
      <c r="K11">
        <v>45.47</v>
      </c>
      <c r="L11">
        <v>32.411000000000001</v>
      </c>
      <c r="M11">
        <v>51.031999999999996</v>
      </c>
      <c r="N11">
        <v>38.981999999999999</v>
      </c>
      <c r="O11">
        <v>36.499000000000002</v>
      </c>
      <c r="P11">
        <v>27.350999999999999</v>
      </c>
      <c r="Q11">
        <v>69.963999999999999</v>
      </c>
      <c r="R11">
        <v>38.008000000000003</v>
      </c>
      <c r="S11">
        <v>34.404000000000003</v>
      </c>
      <c r="T11">
        <v>36.06</v>
      </c>
      <c r="U11">
        <v>47.667999999999999</v>
      </c>
      <c r="V11">
        <v>37.869</v>
      </c>
      <c r="W11">
        <v>34.454999999999998</v>
      </c>
      <c r="X11">
        <v>32.634</v>
      </c>
      <c r="Y11">
        <v>39.116999999999997</v>
      </c>
      <c r="Z11">
        <v>26.222999999999999</v>
      </c>
      <c r="AA11">
        <v>69.277000000000001</v>
      </c>
      <c r="AB11">
        <v>53.432000000000002</v>
      </c>
      <c r="AC11">
        <v>40.439</v>
      </c>
      <c r="AD11">
        <v>35.101999999999997</v>
      </c>
      <c r="AE11">
        <v>31.202999999999999</v>
      </c>
      <c r="AF11">
        <v>26.853000000000002</v>
      </c>
      <c r="AG11">
        <v>48.112000000000002</v>
      </c>
      <c r="AH11" s="32">
        <v>37.991999999999997</v>
      </c>
    </row>
    <row r="12" spans="1:54" ht="15" x14ac:dyDescent="0.25">
      <c r="A12" s="29">
        <v>44835</v>
      </c>
      <c r="B12" s="33">
        <v>38.229999999999997</v>
      </c>
      <c r="C12" s="8">
        <v>47.85</v>
      </c>
      <c r="D12" s="11">
        <v>40.700000000000003</v>
      </c>
      <c r="E12">
        <v>33.945999999999998</v>
      </c>
      <c r="F12">
        <v>34.518999999999998</v>
      </c>
      <c r="G12">
        <v>48.863</v>
      </c>
      <c r="H12">
        <v>50.865000000000002</v>
      </c>
      <c r="I12">
        <v>68.584000000000003</v>
      </c>
      <c r="J12">
        <v>51.442</v>
      </c>
      <c r="K12">
        <v>57.051000000000002</v>
      </c>
      <c r="L12">
        <v>49.366</v>
      </c>
      <c r="M12">
        <v>42.68</v>
      </c>
      <c r="N12">
        <v>38.65</v>
      </c>
      <c r="O12">
        <v>36.414000000000001</v>
      </c>
      <c r="P12">
        <v>43.119</v>
      </c>
      <c r="Q12">
        <v>44.338999999999999</v>
      </c>
      <c r="R12">
        <v>40.875999999999998</v>
      </c>
      <c r="S12">
        <v>55.073</v>
      </c>
      <c r="T12">
        <v>77.322000000000003</v>
      </c>
      <c r="U12">
        <v>55.145000000000003</v>
      </c>
      <c r="V12">
        <v>38.051000000000002</v>
      </c>
      <c r="W12">
        <v>40.189</v>
      </c>
      <c r="X12">
        <v>36.707999999999998</v>
      </c>
      <c r="Y12">
        <v>43.465000000000003</v>
      </c>
      <c r="Z12">
        <v>27.11</v>
      </c>
      <c r="AA12">
        <v>68.423000000000002</v>
      </c>
      <c r="AB12">
        <v>70.599999999999994</v>
      </c>
      <c r="AC12">
        <v>37.201999999999998</v>
      </c>
      <c r="AD12">
        <v>32.613999999999997</v>
      </c>
      <c r="AE12">
        <v>36.401000000000003</v>
      </c>
      <c r="AF12">
        <v>31.815999999999999</v>
      </c>
      <c r="AG12">
        <v>44.613</v>
      </c>
      <c r="AH12" s="32">
        <v>32.988999999999997</v>
      </c>
    </row>
    <row r="13" spans="1:54" ht="15" x14ac:dyDescent="0.25">
      <c r="A13" s="29">
        <v>44866</v>
      </c>
      <c r="B13" s="33">
        <v>34.840000000000003</v>
      </c>
      <c r="C13" s="8">
        <v>37.840000000000003</v>
      </c>
      <c r="D13" s="11">
        <v>35.5</v>
      </c>
      <c r="E13">
        <v>33.552</v>
      </c>
      <c r="F13">
        <v>30.439</v>
      </c>
      <c r="G13">
        <v>40.341000000000001</v>
      </c>
      <c r="H13">
        <v>39.64</v>
      </c>
      <c r="I13">
        <v>50.567999999999998</v>
      </c>
      <c r="J13">
        <v>41.89</v>
      </c>
      <c r="K13">
        <v>41.865000000000002</v>
      </c>
      <c r="L13">
        <v>41.93</v>
      </c>
      <c r="M13">
        <v>34.823</v>
      </c>
      <c r="N13">
        <v>34.895000000000003</v>
      </c>
      <c r="O13">
        <v>35.667999999999999</v>
      </c>
      <c r="P13">
        <v>28.178000000000001</v>
      </c>
      <c r="Q13">
        <v>33.347999999999999</v>
      </c>
      <c r="R13">
        <v>37.243000000000002</v>
      </c>
      <c r="S13">
        <v>43.374000000000002</v>
      </c>
      <c r="T13">
        <v>51.515999999999998</v>
      </c>
      <c r="U13">
        <v>44.177999999999997</v>
      </c>
      <c r="V13">
        <v>34.237000000000002</v>
      </c>
      <c r="W13">
        <v>37.448999999999998</v>
      </c>
      <c r="X13">
        <v>37.896000000000001</v>
      </c>
      <c r="Y13">
        <v>36.375999999999998</v>
      </c>
      <c r="Z13">
        <v>23.56</v>
      </c>
      <c r="AA13">
        <v>44.378</v>
      </c>
      <c r="AB13">
        <v>42.226999999999997</v>
      </c>
      <c r="AC13">
        <v>34.610999999999997</v>
      </c>
      <c r="AD13">
        <v>28.533999999999999</v>
      </c>
      <c r="AE13">
        <v>32.036999999999999</v>
      </c>
      <c r="AF13">
        <v>30.754999999999999</v>
      </c>
      <c r="AG13">
        <v>39.808999999999997</v>
      </c>
      <c r="AH13" s="32">
        <v>30.835000000000001</v>
      </c>
    </row>
    <row r="14" spans="1:54" ht="15" x14ac:dyDescent="0.25">
      <c r="A14" s="29">
        <v>44896</v>
      </c>
      <c r="B14" s="33">
        <v>31.27</v>
      </c>
      <c r="C14" s="8">
        <v>32.19</v>
      </c>
      <c r="D14" s="11">
        <v>32.21</v>
      </c>
      <c r="E14">
        <v>30.503</v>
      </c>
      <c r="F14">
        <v>27.353000000000002</v>
      </c>
      <c r="G14">
        <v>34.151000000000003</v>
      </c>
      <c r="H14">
        <v>31.135999999999999</v>
      </c>
      <c r="I14">
        <v>46.704999999999998</v>
      </c>
      <c r="J14">
        <v>33.774000000000001</v>
      </c>
      <c r="K14">
        <v>31.449000000000002</v>
      </c>
      <c r="L14">
        <v>37.081000000000003</v>
      </c>
      <c r="M14">
        <v>30.991</v>
      </c>
      <c r="N14">
        <v>29.658000000000001</v>
      </c>
      <c r="O14">
        <v>29.355</v>
      </c>
      <c r="P14">
        <v>23.779</v>
      </c>
      <c r="Q14">
        <v>30.454999999999998</v>
      </c>
      <c r="R14">
        <v>28.972000000000001</v>
      </c>
      <c r="S14">
        <v>30.936</v>
      </c>
      <c r="T14">
        <v>34.786000000000001</v>
      </c>
      <c r="U14">
        <v>30.780999999999999</v>
      </c>
      <c r="V14">
        <v>30.1</v>
      </c>
      <c r="W14">
        <v>29.92</v>
      </c>
      <c r="X14">
        <v>31.513000000000002</v>
      </c>
      <c r="Y14">
        <v>31.545000000000002</v>
      </c>
      <c r="Z14">
        <v>21.497</v>
      </c>
      <c r="AA14">
        <v>33.378</v>
      </c>
      <c r="AB14">
        <v>34.046999999999997</v>
      </c>
      <c r="AC14">
        <v>30.36</v>
      </c>
      <c r="AD14">
        <v>26.527999999999999</v>
      </c>
      <c r="AE14">
        <v>29.853000000000002</v>
      </c>
      <c r="AF14">
        <v>24.838999999999999</v>
      </c>
      <c r="AG14">
        <v>37.106000000000002</v>
      </c>
      <c r="AH14" s="32">
        <v>29.085000000000001</v>
      </c>
    </row>
    <row r="15" spans="1:54" ht="15" x14ac:dyDescent="0.25">
      <c r="A15" s="29">
        <v>44927</v>
      </c>
      <c r="B15" s="33">
        <v>30.05</v>
      </c>
      <c r="C15" s="8">
        <v>30.48</v>
      </c>
      <c r="D15" s="11">
        <v>30.7</v>
      </c>
      <c r="E15">
        <v>27.225000000000001</v>
      </c>
      <c r="F15">
        <v>25.544</v>
      </c>
      <c r="G15">
        <v>31.123000000000001</v>
      </c>
      <c r="H15">
        <v>28.077999999999999</v>
      </c>
      <c r="I15">
        <v>39.345999999999997</v>
      </c>
      <c r="J15">
        <v>28.759</v>
      </c>
      <c r="K15">
        <v>28.04</v>
      </c>
      <c r="L15">
        <v>31.687000000000001</v>
      </c>
      <c r="M15">
        <v>30.959</v>
      </c>
      <c r="N15">
        <v>27.18</v>
      </c>
      <c r="O15">
        <v>25.812999999999999</v>
      </c>
      <c r="P15">
        <v>22.222999999999999</v>
      </c>
      <c r="Q15">
        <v>27.23</v>
      </c>
      <c r="R15">
        <v>28.004000000000001</v>
      </c>
      <c r="S15">
        <v>26.542000000000002</v>
      </c>
      <c r="T15">
        <v>29.148</v>
      </c>
      <c r="U15">
        <v>25.474</v>
      </c>
      <c r="V15">
        <v>27.123000000000001</v>
      </c>
      <c r="W15">
        <v>26.391999999999999</v>
      </c>
      <c r="X15">
        <v>28.646999999999998</v>
      </c>
      <c r="Y15">
        <v>30.158000000000001</v>
      </c>
      <c r="Z15">
        <v>19.843</v>
      </c>
      <c r="AA15">
        <v>29.033000000000001</v>
      </c>
      <c r="AB15">
        <v>29.552</v>
      </c>
      <c r="AC15">
        <v>27.646999999999998</v>
      </c>
      <c r="AD15">
        <v>24.956</v>
      </c>
      <c r="AE15">
        <v>26.056999999999999</v>
      </c>
      <c r="AF15">
        <v>22.722999999999999</v>
      </c>
      <c r="AG15">
        <v>33.728999999999999</v>
      </c>
      <c r="AH15" s="32">
        <v>27.504999999999999</v>
      </c>
    </row>
    <row r="16" spans="1:54" ht="15" x14ac:dyDescent="0.25">
      <c r="A16" s="29">
        <v>44958</v>
      </c>
      <c r="B16" s="33">
        <v>28.37</v>
      </c>
      <c r="C16" s="8">
        <v>28.5</v>
      </c>
      <c r="D16" s="11">
        <v>28.77</v>
      </c>
      <c r="E16">
        <v>24.890999999999998</v>
      </c>
      <c r="F16">
        <v>23.236000000000001</v>
      </c>
      <c r="G16">
        <v>26.184000000000001</v>
      </c>
      <c r="H16">
        <v>30.138000000000002</v>
      </c>
      <c r="I16">
        <v>38.054000000000002</v>
      </c>
      <c r="J16">
        <v>23.253</v>
      </c>
      <c r="K16">
        <v>24.280999999999999</v>
      </c>
      <c r="L16">
        <v>30.712</v>
      </c>
      <c r="M16">
        <v>30.899000000000001</v>
      </c>
      <c r="N16">
        <v>25.382000000000001</v>
      </c>
      <c r="O16">
        <v>21.731999999999999</v>
      </c>
      <c r="P16">
        <v>24.937999999999999</v>
      </c>
      <c r="Q16">
        <v>23.135000000000002</v>
      </c>
      <c r="R16">
        <v>24.477</v>
      </c>
      <c r="S16">
        <v>21.678999999999998</v>
      </c>
      <c r="T16">
        <v>28.898</v>
      </c>
      <c r="U16">
        <v>20.629000000000001</v>
      </c>
      <c r="V16">
        <v>23.937999999999999</v>
      </c>
      <c r="W16">
        <v>21.835999999999999</v>
      </c>
      <c r="X16">
        <v>23.597999999999999</v>
      </c>
      <c r="Y16">
        <v>25.05</v>
      </c>
      <c r="Z16">
        <v>17.443999999999999</v>
      </c>
      <c r="AA16">
        <v>29.045999999999999</v>
      </c>
      <c r="AB16">
        <v>35.052</v>
      </c>
      <c r="AC16">
        <v>25.82</v>
      </c>
      <c r="AD16">
        <v>30.617000000000001</v>
      </c>
      <c r="AE16">
        <v>28.175000000000001</v>
      </c>
      <c r="AF16">
        <v>19.594999999999999</v>
      </c>
      <c r="AG16">
        <v>29.652999999999999</v>
      </c>
      <c r="AH16" s="32">
        <v>23.468</v>
      </c>
    </row>
    <row r="17" spans="1:1005" ht="15" x14ac:dyDescent="0.25">
      <c r="A17" s="29">
        <v>44986</v>
      </c>
      <c r="B17" s="33">
        <v>42.49</v>
      </c>
      <c r="C17" s="8">
        <v>50.04</v>
      </c>
      <c r="D17" s="11">
        <v>46.25</v>
      </c>
      <c r="E17">
        <v>43.250999999999998</v>
      </c>
      <c r="F17">
        <v>39.494</v>
      </c>
      <c r="G17">
        <v>48.210999999999999</v>
      </c>
      <c r="H17">
        <v>61.005000000000003</v>
      </c>
      <c r="I17">
        <v>50.722000000000001</v>
      </c>
      <c r="J17">
        <v>50.27</v>
      </c>
      <c r="K17">
        <v>43.393000000000001</v>
      </c>
      <c r="L17">
        <v>47.759</v>
      </c>
      <c r="M17">
        <v>38.112000000000002</v>
      </c>
      <c r="N17">
        <v>37.399000000000001</v>
      </c>
      <c r="O17">
        <v>27.971</v>
      </c>
      <c r="P17">
        <v>40.174999999999997</v>
      </c>
      <c r="Q17">
        <v>60.500999999999998</v>
      </c>
      <c r="R17">
        <v>31.609000000000002</v>
      </c>
      <c r="S17">
        <v>32.581000000000003</v>
      </c>
      <c r="T17">
        <v>75.513999999999996</v>
      </c>
      <c r="U17">
        <v>22.768000000000001</v>
      </c>
      <c r="V17">
        <v>46.723999999999997</v>
      </c>
      <c r="W17">
        <v>26.416</v>
      </c>
      <c r="X17">
        <v>40.381999999999998</v>
      </c>
      <c r="Y17">
        <v>46.524999999999999</v>
      </c>
      <c r="Z17">
        <v>25.268999999999998</v>
      </c>
      <c r="AA17">
        <v>40.972999999999999</v>
      </c>
      <c r="AB17">
        <v>61.292999999999999</v>
      </c>
      <c r="AC17">
        <v>46.368000000000002</v>
      </c>
      <c r="AD17">
        <v>71.370999999999995</v>
      </c>
      <c r="AE17">
        <v>30.824999999999999</v>
      </c>
      <c r="AF17">
        <v>29.298999999999999</v>
      </c>
      <c r="AG17">
        <v>45.201999999999998</v>
      </c>
      <c r="AH17" s="32">
        <v>29.472999999999999</v>
      </c>
    </row>
    <row r="18" spans="1:1005" ht="15" x14ac:dyDescent="0.25">
      <c r="A18" s="29">
        <v>45017</v>
      </c>
      <c r="B18" s="33">
        <v>81.88</v>
      </c>
      <c r="C18" s="8">
        <v>117.1</v>
      </c>
      <c r="D18" s="11">
        <v>99.53</v>
      </c>
      <c r="E18">
        <v>93.445999999999998</v>
      </c>
      <c r="F18">
        <v>92.144000000000005</v>
      </c>
      <c r="G18">
        <v>90.721000000000004</v>
      </c>
      <c r="H18">
        <v>73.88</v>
      </c>
      <c r="I18">
        <v>120.657</v>
      </c>
      <c r="J18">
        <v>99.793000000000006</v>
      </c>
      <c r="K18">
        <v>74.453999999999994</v>
      </c>
      <c r="L18">
        <v>69.953999999999994</v>
      </c>
      <c r="M18">
        <v>101.029</v>
      </c>
      <c r="N18">
        <v>78.209000000000003</v>
      </c>
      <c r="O18">
        <v>68.376000000000005</v>
      </c>
      <c r="P18">
        <v>74.275999999999996</v>
      </c>
      <c r="Q18">
        <v>139.68199999999999</v>
      </c>
      <c r="R18">
        <v>78.376000000000005</v>
      </c>
      <c r="S18">
        <v>107.604</v>
      </c>
      <c r="T18">
        <v>125.8</v>
      </c>
      <c r="U18">
        <v>70.162000000000006</v>
      </c>
      <c r="V18">
        <v>72.781999999999996</v>
      </c>
      <c r="W18">
        <v>66.573999999999998</v>
      </c>
      <c r="X18">
        <v>95.28</v>
      </c>
      <c r="Y18">
        <v>109.31399999999999</v>
      </c>
      <c r="Z18">
        <v>48.695999999999998</v>
      </c>
      <c r="AA18">
        <v>89.709000000000003</v>
      </c>
      <c r="AB18">
        <v>98.209000000000003</v>
      </c>
      <c r="AC18">
        <v>80.653999999999996</v>
      </c>
      <c r="AD18">
        <v>138.37700000000001</v>
      </c>
      <c r="AE18">
        <v>55.837000000000003</v>
      </c>
      <c r="AF18">
        <v>108.556</v>
      </c>
      <c r="AG18">
        <v>65.278000000000006</v>
      </c>
      <c r="AH18" s="32">
        <v>63.962000000000003</v>
      </c>
    </row>
    <row r="19" spans="1:1005" ht="15" x14ac:dyDescent="0.25">
      <c r="A19" s="29">
        <v>45047</v>
      </c>
      <c r="B19" s="33">
        <v>194.89</v>
      </c>
      <c r="C19" s="8">
        <v>307.94</v>
      </c>
      <c r="D19" s="11">
        <v>251.24</v>
      </c>
      <c r="E19">
        <v>254.7</v>
      </c>
      <c r="F19">
        <v>316.61500000000001</v>
      </c>
      <c r="G19">
        <v>251.35400000000001</v>
      </c>
      <c r="H19">
        <v>301.39499999999998</v>
      </c>
      <c r="I19">
        <v>418.63299999999998</v>
      </c>
      <c r="J19">
        <v>382.67899999999997</v>
      </c>
      <c r="K19">
        <v>225.79</v>
      </c>
      <c r="L19">
        <v>271.95699999999999</v>
      </c>
      <c r="M19">
        <v>291.44900000000001</v>
      </c>
      <c r="N19">
        <v>313.69299999999998</v>
      </c>
      <c r="O19">
        <v>110.42100000000001</v>
      </c>
      <c r="P19">
        <v>194.37</v>
      </c>
      <c r="Q19">
        <v>280.35300000000001</v>
      </c>
      <c r="R19">
        <v>301.18099999999998</v>
      </c>
      <c r="S19">
        <v>276.14800000000002</v>
      </c>
      <c r="T19">
        <v>292.214</v>
      </c>
      <c r="U19">
        <v>312.13099999999997</v>
      </c>
      <c r="V19">
        <v>341.99200000000002</v>
      </c>
      <c r="W19">
        <v>145.79900000000001</v>
      </c>
      <c r="X19">
        <v>208.06100000000001</v>
      </c>
      <c r="Y19">
        <v>175.77699999999999</v>
      </c>
      <c r="Z19">
        <v>122.526</v>
      </c>
      <c r="AA19">
        <v>295.14100000000002</v>
      </c>
      <c r="AB19">
        <v>198.58699999999999</v>
      </c>
      <c r="AC19">
        <v>199.78100000000001</v>
      </c>
      <c r="AD19">
        <v>289.56599999999997</v>
      </c>
      <c r="AE19">
        <v>181.006</v>
      </c>
      <c r="AF19">
        <v>267.22899999999998</v>
      </c>
      <c r="AG19">
        <v>214.50200000000001</v>
      </c>
      <c r="AH19" s="32">
        <v>147.73599999999999</v>
      </c>
    </row>
    <row r="20" spans="1:1005" ht="15" x14ac:dyDescent="0.25">
      <c r="A20" s="29">
        <v>45078</v>
      </c>
      <c r="B20" s="33">
        <v>189.74</v>
      </c>
      <c r="C20" s="8">
        <v>398.01</v>
      </c>
      <c r="D20" s="11">
        <v>292.8</v>
      </c>
      <c r="E20">
        <v>201.66499999999999</v>
      </c>
      <c r="F20">
        <v>476.66800000000001</v>
      </c>
      <c r="G20">
        <v>249.67</v>
      </c>
      <c r="H20">
        <v>667.06100000000004</v>
      </c>
      <c r="I20">
        <v>350.35599999999999</v>
      </c>
      <c r="J20">
        <v>566.51700000000005</v>
      </c>
      <c r="K20">
        <v>245.804</v>
      </c>
      <c r="L20">
        <v>396.89400000000001</v>
      </c>
      <c r="M20">
        <v>189.20099999999999</v>
      </c>
      <c r="N20">
        <v>239.52199999999999</v>
      </c>
      <c r="O20">
        <v>66.823999999999998</v>
      </c>
      <c r="P20">
        <v>252.45500000000001</v>
      </c>
      <c r="Q20">
        <v>171.97499999999999</v>
      </c>
      <c r="R20">
        <v>341.09</v>
      </c>
      <c r="S20">
        <v>212.75299999999999</v>
      </c>
      <c r="T20">
        <v>213.37799999999999</v>
      </c>
      <c r="U20">
        <v>573.74900000000002</v>
      </c>
      <c r="V20">
        <v>297.26299999999998</v>
      </c>
      <c r="W20">
        <v>323.93099999999998</v>
      </c>
      <c r="X20">
        <v>515.46600000000001</v>
      </c>
      <c r="Y20">
        <v>66.227999999999994</v>
      </c>
      <c r="Z20">
        <v>179.405</v>
      </c>
      <c r="AA20">
        <v>404.51</v>
      </c>
      <c r="AB20">
        <v>411.21699999999998</v>
      </c>
      <c r="AC20">
        <v>351.88299999999998</v>
      </c>
      <c r="AD20">
        <v>456.48099999999999</v>
      </c>
      <c r="AE20">
        <v>80.578000000000003</v>
      </c>
      <c r="AF20">
        <v>486.34899999999999</v>
      </c>
      <c r="AG20">
        <v>232.05</v>
      </c>
      <c r="AH20" s="32">
        <v>157.52500000000001</v>
      </c>
    </row>
    <row r="21" spans="1:1005" ht="15" x14ac:dyDescent="0.25">
      <c r="A21" s="29">
        <v>45108</v>
      </c>
      <c r="B21" s="33">
        <v>57.45</v>
      </c>
      <c r="C21" s="8">
        <v>163.21</v>
      </c>
      <c r="D21" s="11">
        <v>97.54</v>
      </c>
      <c r="E21">
        <v>73.944000000000003</v>
      </c>
      <c r="F21">
        <v>212.274</v>
      </c>
      <c r="G21">
        <v>70.36</v>
      </c>
      <c r="H21">
        <v>501.09100000000001</v>
      </c>
      <c r="I21">
        <v>123.242</v>
      </c>
      <c r="J21">
        <v>197.31100000000001</v>
      </c>
      <c r="K21">
        <v>114.173</v>
      </c>
      <c r="L21">
        <v>258.54500000000002</v>
      </c>
      <c r="M21">
        <v>55.469000000000001</v>
      </c>
      <c r="N21">
        <v>66.234999999999999</v>
      </c>
      <c r="O21">
        <v>27.591999999999999</v>
      </c>
      <c r="P21">
        <v>62.6</v>
      </c>
      <c r="Q21">
        <v>60.448999999999998</v>
      </c>
      <c r="R21">
        <v>131.48500000000001</v>
      </c>
      <c r="S21">
        <v>75.588999999999999</v>
      </c>
      <c r="T21">
        <v>72.114999999999995</v>
      </c>
      <c r="U21">
        <v>248.733</v>
      </c>
      <c r="V21">
        <v>152.43700000000001</v>
      </c>
      <c r="W21">
        <v>78.819999999999993</v>
      </c>
      <c r="X21">
        <v>263.05099999999999</v>
      </c>
      <c r="Y21">
        <v>30.652000000000001</v>
      </c>
      <c r="Z21">
        <v>60.393999999999998</v>
      </c>
      <c r="AA21">
        <v>115.791</v>
      </c>
      <c r="AB21">
        <v>133.53</v>
      </c>
      <c r="AC21">
        <v>108.416</v>
      </c>
      <c r="AD21">
        <v>146.14500000000001</v>
      </c>
      <c r="AE21">
        <v>32.280999999999999</v>
      </c>
      <c r="AF21">
        <v>311.69600000000003</v>
      </c>
      <c r="AG21">
        <v>66.983000000000004</v>
      </c>
      <c r="AH21" s="32">
        <v>62.127000000000002</v>
      </c>
    </row>
    <row r="22" spans="1:1005" ht="15" x14ac:dyDescent="0.25">
      <c r="A22" s="29">
        <v>45139</v>
      </c>
      <c r="B22" s="33">
        <v>47.66</v>
      </c>
      <c r="C22" s="8">
        <v>79.069999999999993</v>
      </c>
      <c r="D22" s="11">
        <v>62.68</v>
      </c>
      <c r="E22">
        <v>61.012</v>
      </c>
      <c r="F22">
        <v>75.406999999999996</v>
      </c>
      <c r="G22">
        <v>45.89</v>
      </c>
      <c r="H22">
        <v>137.97300000000001</v>
      </c>
      <c r="I22">
        <v>59.140999999999998</v>
      </c>
      <c r="J22">
        <v>92.174000000000007</v>
      </c>
      <c r="K22">
        <v>53.643999999999998</v>
      </c>
      <c r="L22">
        <v>101.94499999999999</v>
      </c>
      <c r="M22">
        <v>48.844999999999999</v>
      </c>
      <c r="N22">
        <v>58.21</v>
      </c>
      <c r="O22">
        <v>24.561</v>
      </c>
      <c r="P22">
        <v>46.765000000000001</v>
      </c>
      <c r="Q22">
        <v>42.851999999999997</v>
      </c>
      <c r="R22">
        <v>64.162999999999997</v>
      </c>
      <c r="S22">
        <v>55.545999999999999</v>
      </c>
      <c r="T22">
        <v>53.947000000000003</v>
      </c>
      <c r="U22">
        <v>87.367999999999995</v>
      </c>
      <c r="V22">
        <v>58.895000000000003</v>
      </c>
      <c r="W22">
        <v>55.582999999999998</v>
      </c>
      <c r="X22">
        <v>77.968000000000004</v>
      </c>
      <c r="Y22">
        <v>31.893999999999998</v>
      </c>
      <c r="Z22">
        <v>46.338999999999999</v>
      </c>
      <c r="AA22">
        <v>65.834000000000003</v>
      </c>
      <c r="AB22">
        <v>57.85</v>
      </c>
      <c r="AC22">
        <v>58.201999999999998</v>
      </c>
      <c r="AD22">
        <v>71.837000000000003</v>
      </c>
      <c r="AE22">
        <v>27.378</v>
      </c>
      <c r="AF22">
        <v>92.805000000000007</v>
      </c>
      <c r="AG22">
        <v>44.776000000000003</v>
      </c>
      <c r="AH22" s="32">
        <v>38.643999999999998</v>
      </c>
    </row>
    <row r="23" spans="1:1005" ht="15" x14ac:dyDescent="0.25">
      <c r="A23" s="29">
        <v>45170</v>
      </c>
      <c r="B23" s="33">
        <v>34.04</v>
      </c>
      <c r="C23" s="8">
        <v>48.64</v>
      </c>
      <c r="D23" s="11">
        <v>41.62</v>
      </c>
      <c r="E23">
        <v>44.835999999999999</v>
      </c>
      <c r="F23">
        <v>55.045999999999999</v>
      </c>
      <c r="G23">
        <v>38.423999999999999</v>
      </c>
      <c r="H23">
        <v>69.498999999999995</v>
      </c>
      <c r="I23">
        <v>43.923000000000002</v>
      </c>
      <c r="J23">
        <v>64.466999999999999</v>
      </c>
      <c r="K23">
        <v>34.284999999999997</v>
      </c>
      <c r="L23">
        <v>54.445</v>
      </c>
      <c r="M23">
        <v>37.036999999999999</v>
      </c>
      <c r="N23">
        <v>35.395000000000003</v>
      </c>
      <c r="O23">
        <v>23.75</v>
      </c>
      <c r="P23">
        <v>66.581000000000003</v>
      </c>
      <c r="Q23">
        <v>41.372</v>
      </c>
      <c r="R23">
        <v>39.488999999999997</v>
      </c>
      <c r="S23">
        <v>40.798000000000002</v>
      </c>
      <c r="T23">
        <v>49.502000000000002</v>
      </c>
      <c r="U23">
        <v>49.777000000000001</v>
      </c>
      <c r="V23">
        <v>38.732999999999997</v>
      </c>
      <c r="W23">
        <v>31.779</v>
      </c>
      <c r="X23">
        <v>45.046999999999997</v>
      </c>
      <c r="Y23">
        <v>25.678999999999998</v>
      </c>
      <c r="Z23">
        <v>59.518999999999998</v>
      </c>
      <c r="AA23">
        <v>59.912999999999997</v>
      </c>
      <c r="AB23">
        <v>41.543999999999997</v>
      </c>
      <c r="AC23">
        <v>39.594999999999999</v>
      </c>
      <c r="AD23">
        <v>42.786999999999999</v>
      </c>
      <c r="AE23">
        <v>22.241</v>
      </c>
      <c r="AF23">
        <v>48.399000000000001</v>
      </c>
      <c r="AG23">
        <v>40.945999999999998</v>
      </c>
      <c r="AH23" s="32">
        <v>29.164999999999999</v>
      </c>
    </row>
    <row r="24" spans="1:1005" ht="15" x14ac:dyDescent="0.25">
      <c r="A24" s="29">
        <v>45200</v>
      </c>
      <c r="B24" s="33">
        <v>38.61</v>
      </c>
      <c r="C24" s="8">
        <v>47.85</v>
      </c>
      <c r="D24" s="11">
        <v>43.2</v>
      </c>
      <c r="E24">
        <v>33.893000000000001</v>
      </c>
      <c r="F24">
        <v>52.149000000000001</v>
      </c>
      <c r="G24">
        <v>51.152999999999999</v>
      </c>
      <c r="H24">
        <v>70.902000000000001</v>
      </c>
      <c r="I24">
        <v>61.393999999999998</v>
      </c>
      <c r="J24">
        <v>74.302999999999997</v>
      </c>
      <c r="K24">
        <v>51.718000000000004</v>
      </c>
      <c r="L24">
        <v>44.280999999999999</v>
      </c>
      <c r="M24">
        <v>36.872999999999998</v>
      </c>
      <c r="N24">
        <v>34.976999999999997</v>
      </c>
      <c r="O24">
        <v>38.975999999999999</v>
      </c>
      <c r="P24">
        <v>41.097999999999999</v>
      </c>
      <c r="Q24">
        <v>43.4</v>
      </c>
      <c r="R24">
        <v>62.758000000000003</v>
      </c>
      <c r="S24">
        <v>83.873999999999995</v>
      </c>
      <c r="T24">
        <v>56.847000000000001</v>
      </c>
      <c r="U24">
        <v>48.095999999999997</v>
      </c>
      <c r="V24">
        <v>43.454999999999998</v>
      </c>
      <c r="W24">
        <v>35.692999999999998</v>
      </c>
      <c r="X24">
        <v>48.305999999999997</v>
      </c>
      <c r="Y24">
        <v>26.116</v>
      </c>
      <c r="Z24">
        <v>63.176000000000002</v>
      </c>
      <c r="AA24">
        <v>76.635999999999996</v>
      </c>
      <c r="AB24">
        <v>38.831000000000003</v>
      </c>
      <c r="AC24">
        <v>36.164000000000001</v>
      </c>
      <c r="AD24">
        <v>46.484000000000002</v>
      </c>
      <c r="AE24">
        <v>26.768999999999998</v>
      </c>
      <c r="AF24">
        <v>44.037999999999997</v>
      </c>
      <c r="AG24">
        <v>35.795999999999999</v>
      </c>
      <c r="AH24" s="32">
        <v>32.554000000000002</v>
      </c>
    </row>
    <row r="25" spans="1:1005" ht="15" x14ac:dyDescent="0.25">
      <c r="A25" s="29">
        <v>45231</v>
      </c>
      <c r="B25" s="33">
        <v>35.54</v>
      </c>
      <c r="C25" s="8">
        <v>37.85</v>
      </c>
      <c r="D25" s="11">
        <v>36.56</v>
      </c>
      <c r="E25">
        <v>29.795000000000002</v>
      </c>
      <c r="F25">
        <v>43.398000000000003</v>
      </c>
      <c r="G25">
        <v>40.003</v>
      </c>
      <c r="H25">
        <v>52.005000000000003</v>
      </c>
      <c r="I25">
        <v>49.988</v>
      </c>
      <c r="J25">
        <v>54.844000000000001</v>
      </c>
      <c r="K25">
        <v>43.720999999999997</v>
      </c>
      <c r="L25">
        <v>36.058</v>
      </c>
      <c r="M25">
        <v>33.637</v>
      </c>
      <c r="N25">
        <v>34.689</v>
      </c>
      <c r="O25">
        <v>25.341999999999999</v>
      </c>
      <c r="P25">
        <v>30.943999999999999</v>
      </c>
      <c r="Q25">
        <v>39.430999999999997</v>
      </c>
      <c r="R25">
        <v>48.692999999999998</v>
      </c>
      <c r="S25">
        <v>55.683999999999997</v>
      </c>
      <c r="T25">
        <v>45.09</v>
      </c>
      <c r="U25">
        <v>42.634999999999998</v>
      </c>
      <c r="V25">
        <v>40.676000000000002</v>
      </c>
      <c r="W25">
        <v>36.973999999999997</v>
      </c>
      <c r="X25">
        <v>40.158000000000001</v>
      </c>
      <c r="Y25">
        <v>22.669</v>
      </c>
      <c r="Z25">
        <v>40.378999999999998</v>
      </c>
      <c r="AA25">
        <v>46.341999999999999</v>
      </c>
      <c r="AB25">
        <v>36.281999999999996</v>
      </c>
      <c r="AC25">
        <v>31.526</v>
      </c>
      <c r="AD25">
        <v>40.225999999999999</v>
      </c>
      <c r="AE25">
        <v>26.059000000000001</v>
      </c>
      <c r="AF25">
        <v>39.247999999999998</v>
      </c>
      <c r="AG25">
        <v>33.411999999999999</v>
      </c>
      <c r="AH25" s="32">
        <v>33.695999999999998</v>
      </c>
    </row>
    <row r="26" spans="1:1005" ht="15" x14ac:dyDescent="0.25">
      <c r="A26" s="29">
        <v>45261</v>
      </c>
      <c r="B26" s="33">
        <v>32.21</v>
      </c>
      <c r="C26" s="8">
        <v>32.21</v>
      </c>
      <c r="D26" s="11">
        <v>32.21</v>
      </c>
      <c r="E26">
        <v>26.821000000000002</v>
      </c>
      <c r="F26">
        <v>36.648000000000003</v>
      </c>
      <c r="G26">
        <v>31.443999999999999</v>
      </c>
      <c r="H26">
        <v>47.936</v>
      </c>
      <c r="I26">
        <v>40.676000000000002</v>
      </c>
      <c r="J26">
        <v>41.417000000000002</v>
      </c>
      <c r="K26">
        <v>38.654000000000003</v>
      </c>
      <c r="L26">
        <v>32.110999999999997</v>
      </c>
      <c r="M26">
        <v>28.553000000000001</v>
      </c>
      <c r="N26">
        <v>28.506</v>
      </c>
      <c r="O26">
        <v>21.37</v>
      </c>
      <c r="P26">
        <v>28.279</v>
      </c>
      <c r="Q26">
        <v>30.707000000000001</v>
      </c>
      <c r="R26">
        <v>34.787999999999997</v>
      </c>
      <c r="S26">
        <v>37.832000000000001</v>
      </c>
      <c r="T26">
        <v>31.44</v>
      </c>
      <c r="U26">
        <v>37.787999999999997</v>
      </c>
      <c r="V26">
        <v>32.515999999999998</v>
      </c>
      <c r="W26">
        <v>30.712</v>
      </c>
      <c r="X26">
        <v>34.962000000000003</v>
      </c>
      <c r="Y26">
        <v>20.765999999999998</v>
      </c>
      <c r="Z26">
        <v>29.753</v>
      </c>
      <c r="AA26">
        <v>37.582999999999998</v>
      </c>
      <c r="AB26">
        <v>31.933</v>
      </c>
      <c r="AC26">
        <v>29.352</v>
      </c>
      <c r="AD26">
        <v>37.734999999999999</v>
      </c>
      <c r="AE26">
        <v>20.834</v>
      </c>
      <c r="AF26">
        <v>36.558</v>
      </c>
      <c r="AG26">
        <v>31.591000000000001</v>
      </c>
      <c r="AH26" s="32">
        <v>27.414999999999999</v>
      </c>
    </row>
    <row r="27" spans="1:1005" ht="15" x14ac:dyDescent="0.25">
      <c r="A27" s="29">
        <v>45292</v>
      </c>
      <c r="B27" s="33">
        <v>30.7</v>
      </c>
      <c r="C27" s="8">
        <v>30.7</v>
      </c>
      <c r="D27" s="11">
        <v>30.7</v>
      </c>
      <c r="E27">
        <v>25.074999999999999</v>
      </c>
      <c r="F27">
        <v>33.341999999999999</v>
      </c>
      <c r="G27">
        <v>28.367000000000001</v>
      </c>
      <c r="H27">
        <v>40.368000000000002</v>
      </c>
      <c r="I27">
        <v>34.802</v>
      </c>
      <c r="J27">
        <v>36.505000000000003</v>
      </c>
      <c r="K27">
        <v>33.01</v>
      </c>
      <c r="L27">
        <v>31.995999999999999</v>
      </c>
      <c r="M27">
        <v>26.210999999999999</v>
      </c>
      <c r="N27">
        <v>25.003</v>
      </c>
      <c r="O27">
        <v>20.123999999999999</v>
      </c>
      <c r="P27">
        <v>25.271999999999998</v>
      </c>
      <c r="Q27">
        <v>29.622</v>
      </c>
      <c r="R27">
        <v>29.754999999999999</v>
      </c>
      <c r="S27">
        <v>31.663</v>
      </c>
      <c r="T27">
        <v>25.974</v>
      </c>
      <c r="U27">
        <v>34.034999999999997</v>
      </c>
      <c r="V27">
        <v>28.571999999999999</v>
      </c>
      <c r="W27">
        <v>27.928999999999998</v>
      </c>
      <c r="X27">
        <v>33.304000000000002</v>
      </c>
      <c r="Y27">
        <v>19.213000000000001</v>
      </c>
      <c r="Z27">
        <v>25.66</v>
      </c>
      <c r="AA27">
        <v>32.625999999999998</v>
      </c>
      <c r="AB27">
        <v>29.045999999999999</v>
      </c>
      <c r="AC27">
        <v>27.526</v>
      </c>
      <c r="AD27">
        <v>32.771999999999998</v>
      </c>
      <c r="AE27">
        <v>19.134</v>
      </c>
      <c r="AF27">
        <v>33.213999999999999</v>
      </c>
      <c r="AG27">
        <v>29.79</v>
      </c>
      <c r="AH27" s="32">
        <v>23.081</v>
      </c>
    </row>
    <row r="28" spans="1:1005" ht="15" x14ac:dyDescent="0.25">
      <c r="A28" s="29">
        <v>45323</v>
      </c>
      <c r="B28" s="33">
        <v>28.77</v>
      </c>
      <c r="C28" s="8">
        <v>28.77</v>
      </c>
      <c r="D28" s="11">
        <v>28.77</v>
      </c>
      <c r="E28">
        <v>23.713000000000001</v>
      </c>
      <c r="F28">
        <v>28.951000000000001</v>
      </c>
      <c r="G28">
        <v>31.902999999999999</v>
      </c>
      <c r="H28">
        <v>40.540999999999997</v>
      </c>
      <c r="I28">
        <v>29.114999999999998</v>
      </c>
      <c r="J28">
        <v>32.18</v>
      </c>
      <c r="K28">
        <v>33.179000000000002</v>
      </c>
      <c r="L28">
        <v>32.997999999999998</v>
      </c>
      <c r="M28">
        <v>25.54</v>
      </c>
      <c r="N28">
        <v>21.818000000000001</v>
      </c>
      <c r="O28">
        <v>24.010999999999999</v>
      </c>
      <c r="P28">
        <v>22.398</v>
      </c>
      <c r="Q28">
        <v>26.776</v>
      </c>
      <c r="R28">
        <v>25.077999999999999</v>
      </c>
      <c r="S28">
        <v>32.31</v>
      </c>
      <c r="T28">
        <v>21.754000000000001</v>
      </c>
      <c r="U28">
        <v>31.138000000000002</v>
      </c>
      <c r="V28">
        <v>24.393999999999998</v>
      </c>
      <c r="W28">
        <v>23.853000000000002</v>
      </c>
      <c r="X28">
        <v>28.617000000000001</v>
      </c>
      <c r="Y28">
        <v>17.527000000000001</v>
      </c>
      <c r="Z28">
        <v>27.126999999999999</v>
      </c>
      <c r="AA28">
        <v>39.237000000000002</v>
      </c>
      <c r="AB28">
        <v>28.17</v>
      </c>
      <c r="AC28">
        <v>34.625999999999998</v>
      </c>
      <c r="AD28">
        <v>34.988999999999997</v>
      </c>
      <c r="AE28">
        <v>17.23</v>
      </c>
      <c r="AF28">
        <v>30.274999999999999</v>
      </c>
      <c r="AG28">
        <v>26.454999999999998</v>
      </c>
      <c r="AH28" s="32">
        <v>20.265000000000001</v>
      </c>
      <c r="ALQ28" s="4" t="e">
        <v>#N/A</v>
      </c>
    </row>
    <row r="29" spans="1:1005" ht="15" x14ac:dyDescent="0.25">
      <c r="A29" s="29">
        <v>45352</v>
      </c>
      <c r="B29" s="33">
        <v>46.25</v>
      </c>
      <c r="C29" s="8">
        <v>46.25</v>
      </c>
      <c r="D29" s="11">
        <v>46.25</v>
      </c>
      <c r="E29">
        <v>41.316000000000003</v>
      </c>
      <c r="F29">
        <v>50.631999999999998</v>
      </c>
      <c r="G29">
        <v>61.968000000000004</v>
      </c>
      <c r="H29">
        <v>52.295000000000002</v>
      </c>
      <c r="I29">
        <v>59.439</v>
      </c>
      <c r="J29">
        <v>52.463999999999999</v>
      </c>
      <c r="K29">
        <v>50.466000000000001</v>
      </c>
      <c r="L29">
        <v>39.789000000000001</v>
      </c>
      <c r="M29">
        <v>37.28</v>
      </c>
      <c r="N29">
        <v>27.3</v>
      </c>
      <c r="O29">
        <v>39.094999999999999</v>
      </c>
      <c r="P29">
        <v>60.051000000000002</v>
      </c>
      <c r="Q29">
        <v>33.475999999999999</v>
      </c>
      <c r="R29">
        <v>35.448999999999998</v>
      </c>
      <c r="S29">
        <v>81.721999999999994</v>
      </c>
      <c r="T29">
        <v>23.998999999999999</v>
      </c>
      <c r="U29">
        <v>55.167000000000002</v>
      </c>
      <c r="V29">
        <v>28.199000000000002</v>
      </c>
      <c r="W29">
        <v>40.424999999999997</v>
      </c>
      <c r="X29">
        <v>52.15</v>
      </c>
      <c r="Y29">
        <v>25.484999999999999</v>
      </c>
      <c r="Z29">
        <v>38.323</v>
      </c>
      <c r="AA29">
        <v>68.119</v>
      </c>
      <c r="AB29">
        <v>48.631</v>
      </c>
      <c r="AC29">
        <v>78.355999999999995</v>
      </c>
      <c r="AD29">
        <v>36.770000000000003</v>
      </c>
      <c r="AE29">
        <v>26.97</v>
      </c>
      <c r="AF29">
        <v>45.47</v>
      </c>
      <c r="AG29">
        <v>31.727</v>
      </c>
      <c r="AH29" s="32">
        <v>35.819000000000003</v>
      </c>
      <c r="ALQ29" s="4" t="e">
        <v>#N/A</v>
      </c>
    </row>
    <row r="30" spans="1:1005" ht="15" x14ac:dyDescent="0.25">
      <c r="A30" s="29">
        <v>45383</v>
      </c>
      <c r="B30" s="33">
        <v>99.53</v>
      </c>
      <c r="C30" s="8">
        <v>99.53</v>
      </c>
      <c r="D30" s="11">
        <v>99.53</v>
      </c>
      <c r="E30">
        <v>95.546000000000006</v>
      </c>
      <c r="F30">
        <v>94.948999999999998</v>
      </c>
      <c r="G30">
        <v>79.174999999999997</v>
      </c>
      <c r="H30">
        <v>125.883</v>
      </c>
      <c r="I30">
        <v>112.956</v>
      </c>
      <c r="J30">
        <v>86.786000000000001</v>
      </c>
      <c r="K30">
        <v>75.715000000000003</v>
      </c>
      <c r="L30">
        <v>108.696</v>
      </c>
      <c r="M30">
        <v>81.52</v>
      </c>
      <c r="N30">
        <v>67.224000000000004</v>
      </c>
      <c r="O30">
        <v>73.769000000000005</v>
      </c>
      <c r="P30">
        <v>139.93899999999999</v>
      </c>
      <c r="Q30">
        <v>84.076999999999998</v>
      </c>
      <c r="R30">
        <v>116.732</v>
      </c>
      <c r="S30">
        <v>138.14400000000001</v>
      </c>
      <c r="T30">
        <v>75.418000000000006</v>
      </c>
      <c r="U30">
        <v>85.466999999999999</v>
      </c>
      <c r="V30">
        <v>70.103999999999999</v>
      </c>
      <c r="W30">
        <v>96.971000000000004</v>
      </c>
      <c r="X30">
        <v>116.962</v>
      </c>
      <c r="Y30">
        <v>49.720999999999997</v>
      </c>
      <c r="Z30">
        <v>84.180999999999997</v>
      </c>
      <c r="AA30">
        <v>103.062</v>
      </c>
      <c r="AB30">
        <v>84.786000000000001</v>
      </c>
      <c r="AC30">
        <v>144.511</v>
      </c>
      <c r="AD30">
        <v>64.028000000000006</v>
      </c>
      <c r="AE30">
        <v>110.761</v>
      </c>
      <c r="AF30">
        <v>66.682000000000002</v>
      </c>
      <c r="AG30">
        <v>70.337999999999994</v>
      </c>
      <c r="AH30" s="32">
        <v>49.704000000000001</v>
      </c>
      <c r="ALQ30" s="4" t="e">
        <v>#N/A</v>
      </c>
    </row>
    <row r="31" spans="1:1005" ht="15" x14ac:dyDescent="0.25">
      <c r="A31" s="29">
        <v>45413</v>
      </c>
      <c r="B31" s="33">
        <v>251.24</v>
      </c>
      <c r="C31" s="8">
        <v>251.24</v>
      </c>
      <c r="D31" s="11">
        <v>251.24</v>
      </c>
      <c r="E31">
        <v>331.25200000000001</v>
      </c>
      <c r="F31">
        <v>257.81099999999998</v>
      </c>
      <c r="G31">
        <v>310.608</v>
      </c>
      <c r="H31">
        <v>431.31299999999999</v>
      </c>
      <c r="I31">
        <v>413.99599999999998</v>
      </c>
      <c r="J31">
        <v>252.22300000000001</v>
      </c>
      <c r="K31">
        <v>285.40100000000001</v>
      </c>
      <c r="L31">
        <v>298.363</v>
      </c>
      <c r="M31">
        <v>316.30099999999999</v>
      </c>
      <c r="N31">
        <v>109.271</v>
      </c>
      <c r="O31">
        <v>201.315</v>
      </c>
      <c r="P31">
        <v>279.89100000000002</v>
      </c>
      <c r="Q31">
        <v>318.94900000000001</v>
      </c>
      <c r="R31">
        <v>287.26900000000001</v>
      </c>
      <c r="S31">
        <v>299.29700000000003</v>
      </c>
      <c r="T31">
        <v>328.88900000000001</v>
      </c>
      <c r="U31">
        <v>373.851</v>
      </c>
      <c r="V31">
        <v>152.298</v>
      </c>
      <c r="W31">
        <v>217.09200000000001</v>
      </c>
      <c r="X31">
        <v>181.27099999999999</v>
      </c>
      <c r="Y31">
        <v>124.938</v>
      </c>
      <c r="Z31">
        <v>281.41199999999998</v>
      </c>
      <c r="AA31">
        <v>212.018</v>
      </c>
      <c r="AB31">
        <v>208.09399999999999</v>
      </c>
      <c r="AC31">
        <v>305.12599999999998</v>
      </c>
      <c r="AD31">
        <v>195.69499999999999</v>
      </c>
      <c r="AE31">
        <v>252.85499999999999</v>
      </c>
      <c r="AF31">
        <v>222.73699999999999</v>
      </c>
      <c r="AG31">
        <v>153.25899999999999</v>
      </c>
      <c r="AH31" s="32">
        <v>191.67</v>
      </c>
      <c r="ALQ31" s="4" t="e">
        <v>#N/A</v>
      </c>
    </row>
    <row r="32" spans="1:1005" ht="15" x14ac:dyDescent="0.25">
      <c r="A32" s="29">
        <v>45444</v>
      </c>
      <c r="B32" s="33">
        <v>292.8</v>
      </c>
      <c r="C32" s="8">
        <v>292.8</v>
      </c>
      <c r="D32" s="11">
        <v>292.8</v>
      </c>
      <c r="E32">
        <v>471.31400000000002</v>
      </c>
      <c r="F32">
        <v>252.73099999999999</v>
      </c>
      <c r="G32">
        <v>676.048</v>
      </c>
      <c r="H32">
        <v>352.452</v>
      </c>
      <c r="I32">
        <v>579.89499999999998</v>
      </c>
      <c r="J32">
        <v>257.029</v>
      </c>
      <c r="K32">
        <v>402.56900000000002</v>
      </c>
      <c r="L32">
        <v>182.815</v>
      </c>
      <c r="M32">
        <v>231.12100000000001</v>
      </c>
      <c r="N32">
        <v>66.251999999999995</v>
      </c>
      <c r="O32">
        <v>236.566</v>
      </c>
      <c r="P32">
        <v>166.62100000000001</v>
      </c>
      <c r="Q32">
        <v>337.44799999999998</v>
      </c>
      <c r="R32">
        <v>216.761</v>
      </c>
      <c r="S32">
        <v>212.47499999999999</v>
      </c>
      <c r="T32">
        <v>574.43899999999996</v>
      </c>
      <c r="U32">
        <v>306.41500000000002</v>
      </c>
      <c r="V32">
        <v>329.45299999999997</v>
      </c>
      <c r="W32">
        <v>517.19000000000005</v>
      </c>
      <c r="X32">
        <v>66.528000000000006</v>
      </c>
      <c r="Y32">
        <v>174.01499999999999</v>
      </c>
      <c r="Z32">
        <v>396.28199999999998</v>
      </c>
      <c r="AA32">
        <v>417.649</v>
      </c>
      <c r="AB32">
        <v>353.34300000000002</v>
      </c>
      <c r="AC32">
        <v>460.79</v>
      </c>
      <c r="AD32">
        <v>84.986999999999995</v>
      </c>
      <c r="AE32">
        <v>490.30399999999997</v>
      </c>
      <c r="AF32">
        <v>226.08600000000001</v>
      </c>
      <c r="AG32">
        <v>155.40600000000001</v>
      </c>
      <c r="AH32" s="32">
        <v>364.399</v>
      </c>
      <c r="ALQ32" s="4" t="e">
        <v>#N/A</v>
      </c>
    </row>
    <row r="33" spans="1:1005" ht="15" x14ac:dyDescent="0.25">
      <c r="A33" s="29">
        <v>45474</v>
      </c>
      <c r="B33" s="34">
        <v>97.54</v>
      </c>
      <c r="C33" s="12">
        <v>97.54</v>
      </c>
      <c r="D33" s="11">
        <v>97.54</v>
      </c>
      <c r="E33">
        <v>204.125</v>
      </c>
      <c r="F33">
        <v>71.760999999999996</v>
      </c>
      <c r="G33">
        <v>487.93</v>
      </c>
      <c r="H33">
        <v>118.98399999999999</v>
      </c>
      <c r="I33">
        <v>193.49799999999999</v>
      </c>
      <c r="J33">
        <v>119.63200000000001</v>
      </c>
      <c r="K33">
        <v>251.23699999999999</v>
      </c>
      <c r="L33">
        <v>55.328000000000003</v>
      </c>
      <c r="M33">
        <v>64.695999999999998</v>
      </c>
      <c r="N33">
        <v>27.355</v>
      </c>
      <c r="O33">
        <v>60.783000000000001</v>
      </c>
      <c r="P33">
        <v>59.325000000000003</v>
      </c>
      <c r="Q33">
        <v>126.72799999999999</v>
      </c>
      <c r="R33">
        <v>77.643000000000001</v>
      </c>
      <c r="S33">
        <v>71.921000000000006</v>
      </c>
      <c r="T33">
        <v>238.07499999999999</v>
      </c>
      <c r="U33">
        <v>149.84899999999999</v>
      </c>
      <c r="V33">
        <v>80.504000000000005</v>
      </c>
      <c r="W33">
        <v>250.56200000000001</v>
      </c>
      <c r="X33">
        <v>31.928999999999998</v>
      </c>
      <c r="Y33">
        <v>60.286999999999999</v>
      </c>
      <c r="Z33">
        <v>114.292</v>
      </c>
      <c r="AA33">
        <v>129.99299999999999</v>
      </c>
      <c r="AB33">
        <v>106.099</v>
      </c>
      <c r="AC33">
        <v>144.268</v>
      </c>
      <c r="AD33">
        <v>35.814999999999998</v>
      </c>
      <c r="AE33">
        <v>294.75400000000002</v>
      </c>
      <c r="AF33">
        <v>65.905000000000001</v>
      </c>
      <c r="AG33">
        <v>62.878</v>
      </c>
      <c r="AH33" s="32">
        <v>207.56899999999999</v>
      </c>
      <c r="ALQ33" s="4" t="e">
        <v>#N/A</v>
      </c>
    </row>
    <row r="34" spans="1:1005" ht="15" x14ac:dyDescent="0.25">
      <c r="A34" s="29">
        <v>45505</v>
      </c>
      <c r="B34" s="33">
        <v>62.68</v>
      </c>
      <c r="C34" s="8">
        <v>62.68</v>
      </c>
      <c r="D34" s="11">
        <v>62.68</v>
      </c>
      <c r="E34">
        <v>74.715999999999994</v>
      </c>
      <c r="F34">
        <v>46.713999999999999</v>
      </c>
      <c r="G34">
        <v>133.59100000000001</v>
      </c>
      <c r="H34">
        <v>58.597999999999999</v>
      </c>
      <c r="I34">
        <v>92.076999999999998</v>
      </c>
      <c r="J34">
        <v>56.844000000000001</v>
      </c>
      <c r="K34">
        <v>99.02</v>
      </c>
      <c r="L34">
        <v>49.2</v>
      </c>
      <c r="M34">
        <v>57.665999999999997</v>
      </c>
      <c r="N34">
        <v>24.292999999999999</v>
      </c>
      <c r="O34">
        <v>45.973999999999997</v>
      </c>
      <c r="P34">
        <v>41.584000000000003</v>
      </c>
      <c r="Q34">
        <v>63.884999999999998</v>
      </c>
      <c r="R34">
        <v>56.71</v>
      </c>
      <c r="S34">
        <v>54.081000000000003</v>
      </c>
      <c r="T34">
        <v>85.274000000000001</v>
      </c>
      <c r="U34">
        <v>60.082000000000001</v>
      </c>
      <c r="V34">
        <v>56.424999999999997</v>
      </c>
      <c r="W34">
        <v>75.828000000000003</v>
      </c>
      <c r="X34">
        <v>33.067</v>
      </c>
      <c r="Y34">
        <v>44.347999999999999</v>
      </c>
      <c r="Z34">
        <v>64.525999999999996</v>
      </c>
      <c r="AA34">
        <v>58.194000000000003</v>
      </c>
      <c r="AB34">
        <v>58.353999999999999</v>
      </c>
      <c r="AC34">
        <v>70.082999999999998</v>
      </c>
      <c r="AD34">
        <v>29.902999999999999</v>
      </c>
      <c r="AE34">
        <v>89.531999999999996</v>
      </c>
      <c r="AF34">
        <v>44.024000000000001</v>
      </c>
      <c r="AG34">
        <v>39.183999999999997</v>
      </c>
      <c r="AH34" s="32">
        <v>104.128</v>
      </c>
      <c r="ALQ34" s="4" t="e">
        <v>#N/A</v>
      </c>
    </row>
    <row r="35" spans="1:1005" ht="15" x14ac:dyDescent="0.25">
      <c r="A35" s="29">
        <v>45536</v>
      </c>
      <c r="B35" s="33">
        <v>41.62</v>
      </c>
      <c r="C35" s="8">
        <v>41.62</v>
      </c>
      <c r="D35" s="11">
        <v>41.62</v>
      </c>
      <c r="E35">
        <v>54.116999999999997</v>
      </c>
      <c r="F35">
        <v>39.271000000000001</v>
      </c>
      <c r="G35">
        <v>70.959000000000003</v>
      </c>
      <c r="H35">
        <v>44.140999999999998</v>
      </c>
      <c r="I35">
        <v>66.17</v>
      </c>
      <c r="J35">
        <v>36.911000000000001</v>
      </c>
      <c r="K35">
        <v>54.011000000000003</v>
      </c>
      <c r="L35">
        <v>36.924999999999997</v>
      </c>
      <c r="M35">
        <v>34.741</v>
      </c>
      <c r="N35">
        <v>23.535</v>
      </c>
      <c r="O35">
        <v>66.180000000000007</v>
      </c>
      <c r="P35">
        <v>41.523000000000003</v>
      </c>
      <c r="Q35">
        <v>40.982999999999997</v>
      </c>
      <c r="R35">
        <v>41.753</v>
      </c>
      <c r="S35">
        <v>50.645000000000003</v>
      </c>
      <c r="T35">
        <v>49.424999999999997</v>
      </c>
      <c r="U35">
        <v>40.524000000000001</v>
      </c>
      <c r="V35">
        <v>32.465000000000003</v>
      </c>
      <c r="W35">
        <v>44.335000000000001</v>
      </c>
      <c r="X35">
        <v>26.831</v>
      </c>
      <c r="Y35">
        <v>60.454000000000001</v>
      </c>
      <c r="Z35">
        <v>58.834000000000003</v>
      </c>
      <c r="AA35">
        <v>42.203000000000003</v>
      </c>
      <c r="AB35">
        <v>39.305999999999997</v>
      </c>
      <c r="AC35">
        <v>43.235999999999997</v>
      </c>
      <c r="AD35">
        <v>24.556000000000001</v>
      </c>
      <c r="AE35">
        <v>47.103999999999999</v>
      </c>
      <c r="AF35">
        <v>40.658000000000001</v>
      </c>
      <c r="AG35">
        <v>30.071000000000002</v>
      </c>
      <c r="AH35" s="32">
        <v>84.305999999999997</v>
      </c>
      <c r="ALQ35" s="4" t="e">
        <v>#N/A</v>
      </c>
    </row>
    <row r="36" spans="1:1005" ht="15" x14ac:dyDescent="0.25">
      <c r="A36" s="29">
        <v>45566</v>
      </c>
      <c r="B36" s="33">
        <v>38.61</v>
      </c>
      <c r="C36" s="8">
        <v>47.85</v>
      </c>
      <c r="D36" s="14">
        <v>43.2</v>
      </c>
      <c r="E36">
        <v>52.174999999999997</v>
      </c>
      <c r="F36">
        <v>52.088999999999999</v>
      </c>
      <c r="G36">
        <v>68.153000000000006</v>
      </c>
      <c r="H36">
        <v>61.779000000000003</v>
      </c>
      <c r="I36">
        <v>75.441999999999993</v>
      </c>
      <c r="J36">
        <v>54.665999999999997</v>
      </c>
      <c r="K36">
        <v>44.23</v>
      </c>
      <c r="L36">
        <v>37.316000000000003</v>
      </c>
      <c r="M36">
        <v>34.831000000000003</v>
      </c>
      <c r="N36">
        <v>38.845999999999997</v>
      </c>
      <c r="O36">
        <v>40.072000000000003</v>
      </c>
      <c r="P36">
        <v>42.000999999999998</v>
      </c>
      <c r="Q36">
        <v>62.273000000000003</v>
      </c>
      <c r="R36">
        <v>85.213999999999999</v>
      </c>
      <c r="S36">
        <v>57.119</v>
      </c>
      <c r="T36">
        <v>48.093000000000004</v>
      </c>
      <c r="U36">
        <v>45.673999999999999</v>
      </c>
      <c r="V36">
        <v>36.44</v>
      </c>
      <c r="W36">
        <v>48.048999999999999</v>
      </c>
      <c r="X36">
        <v>27.094999999999999</v>
      </c>
      <c r="Y36">
        <v>61.423000000000002</v>
      </c>
      <c r="Z36">
        <v>75.611000000000004</v>
      </c>
      <c r="AA36">
        <v>39.804000000000002</v>
      </c>
      <c r="AB36">
        <v>36.298000000000002</v>
      </c>
      <c r="AC36">
        <v>46.868000000000002</v>
      </c>
      <c r="AD36">
        <v>29.172999999999998</v>
      </c>
      <c r="AE36" s="32">
        <v>43.258000000000003</v>
      </c>
      <c r="AF36">
        <v>35.375999999999998</v>
      </c>
      <c r="AG36" s="4">
        <v>33.706000000000003</v>
      </c>
      <c r="AH36" s="4">
        <v>55.43</v>
      </c>
      <c r="ALQ36" s="4" t="e">
        <v>#N/A</v>
      </c>
    </row>
    <row r="37" spans="1:1005" ht="15" x14ac:dyDescent="0.25">
      <c r="A37" s="29">
        <v>45597</v>
      </c>
      <c r="B37" s="15">
        <v>35.54</v>
      </c>
      <c r="C37" s="13">
        <v>37.85</v>
      </c>
      <c r="D37" s="14">
        <v>36.56</v>
      </c>
      <c r="E37">
        <v>42.863999999999997</v>
      </c>
      <c r="F37">
        <v>40.692</v>
      </c>
      <c r="G37">
        <v>51.783000000000001</v>
      </c>
      <c r="H37">
        <v>49.881</v>
      </c>
      <c r="I37">
        <v>55.517000000000003</v>
      </c>
      <c r="J37">
        <v>46.170999999999999</v>
      </c>
      <c r="K37">
        <v>36.122999999999998</v>
      </c>
      <c r="L37">
        <v>33.479999999999997</v>
      </c>
      <c r="M37">
        <v>34.165999999999997</v>
      </c>
      <c r="N37">
        <v>25.117999999999999</v>
      </c>
      <c r="O37">
        <v>30.442</v>
      </c>
      <c r="P37">
        <v>38.36</v>
      </c>
      <c r="Q37">
        <v>48.127000000000002</v>
      </c>
      <c r="R37">
        <v>56.540999999999997</v>
      </c>
      <c r="S37">
        <v>44.442</v>
      </c>
      <c r="T37">
        <v>42.393000000000001</v>
      </c>
      <c r="U37">
        <v>42.286000000000001</v>
      </c>
      <c r="V37">
        <v>37.594999999999999</v>
      </c>
      <c r="W37">
        <v>39.579000000000001</v>
      </c>
      <c r="X37">
        <v>23.588999999999999</v>
      </c>
      <c r="Y37">
        <v>39.402000000000001</v>
      </c>
      <c r="Z37">
        <v>45.454999999999998</v>
      </c>
      <c r="AA37">
        <v>36.768999999999998</v>
      </c>
      <c r="AB37">
        <v>31.684999999999999</v>
      </c>
      <c r="AC37">
        <v>40.74</v>
      </c>
      <c r="AD37">
        <v>28.254000000000001</v>
      </c>
      <c r="AE37" s="32">
        <v>38.380000000000003</v>
      </c>
      <c r="AF37">
        <v>33.183999999999997</v>
      </c>
      <c r="AG37" s="4">
        <v>34.216000000000001</v>
      </c>
      <c r="AH37" s="4">
        <v>39.985999999999997</v>
      </c>
      <c r="ALQ37" s="4" t="e">
        <v>#N/A</v>
      </c>
    </row>
    <row r="38" spans="1:1005" ht="15" x14ac:dyDescent="0.25">
      <c r="A38" s="29">
        <v>45627</v>
      </c>
      <c r="B38" s="15">
        <v>32.21</v>
      </c>
      <c r="C38" s="13">
        <v>32.21</v>
      </c>
      <c r="D38" s="14">
        <v>32.21</v>
      </c>
      <c r="E38">
        <v>36.456000000000003</v>
      </c>
      <c r="F38">
        <v>32.085999999999999</v>
      </c>
      <c r="G38">
        <v>47.674999999999997</v>
      </c>
      <c r="H38">
        <v>40.511000000000003</v>
      </c>
      <c r="I38">
        <v>42.411999999999999</v>
      </c>
      <c r="J38">
        <v>40.935000000000002</v>
      </c>
      <c r="K38">
        <v>32.277999999999999</v>
      </c>
      <c r="L38">
        <v>28.677</v>
      </c>
      <c r="M38">
        <v>28.125</v>
      </c>
      <c r="N38">
        <v>21.173999999999999</v>
      </c>
      <c r="O38">
        <v>27.834</v>
      </c>
      <c r="P38">
        <v>29.916</v>
      </c>
      <c r="Q38">
        <v>34.802999999999997</v>
      </c>
      <c r="R38">
        <v>38.542000000000002</v>
      </c>
      <c r="S38">
        <v>31.58</v>
      </c>
      <c r="T38">
        <v>37.688000000000002</v>
      </c>
      <c r="U38">
        <v>34.058999999999997</v>
      </c>
      <c r="V38">
        <v>31.289000000000001</v>
      </c>
      <c r="W38">
        <v>34.543999999999997</v>
      </c>
      <c r="X38">
        <v>21.652999999999999</v>
      </c>
      <c r="Y38">
        <v>29.213000000000001</v>
      </c>
      <c r="Z38">
        <v>36.774999999999999</v>
      </c>
      <c r="AA38">
        <v>32.473999999999997</v>
      </c>
      <c r="AB38">
        <v>29.574000000000002</v>
      </c>
      <c r="AC38">
        <v>37.780999999999999</v>
      </c>
      <c r="AD38">
        <v>22.811</v>
      </c>
      <c r="AE38" s="32">
        <v>35.744</v>
      </c>
      <c r="AF38">
        <v>31.449000000000002</v>
      </c>
      <c r="AG38" s="4">
        <v>27.99</v>
      </c>
      <c r="AH38" s="4">
        <v>33.866</v>
      </c>
      <c r="ALQ38" s="4" t="e">
        <v>#N/A</v>
      </c>
    </row>
    <row r="39" spans="1:1005" ht="15" x14ac:dyDescent="0.25">
      <c r="A39" s="29">
        <v>45658</v>
      </c>
      <c r="B39" s="15">
        <v>30.7</v>
      </c>
      <c r="C39" s="13">
        <v>30.7</v>
      </c>
      <c r="D39" s="14">
        <v>30.7</v>
      </c>
      <c r="E39">
        <v>33.209000000000003</v>
      </c>
      <c r="F39">
        <v>28.954000000000001</v>
      </c>
      <c r="G39">
        <v>40.286999999999999</v>
      </c>
      <c r="H39">
        <v>34.853000000000002</v>
      </c>
      <c r="I39">
        <v>37.601999999999997</v>
      </c>
      <c r="J39">
        <v>34.981999999999999</v>
      </c>
      <c r="K39">
        <v>32.377000000000002</v>
      </c>
      <c r="L39">
        <v>26.364000000000001</v>
      </c>
      <c r="M39">
        <v>24.745999999999999</v>
      </c>
      <c r="N39">
        <v>19.946999999999999</v>
      </c>
      <c r="O39">
        <v>24.905000000000001</v>
      </c>
      <c r="P39">
        <v>29.068999999999999</v>
      </c>
      <c r="Q39">
        <v>29.957000000000001</v>
      </c>
      <c r="R39">
        <v>32.292000000000002</v>
      </c>
      <c r="S39">
        <v>26.292000000000002</v>
      </c>
      <c r="T39">
        <v>34.073</v>
      </c>
      <c r="U39">
        <v>30.084</v>
      </c>
      <c r="V39">
        <v>28.448</v>
      </c>
      <c r="W39">
        <v>32.978999999999999</v>
      </c>
      <c r="X39">
        <v>20.079000000000001</v>
      </c>
      <c r="Y39">
        <v>25.286999999999999</v>
      </c>
      <c r="Z39">
        <v>31.89</v>
      </c>
      <c r="AA39">
        <v>29.562000000000001</v>
      </c>
      <c r="AB39">
        <v>27.718</v>
      </c>
      <c r="AC39">
        <v>33.113</v>
      </c>
      <c r="AD39">
        <v>20.931999999999999</v>
      </c>
      <c r="AE39" s="32">
        <v>32.518999999999998</v>
      </c>
      <c r="AF39">
        <v>29.422000000000001</v>
      </c>
      <c r="AG39" s="4">
        <v>23.661000000000001</v>
      </c>
      <c r="AH39" s="4">
        <v>30.841000000000001</v>
      </c>
      <c r="ALQ39" s="4" t="e">
        <v>#N/A</v>
      </c>
    </row>
    <row r="40" spans="1:1005" ht="15" x14ac:dyDescent="0.25">
      <c r="A40" s="29">
        <v>45689</v>
      </c>
      <c r="B40" s="15">
        <v>28.77</v>
      </c>
      <c r="C40" s="13">
        <v>28.77</v>
      </c>
      <c r="D40" s="14">
        <v>28.77</v>
      </c>
      <c r="E40">
        <v>27.902999999999999</v>
      </c>
      <c r="F40">
        <v>30.994</v>
      </c>
      <c r="G40">
        <v>39.286000000000001</v>
      </c>
      <c r="H40">
        <v>28.245000000000001</v>
      </c>
      <c r="I40">
        <v>32.051000000000002</v>
      </c>
      <c r="J40">
        <v>33.700000000000003</v>
      </c>
      <c r="K40">
        <v>32.039000000000001</v>
      </c>
      <c r="L40">
        <v>24.908999999999999</v>
      </c>
      <c r="M40">
        <v>20.885000000000002</v>
      </c>
      <c r="N40">
        <v>23.132999999999999</v>
      </c>
      <c r="O40">
        <v>21.382999999999999</v>
      </c>
      <c r="P40">
        <v>25.367000000000001</v>
      </c>
      <c r="Q40">
        <v>24.462</v>
      </c>
      <c r="R40">
        <v>31.777000000000001</v>
      </c>
      <c r="S40">
        <v>21.321999999999999</v>
      </c>
      <c r="T40">
        <v>30.082000000000001</v>
      </c>
      <c r="U40">
        <v>24.873999999999999</v>
      </c>
      <c r="V40">
        <v>23.437999999999999</v>
      </c>
      <c r="W40">
        <v>27.385000000000002</v>
      </c>
      <c r="X40">
        <v>17.614000000000001</v>
      </c>
      <c r="Y40">
        <v>26.137</v>
      </c>
      <c r="Z40">
        <v>37.322000000000003</v>
      </c>
      <c r="AA40">
        <v>27.754999999999999</v>
      </c>
      <c r="AB40">
        <v>33.880000000000003</v>
      </c>
      <c r="AC40">
        <v>34.313000000000002</v>
      </c>
      <c r="AD40">
        <v>18.149000000000001</v>
      </c>
      <c r="AE40" s="32">
        <v>28.716999999999999</v>
      </c>
      <c r="AF40">
        <v>25.472999999999999</v>
      </c>
      <c r="AG40" s="4">
        <v>20.143000000000001</v>
      </c>
      <c r="AH40" s="4">
        <v>26.797000000000001</v>
      </c>
      <c r="ALQ40" s="4" t="e">
        <v>#N/A</v>
      </c>
    </row>
    <row r="41" spans="1:1005" ht="15" x14ac:dyDescent="0.25">
      <c r="A41" s="29">
        <v>45717</v>
      </c>
      <c r="B41" s="15">
        <v>46.25</v>
      </c>
      <c r="C41" s="13">
        <v>46.25</v>
      </c>
      <c r="D41" s="14">
        <v>46.25</v>
      </c>
      <c r="E41">
        <v>50.593000000000004</v>
      </c>
      <c r="F41">
        <v>62.543999999999997</v>
      </c>
      <c r="G41">
        <v>52.298999999999999</v>
      </c>
      <c r="H41">
        <v>59.604999999999997</v>
      </c>
      <c r="I41">
        <v>53.710999999999999</v>
      </c>
      <c r="J41">
        <v>51.704000000000001</v>
      </c>
      <c r="K41">
        <v>40.078000000000003</v>
      </c>
      <c r="L41">
        <v>37.545000000000002</v>
      </c>
      <c r="M41">
        <v>27.19</v>
      </c>
      <c r="N41">
        <v>38.359000000000002</v>
      </c>
      <c r="O41">
        <v>59.508000000000003</v>
      </c>
      <c r="P41">
        <v>32.99</v>
      </c>
      <c r="Q41">
        <v>35.753999999999998</v>
      </c>
      <c r="R41">
        <v>81.412000000000006</v>
      </c>
      <c r="S41">
        <v>24.344999999999999</v>
      </c>
      <c r="T41">
        <v>55.23</v>
      </c>
      <c r="U41">
        <v>29.692</v>
      </c>
      <c r="V41">
        <v>40.430999999999997</v>
      </c>
      <c r="W41">
        <v>51.886000000000003</v>
      </c>
      <c r="X41">
        <v>26.315000000000001</v>
      </c>
      <c r="Y41">
        <v>38.161000000000001</v>
      </c>
      <c r="Z41">
        <v>64.638999999999996</v>
      </c>
      <c r="AA41">
        <v>49.231000000000002</v>
      </c>
      <c r="AB41">
        <v>78.638000000000005</v>
      </c>
      <c r="AC41">
        <v>37.222000000000001</v>
      </c>
      <c r="AD41">
        <v>27.856999999999999</v>
      </c>
      <c r="AE41" s="32">
        <v>44.945999999999998</v>
      </c>
      <c r="AF41">
        <v>31.643999999999998</v>
      </c>
      <c r="AG41" s="4">
        <v>36.463999999999999</v>
      </c>
      <c r="AH41" s="4">
        <v>46.512</v>
      </c>
      <c r="ALQ41" s="4" t="e">
        <v>#N/A</v>
      </c>
    </row>
    <row r="42" spans="1:1005" ht="15" x14ac:dyDescent="0.25">
      <c r="A42" s="29">
        <v>45748</v>
      </c>
      <c r="B42" s="15">
        <v>99.53</v>
      </c>
      <c r="C42" s="13">
        <v>99.53</v>
      </c>
      <c r="D42" s="14">
        <v>99.53</v>
      </c>
      <c r="E42">
        <v>94.936999999999998</v>
      </c>
      <c r="F42" s="4">
        <v>75.063999999999993</v>
      </c>
      <c r="G42" s="4">
        <v>125.696</v>
      </c>
      <c r="H42" s="4">
        <v>113.261</v>
      </c>
      <c r="I42" s="4">
        <v>88.353999999999999</v>
      </c>
      <c r="J42" s="4">
        <v>74.593999999999994</v>
      </c>
      <c r="K42" s="4">
        <v>108.571</v>
      </c>
      <c r="L42" s="4">
        <v>81.91</v>
      </c>
      <c r="M42" s="4">
        <v>66.92</v>
      </c>
      <c r="N42" s="4">
        <v>71.757000000000005</v>
      </c>
      <c r="O42" s="4">
        <v>138.80799999999999</v>
      </c>
      <c r="P42" s="4">
        <v>83.262</v>
      </c>
      <c r="Q42" s="4">
        <v>116.623</v>
      </c>
      <c r="R42" s="4">
        <v>132.85900000000001</v>
      </c>
      <c r="S42" s="4">
        <v>76.025000000000006</v>
      </c>
      <c r="T42" s="4">
        <v>85.825000000000003</v>
      </c>
      <c r="U42" s="4">
        <v>72.378</v>
      </c>
      <c r="V42" s="4">
        <v>95.7</v>
      </c>
      <c r="W42" s="4">
        <v>116.58799999999999</v>
      </c>
      <c r="X42" s="4">
        <v>50.929000000000002</v>
      </c>
      <c r="Y42" s="4">
        <v>83.843000000000004</v>
      </c>
      <c r="Z42" s="4">
        <v>102.604</v>
      </c>
      <c r="AA42" s="4">
        <v>85.878</v>
      </c>
      <c r="AB42" s="4">
        <v>144.68199999999999</v>
      </c>
      <c r="AC42" s="4">
        <v>64.775999999999996</v>
      </c>
      <c r="AD42" s="4">
        <v>105.996</v>
      </c>
      <c r="AE42" s="32">
        <v>66.292000000000002</v>
      </c>
      <c r="AF42" s="4">
        <v>70.391000000000005</v>
      </c>
      <c r="AG42" s="4">
        <v>50.744</v>
      </c>
      <c r="AH42" s="4">
        <v>53.338000000000001</v>
      </c>
      <c r="ALQ42" s="4" t="e">
        <v>#N/A</v>
      </c>
    </row>
    <row r="43" spans="1:1005" ht="15" x14ac:dyDescent="0.25">
      <c r="A43" s="29">
        <v>45778</v>
      </c>
      <c r="B43" s="15">
        <v>251.24</v>
      </c>
      <c r="C43" s="13">
        <v>251.24</v>
      </c>
      <c r="D43" s="14">
        <v>251.24</v>
      </c>
      <c r="E43">
        <v>256.94600000000003</v>
      </c>
      <c r="F43" s="4">
        <v>301.178</v>
      </c>
      <c r="G43" s="4">
        <v>429.529</v>
      </c>
      <c r="H43" s="4">
        <v>413.02300000000002</v>
      </c>
      <c r="I43" s="4">
        <v>252.65299999999999</v>
      </c>
      <c r="J43" s="4">
        <v>281.43799999999999</v>
      </c>
      <c r="K43" s="4">
        <v>297.25400000000002</v>
      </c>
      <c r="L43" s="4">
        <v>315.76600000000002</v>
      </c>
      <c r="M43" s="4">
        <v>108.60299999999999</v>
      </c>
      <c r="N43" s="4">
        <v>186.89099999999999</v>
      </c>
      <c r="O43" s="4">
        <v>278.46199999999999</v>
      </c>
      <c r="P43" s="4">
        <v>317.19</v>
      </c>
      <c r="Q43" s="4">
        <v>286.71199999999999</v>
      </c>
      <c r="R43" s="4">
        <v>299.01900000000001</v>
      </c>
      <c r="S43" s="4">
        <v>329.38900000000001</v>
      </c>
      <c r="T43" s="4">
        <v>372.19299999999998</v>
      </c>
      <c r="U43" s="4">
        <v>153.55199999999999</v>
      </c>
      <c r="V43" s="4">
        <v>206.84299999999999</v>
      </c>
      <c r="W43" s="4">
        <v>180.73500000000001</v>
      </c>
      <c r="X43" s="4">
        <v>125.758</v>
      </c>
      <c r="Y43" s="4">
        <v>280.09100000000001</v>
      </c>
      <c r="Z43" s="4">
        <v>204.40100000000001</v>
      </c>
      <c r="AA43" s="4">
        <v>208.33600000000001</v>
      </c>
      <c r="AB43" s="4">
        <v>304.74599999999998</v>
      </c>
      <c r="AC43" s="4">
        <v>195.209</v>
      </c>
      <c r="AD43" s="4">
        <v>257.94099999999997</v>
      </c>
      <c r="AE43" s="32">
        <v>221.32900000000001</v>
      </c>
      <c r="AF43" s="4">
        <v>153.066</v>
      </c>
      <c r="AG43" s="4">
        <v>192.21600000000001</v>
      </c>
      <c r="AH43" s="4">
        <v>170.09299999999999</v>
      </c>
      <c r="ALQ43" s="4" t="e">
        <v>#N/A</v>
      </c>
    </row>
    <row r="44" spans="1:1005" ht="15" x14ac:dyDescent="0.25">
      <c r="A44" s="29">
        <v>45809</v>
      </c>
      <c r="B44" s="15">
        <v>292.8</v>
      </c>
      <c r="C44" s="13">
        <v>292.8</v>
      </c>
      <c r="D44" s="14">
        <v>292.8</v>
      </c>
      <c r="E44">
        <v>251.56200000000001</v>
      </c>
      <c r="F44" s="4">
        <v>666.38699999999994</v>
      </c>
      <c r="G44" s="4">
        <v>351.41</v>
      </c>
      <c r="H44" s="4">
        <v>578.67999999999995</v>
      </c>
      <c r="I44" s="4">
        <v>256.64299999999997</v>
      </c>
      <c r="J44" s="4">
        <v>401.392</v>
      </c>
      <c r="K44" s="4">
        <v>182.37799999999999</v>
      </c>
      <c r="L44" s="4">
        <v>230.55699999999999</v>
      </c>
      <c r="M44" s="4">
        <v>65.831999999999994</v>
      </c>
      <c r="N44" s="4">
        <v>247.76</v>
      </c>
      <c r="O44" s="4">
        <v>165.863</v>
      </c>
      <c r="P44" s="4">
        <v>336.02100000000002</v>
      </c>
      <c r="Q44" s="4">
        <v>216.10499999999999</v>
      </c>
      <c r="R44" s="4">
        <v>215.78399999999999</v>
      </c>
      <c r="S44" s="4">
        <v>573.92200000000003</v>
      </c>
      <c r="T44" s="4">
        <v>304.86099999999999</v>
      </c>
      <c r="U44" s="4">
        <v>329.30900000000003</v>
      </c>
      <c r="V44" s="4">
        <v>512.36800000000005</v>
      </c>
      <c r="W44" s="4">
        <v>66.141000000000005</v>
      </c>
      <c r="X44" s="4">
        <v>174.02799999999999</v>
      </c>
      <c r="Y44" s="4">
        <v>394.63200000000001</v>
      </c>
      <c r="Z44" s="4">
        <v>414.62799999999999</v>
      </c>
      <c r="AA44" s="4">
        <v>352.95100000000002</v>
      </c>
      <c r="AB44" s="4">
        <v>460.02600000000001</v>
      </c>
      <c r="AC44" s="4">
        <v>84.852000000000004</v>
      </c>
      <c r="AD44" s="4">
        <v>477.56700000000001</v>
      </c>
      <c r="AE44" s="32">
        <v>224.864</v>
      </c>
      <c r="AF44" s="4">
        <v>154.96299999999999</v>
      </c>
      <c r="AG44" s="4">
        <v>363.67200000000003</v>
      </c>
      <c r="AH44" s="4">
        <v>463.69</v>
      </c>
      <c r="ALQ44" s="4" t="e">
        <v>#N/A</v>
      </c>
    </row>
    <row r="45" spans="1:1005" ht="15" x14ac:dyDescent="0.25">
      <c r="A45" s="29">
        <v>45839</v>
      </c>
      <c r="B45" s="15">
        <v>97.54</v>
      </c>
      <c r="C45" s="13">
        <v>97.54</v>
      </c>
      <c r="D45" s="14">
        <v>97.54</v>
      </c>
      <c r="E45">
        <v>71.153000000000006</v>
      </c>
      <c r="F45">
        <v>501.38299999999998</v>
      </c>
      <c r="G45" s="4">
        <v>118.309</v>
      </c>
      <c r="H45" s="4">
        <v>192.726</v>
      </c>
      <c r="I45" s="4">
        <v>119.211</v>
      </c>
      <c r="J45" s="4">
        <v>260.40300000000002</v>
      </c>
      <c r="K45" s="4">
        <v>54.997</v>
      </c>
      <c r="L45" s="4">
        <v>64.305000000000007</v>
      </c>
      <c r="M45" s="4">
        <v>26.991</v>
      </c>
      <c r="N45" s="4">
        <v>61.52</v>
      </c>
      <c r="O45" s="4">
        <v>58.741999999999997</v>
      </c>
      <c r="P45" s="4">
        <v>125.76600000000001</v>
      </c>
      <c r="Q45" s="4">
        <v>77.123999999999995</v>
      </c>
      <c r="R45" s="4">
        <v>73.152000000000001</v>
      </c>
      <c r="S45" s="4">
        <v>237.55199999999999</v>
      </c>
      <c r="T45" s="4">
        <v>149.19999999999999</v>
      </c>
      <c r="U45" s="4">
        <v>80.537000000000006</v>
      </c>
      <c r="V45" s="4">
        <v>262.29500000000002</v>
      </c>
      <c r="W45" s="4">
        <v>31.35</v>
      </c>
      <c r="X45" s="4">
        <v>60.151000000000003</v>
      </c>
      <c r="Y45" s="4">
        <v>113.422</v>
      </c>
      <c r="Z45" s="4">
        <v>134.547</v>
      </c>
      <c r="AA45" s="4">
        <v>105.852</v>
      </c>
      <c r="AB45" s="4">
        <v>143.773</v>
      </c>
      <c r="AC45" s="4">
        <v>35.527000000000001</v>
      </c>
      <c r="AD45" s="4">
        <v>309.83999999999997</v>
      </c>
      <c r="AE45" s="32">
        <v>65.210999999999999</v>
      </c>
      <c r="AF45" s="4">
        <v>62.201999999999998</v>
      </c>
      <c r="AG45" s="4">
        <v>206.792</v>
      </c>
      <c r="AH45" s="4">
        <v>247.06800000000001</v>
      </c>
      <c r="ALQ45" s="4" t="e">
        <v>#N/A</v>
      </c>
    </row>
    <row r="46" spans="1:1005" ht="15" x14ac:dyDescent="0.25">
      <c r="A46" s="29">
        <v>45870</v>
      </c>
      <c r="B46" s="15">
        <v>62.68</v>
      </c>
      <c r="C46" s="13">
        <v>62.68</v>
      </c>
      <c r="D46" s="14">
        <v>62.68</v>
      </c>
      <c r="E46">
        <v>46.618000000000002</v>
      </c>
      <c r="F46">
        <v>138.214</v>
      </c>
      <c r="G46" s="4">
        <v>58.537999999999997</v>
      </c>
      <c r="H46" s="4">
        <v>92.033000000000001</v>
      </c>
      <c r="I46" s="4">
        <v>57.271999999999998</v>
      </c>
      <c r="J46" s="4">
        <v>103.05</v>
      </c>
      <c r="K46" s="4">
        <v>49.264000000000003</v>
      </c>
      <c r="L46" s="4">
        <v>57.691000000000003</v>
      </c>
      <c r="M46" s="4">
        <v>24.106999999999999</v>
      </c>
      <c r="N46" s="4">
        <v>46.058</v>
      </c>
      <c r="O46" s="4">
        <v>41.444000000000003</v>
      </c>
      <c r="P46" s="4">
        <v>63.62</v>
      </c>
      <c r="Q46" s="4">
        <v>56.767000000000003</v>
      </c>
      <c r="R46" s="4">
        <v>54.884999999999998</v>
      </c>
      <c r="S46" s="4">
        <v>85.372</v>
      </c>
      <c r="T46" s="4">
        <v>60.023000000000003</v>
      </c>
      <c r="U46" s="4">
        <v>57.079000000000001</v>
      </c>
      <c r="V46" s="4">
        <v>77.578999999999994</v>
      </c>
      <c r="W46" s="4">
        <v>32.895000000000003</v>
      </c>
      <c r="X46" s="4">
        <v>44.667999999999999</v>
      </c>
      <c r="Y46" s="4">
        <v>64.350999999999999</v>
      </c>
      <c r="Z46" s="4">
        <v>58.534999999999997</v>
      </c>
      <c r="AA46" s="4">
        <v>58.54</v>
      </c>
      <c r="AB46" s="4">
        <v>70.134</v>
      </c>
      <c r="AC46" s="4">
        <v>30.082999999999998</v>
      </c>
      <c r="AD46" s="4">
        <v>92.171999999999997</v>
      </c>
      <c r="AE46" s="32">
        <v>43.732999999999997</v>
      </c>
      <c r="AF46" s="4">
        <v>39.122999999999998</v>
      </c>
      <c r="AG46" s="4">
        <v>104.199</v>
      </c>
      <c r="AH46" s="4">
        <v>97.046000000000006</v>
      </c>
      <c r="ALQ46" s="4" t="e">
        <v>#N/A</v>
      </c>
    </row>
    <row r="47" spans="1:1005" ht="15" x14ac:dyDescent="0.25">
      <c r="A47" s="29">
        <v>45901</v>
      </c>
      <c r="B47" s="15">
        <v>41.62</v>
      </c>
      <c r="C47" s="13">
        <v>41.62</v>
      </c>
      <c r="D47" s="14">
        <v>41.62</v>
      </c>
      <c r="E47">
        <v>39.142000000000003</v>
      </c>
      <c r="F47">
        <v>69.706000000000003</v>
      </c>
      <c r="G47" s="4">
        <v>44.063000000000002</v>
      </c>
      <c r="H47" s="4">
        <v>66.105000000000004</v>
      </c>
      <c r="I47" s="4">
        <v>37.279000000000003</v>
      </c>
      <c r="J47" s="4">
        <v>55.305999999999997</v>
      </c>
      <c r="K47" s="4">
        <v>36.954000000000001</v>
      </c>
      <c r="L47" s="4">
        <v>34.74</v>
      </c>
      <c r="M47" s="4">
        <v>23.39</v>
      </c>
      <c r="N47" s="4">
        <v>65.944999999999993</v>
      </c>
      <c r="O47" s="4">
        <v>41.348999999999997</v>
      </c>
      <c r="P47" s="4">
        <v>40.722000000000001</v>
      </c>
      <c r="Q47" s="4">
        <v>41.798999999999999</v>
      </c>
      <c r="R47" s="4">
        <v>50.375999999999998</v>
      </c>
      <c r="S47" s="4">
        <v>49.465000000000003</v>
      </c>
      <c r="T47" s="4">
        <v>40.444000000000003</v>
      </c>
      <c r="U47" s="4">
        <v>32.94</v>
      </c>
      <c r="V47" s="4">
        <v>44.749000000000002</v>
      </c>
      <c r="W47" s="4">
        <v>26.629000000000001</v>
      </c>
      <c r="X47" s="4">
        <v>60.756</v>
      </c>
      <c r="Y47" s="4">
        <v>58.664000000000001</v>
      </c>
      <c r="Z47" s="4">
        <v>42.131</v>
      </c>
      <c r="AA47" s="4">
        <v>39.447000000000003</v>
      </c>
      <c r="AB47" s="4">
        <v>43.244999999999997</v>
      </c>
      <c r="AC47" s="4">
        <v>24.620999999999999</v>
      </c>
      <c r="AD47" s="4">
        <v>47.956000000000003</v>
      </c>
      <c r="AE47" s="32">
        <v>40.35</v>
      </c>
      <c r="AF47" s="4">
        <v>29.913</v>
      </c>
      <c r="AG47" s="4">
        <v>84.445999999999998</v>
      </c>
      <c r="AH47" s="4">
        <v>47.396000000000001</v>
      </c>
      <c r="ALQ47" s="4" t="e">
        <v>#N/A</v>
      </c>
    </row>
    <row r="48" spans="1:1005" ht="15" x14ac:dyDescent="0.25">
      <c r="A48" s="29">
        <v>45931</v>
      </c>
      <c r="B48" s="15">
        <v>38.61</v>
      </c>
      <c r="C48" s="13">
        <v>47.85</v>
      </c>
      <c r="D48" s="14">
        <v>43.2</v>
      </c>
      <c r="E48">
        <v>51.927999999999997</v>
      </c>
      <c r="F48">
        <v>71.120999999999995</v>
      </c>
      <c r="G48" s="4">
        <v>61.664000000000001</v>
      </c>
      <c r="H48" s="4">
        <v>75.355999999999995</v>
      </c>
      <c r="I48" s="4">
        <v>54.999000000000002</v>
      </c>
      <c r="J48" s="4">
        <v>45.149000000000001</v>
      </c>
      <c r="K48" s="4">
        <v>37.311</v>
      </c>
      <c r="L48" s="4">
        <v>34.811999999999998</v>
      </c>
      <c r="M48" s="4">
        <v>38.667000000000002</v>
      </c>
      <c r="N48" s="4">
        <v>40.588000000000001</v>
      </c>
      <c r="O48" s="4">
        <v>41.808</v>
      </c>
      <c r="P48" s="4">
        <v>61.965000000000003</v>
      </c>
      <c r="Q48" s="4">
        <v>85.225999999999999</v>
      </c>
      <c r="R48" s="4">
        <v>57.643000000000001</v>
      </c>
      <c r="S48" s="4">
        <v>48.103999999999999</v>
      </c>
      <c r="T48" s="4">
        <v>45.603000000000002</v>
      </c>
      <c r="U48" s="4">
        <v>36.975999999999999</v>
      </c>
      <c r="V48" s="4">
        <v>48.052</v>
      </c>
      <c r="W48" s="4">
        <v>26.934000000000001</v>
      </c>
      <c r="X48" s="4">
        <v>61.664999999999999</v>
      </c>
      <c r="Y48" s="4">
        <v>75.376000000000005</v>
      </c>
      <c r="Z48" s="4">
        <v>39.412999999999997</v>
      </c>
      <c r="AA48" s="4">
        <v>36.381</v>
      </c>
      <c r="AB48" s="4">
        <v>46.841000000000001</v>
      </c>
      <c r="AC48" s="4">
        <v>29.283000000000001</v>
      </c>
      <c r="AD48" s="4">
        <v>43.640999999999998</v>
      </c>
      <c r="AE48" s="32">
        <v>35.072000000000003</v>
      </c>
      <c r="AF48" s="4">
        <v>33.56</v>
      </c>
      <c r="AG48" s="4">
        <v>55.572000000000003</v>
      </c>
      <c r="AH48" s="4">
        <v>41.83</v>
      </c>
      <c r="ALQ48" s="4" t="e">
        <v>#N/A</v>
      </c>
    </row>
    <row r="49" spans="1:1005" ht="15" x14ac:dyDescent="0.25">
      <c r="A49" s="29">
        <v>45962</v>
      </c>
      <c r="B49" s="15">
        <v>35.54</v>
      </c>
      <c r="C49" s="13">
        <v>37.85</v>
      </c>
      <c r="D49" s="14">
        <v>36.56</v>
      </c>
      <c r="E49">
        <v>40.661999999999999</v>
      </c>
      <c r="F49">
        <v>52.185000000000002</v>
      </c>
      <c r="G49" s="4">
        <v>49.865000000000002</v>
      </c>
      <c r="H49" s="4">
        <v>55.517000000000003</v>
      </c>
      <c r="I49" s="4">
        <v>46.606000000000002</v>
      </c>
      <c r="J49" s="4">
        <v>36.817</v>
      </c>
      <c r="K49" s="4">
        <v>33.587000000000003</v>
      </c>
      <c r="L49" s="4">
        <v>34.232999999999997</v>
      </c>
      <c r="M49" s="4">
        <v>25.059000000000001</v>
      </c>
      <c r="N49" s="4">
        <v>30.52</v>
      </c>
      <c r="O49" s="4">
        <v>38.268999999999998</v>
      </c>
      <c r="P49" s="4">
        <v>47.966000000000001</v>
      </c>
      <c r="Q49" s="4">
        <v>56.637999999999998</v>
      </c>
      <c r="R49" s="4">
        <v>45.758000000000003</v>
      </c>
      <c r="S49" s="4">
        <v>42.499000000000002</v>
      </c>
      <c r="T49" s="4">
        <v>42.28</v>
      </c>
      <c r="U49" s="4">
        <v>38.155000000000001</v>
      </c>
      <c r="V49" s="4">
        <v>39.941000000000003</v>
      </c>
      <c r="W49" s="4">
        <v>23.497</v>
      </c>
      <c r="X49" s="4">
        <v>39.698999999999998</v>
      </c>
      <c r="Y49" s="4">
        <v>45.39</v>
      </c>
      <c r="Z49" s="4">
        <v>36.798000000000002</v>
      </c>
      <c r="AA49" s="4">
        <v>31.863</v>
      </c>
      <c r="AB49" s="4">
        <v>40.802</v>
      </c>
      <c r="AC49" s="4">
        <v>28.4</v>
      </c>
      <c r="AD49" s="4">
        <v>38.899000000000001</v>
      </c>
      <c r="AE49" s="32">
        <v>32.976999999999997</v>
      </c>
      <c r="AF49" s="4">
        <v>34.165999999999997</v>
      </c>
      <c r="AG49" s="4">
        <v>40.201000000000001</v>
      </c>
      <c r="AH49" s="4">
        <v>36.517000000000003</v>
      </c>
      <c r="ALQ49" s="4" t="e">
        <v>#N/A</v>
      </c>
    </row>
    <row r="50" spans="1:1005" ht="15" x14ac:dyDescent="0.25">
      <c r="A50" s="29">
        <v>45992</v>
      </c>
      <c r="B50" s="15">
        <v>32.21</v>
      </c>
      <c r="C50" s="13">
        <v>32.21</v>
      </c>
      <c r="D50" s="14">
        <v>32.21</v>
      </c>
      <c r="E50">
        <v>32.033999999999999</v>
      </c>
      <c r="F50">
        <v>48.101999999999997</v>
      </c>
      <c r="G50" s="4">
        <v>40.487000000000002</v>
      </c>
      <c r="H50" s="4">
        <v>42.405000000000001</v>
      </c>
      <c r="I50" s="4">
        <v>41.32</v>
      </c>
      <c r="J50" s="4">
        <v>32.832999999999998</v>
      </c>
      <c r="K50" s="4">
        <v>28.754000000000001</v>
      </c>
      <c r="L50" s="4">
        <v>28.175000000000001</v>
      </c>
      <c r="M50" s="4">
        <v>21.102</v>
      </c>
      <c r="N50" s="4">
        <v>27.888000000000002</v>
      </c>
      <c r="O50" s="4">
        <v>29.823</v>
      </c>
      <c r="P50" s="4">
        <v>34.643999999999998</v>
      </c>
      <c r="Q50" s="4">
        <v>38.625999999999998</v>
      </c>
      <c r="R50" s="4">
        <v>32.055</v>
      </c>
      <c r="S50" s="4">
        <v>37.768000000000001</v>
      </c>
      <c r="T50" s="4">
        <v>34.055</v>
      </c>
      <c r="U50" s="4">
        <v>31.815000000000001</v>
      </c>
      <c r="V50" s="4">
        <v>34.762999999999998</v>
      </c>
      <c r="W50" s="4">
        <v>21.556000000000001</v>
      </c>
      <c r="X50" s="4">
        <v>29.468</v>
      </c>
      <c r="Y50" s="4">
        <v>36.694000000000003</v>
      </c>
      <c r="Z50" s="4">
        <v>32.411000000000001</v>
      </c>
      <c r="AA50" s="4">
        <v>29.725000000000001</v>
      </c>
      <c r="AB50" s="4">
        <v>37.823999999999998</v>
      </c>
      <c r="AC50" s="4">
        <v>22.939</v>
      </c>
      <c r="AD50" s="4">
        <v>36.231000000000002</v>
      </c>
      <c r="AE50" s="32">
        <v>31.242999999999999</v>
      </c>
      <c r="AF50" s="4">
        <v>27.931999999999999</v>
      </c>
      <c r="AG50" s="4">
        <v>34.052</v>
      </c>
      <c r="AH50" s="4">
        <v>33.49</v>
      </c>
      <c r="ALQ50" s="4" t="e">
        <v>#N/A</v>
      </c>
    </row>
    <row r="51" spans="1:1005" ht="15" x14ac:dyDescent="0.25">
      <c r="A51" s="29">
        <v>46023</v>
      </c>
      <c r="B51" s="15">
        <v>30.7</v>
      </c>
      <c r="C51" s="13">
        <v>30.7</v>
      </c>
      <c r="D51" s="14">
        <v>30.7</v>
      </c>
      <c r="E51">
        <v>28.907</v>
      </c>
      <c r="F51">
        <v>40.515999999999998</v>
      </c>
      <c r="G51" s="4">
        <v>34.832999999999998</v>
      </c>
      <c r="H51" s="4">
        <v>37.597999999999999</v>
      </c>
      <c r="I51" s="4">
        <v>35.329000000000001</v>
      </c>
      <c r="J51" s="4">
        <v>32.695</v>
      </c>
      <c r="K51" s="4">
        <v>26.437000000000001</v>
      </c>
      <c r="L51" s="4">
        <v>24.792999999999999</v>
      </c>
      <c r="M51" s="4">
        <v>19.882999999999999</v>
      </c>
      <c r="N51" s="4">
        <v>24.920999999999999</v>
      </c>
      <c r="O51" s="4">
        <v>28.984000000000002</v>
      </c>
      <c r="P51" s="4">
        <v>29.812000000000001</v>
      </c>
      <c r="Q51" s="4">
        <v>32.369</v>
      </c>
      <c r="R51" s="4">
        <v>26.533000000000001</v>
      </c>
      <c r="S51" s="4">
        <v>34.148000000000003</v>
      </c>
      <c r="T51" s="4">
        <v>30.08</v>
      </c>
      <c r="U51" s="4">
        <v>28.931999999999999</v>
      </c>
      <c r="V51" s="4">
        <v>33.125999999999998</v>
      </c>
      <c r="W51" s="4">
        <v>19.991</v>
      </c>
      <c r="X51" s="4">
        <v>25.515000000000001</v>
      </c>
      <c r="Y51" s="4">
        <v>31.815999999999999</v>
      </c>
      <c r="Z51" s="4">
        <v>29.477</v>
      </c>
      <c r="AA51" s="4">
        <v>27.856000000000002</v>
      </c>
      <c r="AB51" s="4">
        <v>33.155000000000001</v>
      </c>
      <c r="AC51" s="4">
        <v>21.050999999999998</v>
      </c>
      <c r="AD51" s="4">
        <v>32.918999999999997</v>
      </c>
      <c r="AE51" s="32">
        <v>29.231000000000002</v>
      </c>
      <c r="AF51" s="4">
        <v>23.606999999999999</v>
      </c>
      <c r="AG51" s="4">
        <v>31.015999999999998</v>
      </c>
      <c r="AH51" s="4">
        <v>32.356999999999999</v>
      </c>
      <c r="ALQ51" s="4" t="e">
        <v>#N/A</v>
      </c>
    </row>
    <row r="52" spans="1:1005" ht="15" x14ac:dyDescent="0.25">
      <c r="A52" s="29">
        <v>46054</v>
      </c>
      <c r="B52" s="15">
        <v>28.77</v>
      </c>
      <c r="C52" s="13">
        <v>28.77</v>
      </c>
      <c r="D52" s="14">
        <v>28.77</v>
      </c>
      <c r="E52">
        <v>30.952999999999999</v>
      </c>
      <c r="F52">
        <v>39.097000000000001</v>
      </c>
      <c r="G52" s="4">
        <v>28.228999999999999</v>
      </c>
      <c r="H52" s="4">
        <v>32.048000000000002</v>
      </c>
      <c r="I52" s="4">
        <v>34.008000000000003</v>
      </c>
      <c r="J52" s="4">
        <v>32.44</v>
      </c>
      <c r="K52" s="4">
        <v>24.983000000000001</v>
      </c>
      <c r="L52" s="4">
        <v>20.927</v>
      </c>
      <c r="M52" s="4">
        <v>23.085000000000001</v>
      </c>
      <c r="N52" s="4">
        <v>21.239000000000001</v>
      </c>
      <c r="O52" s="4">
        <v>25.297000000000001</v>
      </c>
      <c r="P52" s="4">
        <v>24.341999999999999</v>
      </c>
      <c r="Q52" s="4">
        <v>31.852</v>
      </c>
      <c r="R52" s="4">
        <v>21.494</v>
      </c>
      <c r="S52" s="4">
        <v>30.146000000000001</v>
      </c>
      <c r="T52" s="4">
        <v>24.872</v>
      </c>
      <c r="U52" s="4">
        <v>23.838999999999999</v>
      </c>
      <c r="V52" s="4">
        <v>27.478999999999999</v>
      </c>
      <c r="W52" s="4">
        <v>17.541</v>
      </c>
      <c r="X52" s="4">
        <v>26.353000000000002</v>
      </c>
      <c r="Y52" s="4">
        <v>37.258000000000003</v>
      </c>
      <c r="Z52" s="4">
        <v>27.414000000000001</v>
      </c>
      <c r="AA52" s="4">
        <v>34.014000000000003</v>
      </c>
      <c r="AB52" s="4">
        <v>34.354999999999997</v>
      </c>
      <c r="AC52" s="4">
        <v>18.251000000000001</v>
      </c>
      <c r="AD52" s="4">
        <v>29.010999999999999</v>
      </c>
      <c r="AE52" s="32">
        <v>25.312000000000001</v>
      </c>
      <c r="AF52" s="4">
        <v>20.100999999999999</v>
      </c>
      <c r="AG52" s="4">
        <v>26.946999999999999</v>
      </c>
      <c r="AH52" s="4">
        <v>26.056000000000001</v>
      </c>
      <c r="ALQ52" s="4" t="e">
        <v>#N/A</v>
      </c>
    </row>
    <row r="53" spans="1:1005" ht="15" x14ac:dyDescent="0.25">
      <c r="A53" s="29">
        <v>46082</v>
      </c>
      <c r="B53" s="15">
        <v>46.25</v>
      </c>
      <c r="C53" s="13">
        <v>46.25</v>
      </c>
      <c r="D53" s="14">
        <v>46.25</v>
      </c>
      <c r="E53">
        <v>62.493000000000002</v>
      </c>
      <c r="F53">
        <v>51.994</v>
      </c>
      <c r="G53" s="4">
        <v>59.591000000000001</v>
      </c>
      <c r="H53" s="4">
        <v>53.707999999999998</v>
      </c>
      <c r="I53" s="4">
        <v>52.058999999999997</v>
      </c>
      <c r="J53" s="4">
        <v>39.831000000000003</v>
      </c>
      <c r="K53" s="4">
        <v>37.639000000000003</v>
      </c>
      <c r="L53" s="4">
        <v>27.24</v>
      </c>
      <c r="M53" s="4">
        <v>38.316000000000003</v>
      </c>
      <c r="N53" s="4">
        <v>58.036000000000001</v>
      </c>
      <c r="O53" s="4">
        <v>32.917999999999999</v>
      </c>
      <c r="P53" s="4">
        <v>35.622999999999998</v>
      </c>
      <c r="Q53" s="4">
        <v>81.522000000000006</v>
      </c>
      <c r="R53" s="4">
        <v>23.838999999999999</v>
      </c>
      <c r="S53" s="4">
        <v>55.322000000000003</v>
      </c>
      <c r="T53" s="4">
        <v>29.696999999999999</v>
      </c>
      <c r="U53" s="4">
        <v>40.96</v>
      </c>
      <c r="V53" s="4">
        <v>50.192999999999998</v>
      </c>
      <c r="W53" s="4">
        <v>26.239000000000001</v>
      </c>
      <c r="X53" s="4">
        <v>38.411000000000001</v>
      </c>
      <c r="Y53" s="4">
        <v>64.554000000000002</v>
      </c>
      <c r="Z53" s="4">
        <v>48.545999999999999</v>
      </c>
      <c r="AA53" s="4">
        <v>78.861999999999995</v>
      </c>
      <c r="AB53" s="4">
        <v>37.262</v>
      </c>
      <c r="AC53" s="4">
        <v>27.984999999999999</v>
      </c>
      <c r="AD53" s="4">
        <v>44.677999999999997</v>
      </c>
      <c r="AE53" s="32">
        <v>31.472000000000001</v>
      </c>
      <c r="AF53" s="4">
        <v>36.426000000000002</v>
      </c>
      <c r="AG53" s="4">
        <v>46.704000000000001</v>
      </c>
      <c r="AH53" s="4">
        <v>27.946000000000002</v>
      </c>
      <c r="ALQ53" s="4" t="e">
        <v>#N/A</v>
      </c>
    </row>
    <row r="54" spans="1:1005" ht="15" x14ac:dyDescent="0.25">
      <c r="A54" s="29">
        <v>46113</v>
      </c>
      <c r="B54" s="15">
        <v>99.53</v>
      </c>
      <c r="C54" s="13">
        <v>99.53</v>
      </c>
      <c r="D54" s="14">
        <v>99.53</v>
      </c>
      <c r="E54">
        <v>75.022000000000006</v>
      </c>
      <c r="F54" s="4">
        <v>123.703</v>
      </c>
      <c r="G54" s="4">
        <v>113.233</v>
      </c>
      <c r="H54" s="4">
        <v>88.361000000000004</v>
      </c>
      <c r="I54" s="4">
        <v>74.962999999999994</v>
      </c>
      <c r="J54" s="4">
        <v>103.69799999999999</v>
      </c>
      <c r="K54" s="4">
        <v>81.995000000000005</v>
      </c>
      <c r="L54" s="4">
        <v>66.968000000000004</v>
      </c>
      <c r="M54" s="4">
        <v>71.673000000000002</v>
      </c>
      <c r="N54" s="4">
        <v>136.22399999999999</v>
      </c>
      <c r="O54" s="4">
        <v>83.159000000000006</v>
      </c>
      <c r="P54" s="4">
        <v>116.396</v>
      </c>
      <c r="Q54" s="4">
        <v>132.93199999999999</v>
      </c>
      <c r="R54" s="4">
        <v>73.766000000000005</v>
      </c>
      <c r="S54" s="4">
        <v>85.932000000000002</v>
      </c>
      <c r="T54" s="4">
        <v>72.372</v>
      </c>
      <c r="U54" s="4">
        <v>96.447999999999993</v>
      </c>
      <c r="V54" s="4">
        <v>115.31100000000001</v>
      </c>
      <c r="W54" s="4">
        <v>50.845999999999997</v>
      </c>
      <c r="X54" s="4">
        <v>84.17</v>
      </c>
      <c r="Y54" s="4">
        <v>102.494</v>
      </c>
      <c r="Z54" s="4">
        <v>83.828999999999994</v>
      </c>
      <c r="AA54" s="4">
        <v>144.94800000000001</v>
      </c>
      <c r="AB54" s="4">
        <v>64.825999999999993</v>
      </c>
      <c r="AC54" s="4">
        <v>106.251</v>
      </c>
      <c r="AD54" s="4">
        <v>64.319999999999993</v>
      </c>
      <c r="AE54" s="32">
        <v>70.191000000000003</v>
      </c>
      <c r="AF54" s="4">
        <v>50.680999999999997</v>
      </c>
      <c r="AG54" s="4">
        <v>53.53</v>
      </c>
      <c r="AH54" s="4">
        <v>53.228999999999999</v>
      </c>
      <c r="ALQ54" s="4" t="e">
        <v>#N/A</v>
      </c>
    </row>
    <row r="55" spans="1:1005" ht="15" x14ac:dyDescent="0.25">
      <c r="A55" s="29">
        <v>46143</v>
      </c>
      <c r="B55" s="15">
        <v>251.24</v>
      </c>
      <c r="C55" s="13">
        <v>251.24</v>
      </c>
      <c r="D55" s="14">
        <v>251.24</v>
      </c>
      <c r="E55">
        <v>301.04000000000002</v>
      </c>
      <c r="F55" s="4">
        <v>423.79500000000002</v>
      </c>
      <c r="G55" s="4">
        <v>412.88099999999997</v>
      </c>
      <c r="H55" s="4">
        <v>252.66399999999999</v>
      </c>
      <c r="I55" s="4">
        <v>281.88499999999999</v>
      </c>
      <c r="J55" s="4">
        <v>293.73899999999998</v>
      </c>
      <c r="K55" s="4">
        <v>315.82</v>
      </c>
      <c r="L55" s="4">
        <v>108.634</v>
      </c>
      <c r="M55" s="4">
        <v>186.727</v>
      </c>
      <c r="N55" s="4">
        <v>275.24200000000002</v>
      </c>
      <c r="O55" s="4">
        <v>316.98700000000002</v>
      </c>
      <c r="P55" s="4">
        <v>286.51799999999997</v>
      </c>
      <c r="Q55" s="4">
        <v>299.048</v>
      </c>
      <c r="R55" s="4">
        <v>315.44200000000001</v>
      </c>
      <c r="S55" s="4">
        <v>372.32299999999998</v>
      </c>
      <c r="T55" s="4">
        <v>153.52799999999999</v>
      </c>
      <c r="U55" s="4">
        <v>207.51300000000001</v>
      </c>
      <c r="V55" s="4">
        <v>180.50299999999999</v>
      </c>
      <c r="W55" s="4">
        <v>125.629</v>
      </c>
      <c r="X55" s="4">
        <v>280.46899999999999</v>
      </c>
      <c r="Y55" s="4">
        <v>204.26</v>
      </c>
      <c r="Z55" s="4">
        <v>202.75800000000001</v>
      </c>
      <c r="AA55" s="4">
        <v>304.964</v>
      </c>
      <c r="AB55" s="4">
        <v>195.22900000000001</v>
      </c>
      <c r="AC55" s="4">
        <v>258.12200000000001</v>
      </c>
      <c r="AD55" s="4">
        <v>213.494</v>
      </c>
      <c r="AE55" s="32">
        <v>152.88399999999999</v>
      </c>
      <c r="AF55" s="4">
        <v>192.00200000000001</v>
      </c>
      <c r="AG55" s="4">
        <v>170.291</v>
      </c>
      <c r="AH55" s="4">
        <v>502.84899999999999</v>
      </c>
      <c r="ALQ55" s="4" t="e">
        <v>#N/A</v>
      </c>
    </row>
    <row r="56" spans="1:1005" ht="15" x14ac:dyDescent="0.25">
      <c r="A56" s="29">
        <v>46174</v>
      </c>
      <c r="B56" s="15">
        <v>292.8</v>
      </c>
      <c r="C56" s="13">
        <v>292.8</v>
      </c>
      <c r="D56" s="14">
        <v>292.8</v>
      </c>
      <c r="E56">
        <v>666.25599999999997</v>
      </c>
      <c r="F56" s="4">
        <v>351.76900000000001</v>
      </c>
      <c r="G56" s="4">
        <v>578.62300000000005</v>
      </c>
      <c r="H56" s="4">
        <v>256.637</v>
      </c>
      <c r="I56" s="4">
        <v>401.52100000000002</v>
      </c>
      <c r="J56" s="4">
        <v>190.28800000000001</v>
      </c>
      <c r="K56" s="4">
        <v>230.595</v>
      </c>
      <c r="L56" s="4">
        <v>65.861000000000004</v>
      </c>
      <c r="M56" s="4">
        <v>247.65899999999999</v>
      </c>
      <c r="N56" s="4">
        <v>169.91800000000001</v>
      </c>
      <c r="O56" s="4">
        <v>335.91800000000001</v>
      </c>
      <c r="P56" s="4">
        <v>216.00200000000001</v>
      </c>
      <c r="Q56" s="4">
        <v>215.81700000000001</v>
      </c>
      <c r="R56" s="4">
        <v>574.452</v>
      </c>
      <c r="S56" s="4">
        <v>304.90899999999999</v>
      </c>
      <c r="T56" s="4">
        <v>329.28899999999999</v>
      </c>
      <c r="U56" s="4">
        <v>512.69799999999998</v>
      </c>
      <c r="V56" s="4">
        <v>67.715000000000003</v>
      </c>
      <c r="W56" s="4">
        <v>173.941</v>
      </c>
      <c r="X56" s="4">
        <v>394.82900000000001</v>
      </c>
      <c r="Y56" s="4">
        <v>414.53899999999999</v>
      </c>
      <c r="Z56" s="4">
        <v>353.62799999999999</v>
      </c>
      <c r="AA56" s="4">
        <v>460.11700000000002</v>
      </c>
      <c r="AB56" s="4">
        <v>84.863</v>
      </c>
      <c r="AC56" s="4">
        <v>477.61</v>
      </c>
      <c r="AD56" s="4">
        <v>231.505</v>
      </c>
      <c r="AE56" s="32">
        <v>154.84100000000001</v>
      </c>
      <c r="AF56" s="4">
        <v>363.572</v>
      </c>
      <c r="AG56" s="4">
        <v>463.76900000000001</v>
      </c>
      <c r="AH56" s="4">
        <v>787.40200000000004</v>
      </c>
      <c r="ALQ56" s="4" t="e">
        <v>#N/A</v>
      </c>
    </row>
    <row r="57" spans="1:1005" ht="15" x14ac:dyDescent="0.25">
      <c r="A57" s="29">
        <v>46204</v>
      </c>
      <c r="B57" s="15">
        <v>97.54</v>
      </c>
      <c r="C57" s="13">
        <v>97.54</v>
      </c>
      <c r="D57" s="14">
        <v>97.54</v>
      </c>
      <c r="E57">
        <v>501.34500000000003</v>
      </c>
      <c r="F57">
        <v>123.669</v>
      </c>
      <c r="G57" s="4">
        <v>192.72</v>
      </c>
      <c r="H57" s="4">
        <v>119.212</v>
      </c>
      <c r="I57" s="4">
        <v>260.56</v>
      </c>
      <c r="J57" s="4">
        <v>56.124000000000002</v>
      </c>
      <c r="K57" s="4">
        <v>64.350999999999999</v>
      </c>
      <c r="L57" s="4">
        <v>27.007000000000001</v>
      </c>
      <c r="M57" s="4">
        <v>61.494999999999997</v>
      </c>
      <c r="N57" s="4">
        <v>59.29</v>
      </c>
      <c r="O57" s="4">
        <v>125.72799999999999</v>
      </c>
      <c r="P57" s="4">
        <v>77.046000000000006</v>
      </c>
      <c r="Q57" s="4">
        <v>73.191999999999993</v>
      </c>
      <c r="R57" s="4">
        <v>249.06100000000001</v>
      </c>
      <c r="S57" s="4">
        <v>149.24</v>
      </c>
      <c r="T57" s="4">
        <v>80.534000000000006</v>
      </c>
      <c r="U57" s="4">
        <v>262.52999999999997</v>
      </c>
      <c r="V57" s="4">
        <v>31.835999999999999</v>
      </c>
      <c r="W57" s="4">
        <v>60.101999999999997</v>
      </c>
      <c r="X57" s="4">
        <v>113.54</v>
      </c>
      <c r="Y57" s="4">
        <v>134.50700000000001</v>
      </c>
      <c r="Z57" s="4">
        <v>109.063</v>
      </c>
      <c r="AA57" s="4">
        <v>143.84100000000001</v>
      </c>
      <c r="AB57" s="4">
        <v>35.552999999999997</v>
      </c>
      <c r="AC57" s="4">
        <v>309.88799999999998</v>
      </c>
      <c r="AD57" s="4">
        <v>66.510000000000005</v>
      </c>
      <c r="AE57" s="32">
        <v>62.097000000000001</v>
      </c>
      <c r="AF57" s="4">
        <v>206.755</v>
      </c>
      <c r="AG57" s="4">
        <v>247.16499999999999</v>
      </c>
      <c r="AH57" s="4">
        <v>375.25599999999997</v>
      </c>
      <c r="ALQ57" s="4" t="e">
        <v>#N/A</v>
      </c>
    </row>
    <row r="58" spans="1:1005" ht="15" x14ac:dyDescent="0.25">
      <c r="A58" s="29">
        <v>46235</v>
      </c>
      <c r="B58" s="15">
        <v>62.68</v>
      </c>
      <c r="C58" s="13">
        <v>62.68</v>
      </c>
      <c r="D58" s="14">
        <v>62.68</v>
      </c>
      <c r="E58">
        <v>138.19499999999999</v>
      </c>
      <c r="F58">
        <v>59.463999999999999</v>
      </c>
      <c r="G58" s="4">
        <v>92.031999999999996</v>
      </c>
      <c r="H58" s="4">
        <v>57.274999999999999</v>
      </c>
      <c r="I58" s="4">
        <v>103.199</v>
      </c>
      <c r="J58" s="4">
        <v>49.506999999999998</v>
      </c>
      <c r="K58" s="4">
        <v>57.734999999999999</v>
      </c>
      <c r="L58" s="4">
        <v>24.135999999999999</v>
      </c>
      <c r="M58" s="4">
        <v>46.036000000000001</v>
      </c>
      <c r="N58" s="4">
        <v>41.878999999999998</v>
      </c>
      <c r="O58" s="4">
        <v>63.594999999999999</v>
      </c>
      <c r="P58" s="4">
        <v>56.698999999999998</v>
      </c>
      <c r="Q58" s="4">
        <v>54.924999999999997</v>
      </c>
      <c r="R58" s="4">
        <v>87.515000000000001</v>
      </c>
      <c r="S58" s="4">
        <v>60.058999999999997</v>
      </c>
      <c r="T58" s="4">
        <v>57.075000000000003</v>
      </c>
      <c r="U58" s="4">
        <v>77.763999999999996</v>
      </c>
      <c r="V58" s="4">
        <v>33.006</v>
      </c>
      <c r="W58" s="4">
        <v>44.627000000000002</v>
      </c>
      <c r="X58" s="4">
        <v>64.441999999999993</v>
      </c>
      <c r="Y58" s="4">
        <v>58.503999999999998</v>
      </c>
      <c r="Z58" s="4">
        <v>58.674999999999997</v>
      </c>
      <c r="AA58" s="4">
        <v>70.191999999999993</v>
      </c>
      <c r="AB58" s="4">
        <v>30.105</v>
      </c>
      <c r="AC58" s="4">
        <v>92.218000000000004</v>
      </c>
      <c r="AD58" s="4">
        <v>44.344999999999999</v>
      </c>
      <c r="AE58" s="32">
        <v>39.029000000000003</v>
      </c>
      <c r="AF58" s="4">
        <v>104.16800000000001</v>
      </c>
      <c r="AG58" s="4">
        <v>97.135999999999996</v>
      </c>
      <c r="AH58" s="4">
        <v>140.435</v>
      </c>
      <c r="ALQ58" s="4" t="e">
        <v>#N/A</v>
      </c>
    </row>
    <row r="59" spans="1:1005" ht="15" x14ac:dyDescent="0.25">
      <c r="A59" s="29">
        <v>46266</v>
      </c>
      <c r="B59" s="15">
        <v>41.62</v>
      </c>
      <c r="C59" s="13">
        <v>41.62</v>
      </c>
      <c r="D59" s="14">
        <v>41.62</v>
      </c>
      <c r="E59">
        <v>69.691000000000003</v>
      </c>
      <c r="F59">
        <v>44.152000000000001</v>
      </c>
      <c r="G59" s="4">
        <v>66.103999999999999</v>
      </c>
      <c r="H59" s="4">
        <v>37.281999999999996</v>
      </c>
      <c r="I59" s="4">
        <v>55.436</v>
      </c>
      <c r="J59" s="4">
        <v>37.597000000000001</v>
      </c>
      <c r="K59" s="4">
        <v>34.779000000000003</v>
      </c>
      <c r="L59" s="4">
        <v>23.420999999999999</v>
      </c>
      <c r="M59" s="4">
        <v>65.927000000000007</v>
      </c>
      <c r="N59" s="4">
        <v>40.543999999999997</v>
      </c>
      <c r="O59" s="4">
        <v>40.701999999999998</v>
      </c>
      <c r="P59" s="4">
        <v>41.74</v>
      </c>
      <c r="Q59" s="4">
        <v>50.42</v>
      </c>
      <c r="R59" s="4">
        <v>49.87</v>
      </c>
      <c r="S59" s="4">
        <v>40.476999999999997</v>
      </c>
      <c r="T59" s="4">
        <v>32.935000000000002</v>
      </c>
      <c r="U59" s="4">
        <v>44.917000000000002</v>
      </c>
      <c r="V59" s="4">
        <v>26.63</v>
      </c>
      <c r="W59" s="4">
        <v>60.715000000000003</v>
      </c>
      <c r="X59" s="4">
        <v>58.764000000000003</v>
      </c>
      <c r="Y59" s="4">
        <v>42.103000000000002</v>
      </c>
      <c r="Z59" s="4">
        <v>39.999000000000002</v>
      </c>
      <c r="AA59" s="4">
        <v>43.296999999999997</v>
      </c>
      <c r="AB59" s="4">
        <v>24.64</v>
      </c>
      <c r="AC59" s="4">
        <v>47.997999999999998</v>
      </c>
      <c r="AD59" s="4">
        <v>40.511000000000003</v>
      </c>
      <c r="AE59" s="32">
        <v>29.832000000000001</v>
      </c>
      <c r="AF59" s="4">
        <v>84.424000000000007</v>
      </c>
      <c r="AG59" s="4">
        <v>47.472000000000001</v>
      </c>
      <c r="AH59" s="4">
        <v>75.454999999999998</v>
      </c>
      <c r="ALQ59" s="4" t="e">
        <v>#N/A</v>
      </c>
    </row>
    <row r="60" spans="1:1005" ht="15" x14ac:dyDescent="0.25">
      <c r="A60" s="29">
        <v>46296</v>
      </c>
      <c r="B60" s="15">
        <v>38.61</v>
      </c>
      <c r="C60" s="13">
        <v>47.85</v>
      </c>
      <c r="D60" s="14">
        <v>43.2</v>
      </c>
      <c r="E60">
        <v>71.106999999999999</v>
      </c>
      <c r="F60">
        <v>61.793999999999997</v>
      </c>
      <c r="G60" s="4">
        <v>75.355999999999995</v>
      </c>
      <c r="H60" s="4">
        <v>55.002000000000002</v>
      </c>
      <c r="I60" s="4">
        <v>45.274999999999999</v>
      </c>
      <c r="J60" s="4">
        <v>37.485999999999997</v>
      </c>
      <c r="K60" s="4">
        <v>34.853999999999999</v>
      </c>
      <c r="L60" s="4">
        <v>38.698999999999998</v>
      </c>
      <c r="M60" s="4">
        <v>40.572000000000003</v>
      </c>
      <c r="N60" s="4">
        <v>42.622</v>
      </c>
      <c r="O60" s="4">
        <v>61.942</v>
      </c>
      <c r="P60" s="4">
        <v>85.167000000000002</v>
      </c>
      <c r="Q60" s="4">
        <v>57.683</v>
      </c>
      <c r="R60" s="4">
        <v>48.247999999999998</v>
      </c>
      <c r="S60" s="4">
        <v>45.634999999999998</v>
      </c>
      <c r="T60" s="4">
        <v>36.981000000000002</v>
      </c>
      <c r="U60" s="4">
        <v>48.228999999999999</v>
      </c>
      <c r="V60" s="4">
        <v>27.158999999999999</v>
      </c>
      <c r="W60" s="4">
        <v>61.631</v>
      </c>
      <c r="X60" s="4">
        <v>75.468000000000004</v>
      </c>
      <c r="Y60" s="4">
        <v>39.387999999999998</v>
      </c>
      <c r="Z60" s="4">
        <v>36.576999999999998</v>
      </c>
      <c r="AA60" s="4">
        <v>46.89</v>
      </c>
      <c r="AB60" s="4">
        <v>29.303000000000001</v>
      </c>
      <c r="AC60" s="4">
        <v>43.682000000000002</v>
      </c>
      <c r="AD60" s="4">
        <v>35.524000000000001</v>
      </c>
      <c r="AE60" s="32">
        <v>33.478999999999999</v>
      </c>
      <c r="AF60" s="4">
        <v>55.552999999999997</v>
      </c>
      <c r="AG60" s="4">
        <v>41.908000000000001</v>
      </c>
      <c r="AH60" s="4">
        <v>70.739999999999995</v>
      </c>
      <c r="ALQ60" s="4" t="e">
        <v>#N/A</v>
      </c>
    </row>
    <row r="61" spans="1:1005" ht="15" x14ac:dyDescent="0.25">
      <c r="A61" s="29">
        <v>46327</v>
      </c>
      <c r="B61" s="15">
        <v>35.54</v>
      </c>
      <c r="C61" s="13">
        <v>37.85</v>
      </c>
      <c r="D61" s="14">
        <v>36.56</v>
      </c>
      <c r="E61">
        <v>52.173000000000002</v>
      </c>
      <c r="F61">
        <v>50.292000000000002</v>
      </c>
      <c r="G61" s="4">
        <v>55.517000000000003</v>
      </c>
      <c r="H61" s="4">
        <v>46.610999999999997</v>
      </c>
      <c r="I61" s="4">
        <v>36.929000000000002</v>
      </c>
      <c r="J61" s="4">
        <v>34.185000000000002</v>
      </c>
      <c r="K61" s="4">
        <v>34.270000000000003</v>
      </c>
      <c r="L61" s="4">
        <v>25.085999999999999</v>
      </c>
      <c r="M61" s="4">
        <v>30.507999999999999</v>
      </c>
      <c r="N61" s="4">
        <v>38.720999999999997</v>
      </c>
      <c r="O61" s="4">
        <v>47.945999999999998</v>
      </c>
      <c r="P61" s="4">
        <v>56.587000000000003</v>
      </c>
      <c r="Q61" s="4">
        <v>45.790999999999997</v>
      </c>
      <c r="R61" s="4">
        <v>42.78</v>
      </c>
      <c r="S61" s="4">
        <v>42.308999999999997</v>
      </c>
      <c r="T61" s="4">
        <v>38.158000000000001</v>
      </c>
      <c r="U61" s="4">
        <v>40.1</v>
      </c>
      <c r="V61" s="4">
        <v>23.605</v>
      </c>
      <c r="W61" s="4">
        <v>39.671999999999997</v>
      </c>
      <c r="X61" s="4">
        <v>45.463999999999999</v>
      </c>
      <c r="Y61" s="4">
        <v>36.776000000000003</v>
      </c>
      <c r="Z61" s="4">
        <v>31.885999999999999</v>
      </c>
      <c r="AA61" s="4">
        <v>40.847000000000001</v>
      </c>
      <c r="AB61" s="4">
        <v>28.417999999999999</v>
      </c>
      <c r="AC61" s="4">
        <v>38.936</v>
      </c>
      <c r="AD61" s="4">
        <v>33.167000000000002</v>
      </c>
      <c r="AE61" s="32">
        <v>34.093000000000004</v>
      </c>
      <c r="AF61" s="4">
        <v>40.185000000000002</v>
      </c>
      <c r="AG61" s="4">
        <v>36.588000000000001</v>
      </c>
      <c r="AH61" s="4">
        <v>58.738999999999997</v>
      </c>
      <c r="ALQ61" s="4" t="e">
        <v>#N/A</v>
      </c>
    </row>
    <row r="62" spans="1:1005" ht="15" x14ac:dyDescent="0.25">
      <c r="A62" s="29">
        <v>46357</v>
      </c>
      <c r="B62" s="15">
        <v>32.21</v>
      </c>
      <c r="C62" s="13">
        <v>32.21</v>
      </c>
      <c r="D62" s="14">
        <v>32.21</v>
      </c>
      <c r="E62">
        <v>48.091000000000001</v>
      </c>
      <c r="F62">
        <v>40.936</v>
      </c>
      <c r="G62" s="4">
        <v>42.405000000000001</v>
      </c>
      <c r="H62" s="4">
        <v>41.323999999999998</v>
      </c>
      <c r="I62" s="4">
        <v>32.94</v>
      </c>
      <c r="J62" s="4">
        <v>29.065000000000001</v>
      </c>
      <c r="K62" s="4">
        <v>28.212</v>
      </c>
      <c r="L62" s="4">
        <v>21.128</v>
      </c>
      <c r="M62" s="4">
        <v>27.876000000000001</v>
      </c>
      <c r="N62" s="4">
        <v>30.053000000000001</v>
      </c>
      <c r="O62" s="4">
        <v>34.625999999999998</v>
      </c>
      <c r="P62" s="4">
        <v>38.581000000000003</v>
      </c>
      <c r="Q62" s="4">
        <v>32.087000000000003</v>
      </c>
      <c r="R62" s="4">
        <v>37.93</v>
      </c>
      <c r="S62" s="4">
        <v>34.082999999999998</v>
      </c>
      <c r="T62" s="4">
        <v>31.82</v>
      </c>
      <c r="U62" s="4">
        <v>34.915999999999997</v>
      </c>
      <c r="V62" s="4">
        <v>21.654</v>
      </c>
      <c r="W62" s="4">
        <v>29.443000000000001</v>
      </c>
      <c r="X62" s="4">
        <v>36.765999999999998</v>
      </c>
      <c r="Y62" s="4">
        <v>32.39</v>
      </c>
      <c r="Z62" s="4">
        <v>29.696999999999999</v>
      </c>
      <c r="AA62" s="4">
        <v>37.868000000000002</v>
      </c>
      <c r="AB62" s="4">
        <v>22.957000000000001</v>
      </c>
      <c r="AC62" s="4">
        <v>36.267000000000003</v>
      </c>
      <c r="AD62" s="4">
        <v>31.361999999999998</v>
      </c>
      <c r="AE62" s="32">
        <v>27.864000000000001</v>
      </c>
      <c r="AF62" s="4">
        <v>34.037999999999997</v>
      </c>
      <c r="AG62" s="4">
        <v>33.558999999999997</v>
      </c>
      <c r="AH62" s="4">
        <v>49.506999999999998</v>
      </c>
      <c r="ALQ62" s="4" t="e">
        <v>#N/A</v>
      </c>
    </row>
    <row r="63" spans="1:1005" ht="15" x14ac:dyDescent="0.25">
      <c r="A63" s="29">
        <v>46388</v>
      </c>
      <c r="B63" s="15">
        <v>30.7</v>
      </c>
      <c r="C63" s="13">
        <v>30.7</v>
      </c>
      <c r="D63" s="14">
        <v>30.7</v>
      </c>
      <c r="E63">
        <v>40.506</v>
      </c>
      <c r="F63">
        <v>35.030999999999999</v>
      </c>
      <c r="G63" s="4">
        <v>37.597999999999999</v>
      </c>
      <c r="H63" s="4">
        <v>35.331000000000003</v>
      </c>
      <c r="I63" s="4">
        <v>32.798000000000002</v>
      </c>
      <c r="J63" s="4">
        <v>26.686</v>
      </c>
      <c r="K63" s="4">
        <v>24.827999999999999</v>
      </c>
      <c r="L63" s="4">
        <v>19.908000000000001</v>
      </c>
      <c r="M63" s="4">
        <v>24.911000000000001</v>
      </c>
      <c r="N63" s="4">
        <v>29.021999999999998</v>
      </c>
      <c r="O63" s="4">
        <v>29.795999999999999</v>
      </c>
      <c r="P63" s="4">
        <v>32.326999999999998</v>
      </c>
      <c r="Q63" s="4">
        <v>26.562999999999999</v>
      </c>
      <c r="R63" s="4">
        <v>34.165999999999997</v>
      </c>
      <c r="S63" s="4">
        <v>30.106000000000002</v>
      </c>
      <c r="T63" s="4">
        <v>28.937000000000001</v>
      </c>
      <c r="U63" s="4">
        <v>33.271000000000001</v>
      </c>
      <c r="V63" s="4">
        <v>20.029</v>
      </c>
      <c r="W63" s="4">
        <v>25.492999999999999</v>
      </c>
      <c r="X63" s="4">
        <v>31.882000000000001</v>
      </c>
      <c r="Y63" s="4">
        <v>29.457999999999998</v>
      </c>
      <c r="Z63" s="4">
        <v>27.843</v>
      </c>
      <c r="AA63" s="4">
        <v>33.195</v>
      </c>
      <c r="AB63" s="4">
        <v>21.068000000000001</v>
      </c>
      <c r="AC63" s="4">
        <v>32.951999999999998</v>
      </c>
      <c r="AD63" s="4">
        <v>29.565999999999999</v>
      </c>
      <c r="AE63" s="32">
        <v>23.544</v>
      </c>
      <c r="AF63" s="4">
        <v>31.001999999999999</v>
      </c>
      <c r="AG63" s="4">
        <v>32.424999999999997</v>
      </c>
      <c r="AH63" s="4">
        <v>45.192</v>
      </c>
      <c r="ALQ63" s="4" t="e">
        <v>#N/A</v>
      </c>
    </row>
    <row r="64" spans="1:1005" ht="15" x14ac:dyDescent="0.25">
      <c r="A64" s="29">
        <v>46419</v>
      </c>
      <c r="B64" s="15">
        <v>28.77</v>
      </c>
      <c r="C64" s="13">
        <v>28.77</v>
      </c>
      <c r="D64" s="14">
        <v>28.77</v>
      </c>
      <c r="E64">
        <v>39.097000000000001</v>
      </c>
      <c r="F64">
        <v>28.228999999999999</v>
      </c>
      <c r="G64" s="4">
        <v>32.048000000000002</v>
      </c>
      <c r="H64" s="4">
        <v>34.008000000000003</v>
      </c>
      <c r="I64" s="4">
        <v>32.44</v>
      </c>
      <c r="J64" s="4">
        <v>24.983000000000001</v>
      </c>
      <c r="K64" s="4">
        <v>20.927</v>
      </c>
      <c r="L64" s="4">
        <v>23.085000000000001</v>
      </c>
      <c r="M64" s="4">
        <v>21.239000000000001</v>
      </c>
      <c r="N64" s="4">
        <v>25.297000000000001</v>
      </c>
      <c r="O64" s="4">
        <v>24.341999999999999</v>
      </c>
      <c r="P64" s="4">
        <v>31.852</v>
      </c>
      <c r="Q64" s="4">
        <v>21.494</v>
      </c>
      <c r="R64" s="4">
        <v>30.146000000000001</v>
      </c>
      <c r="S64" s="4">
        <v>24.872</v>
      </c>
      <c r="T64" s="4">
        <v>23.838999999999999</v>
      </c>
      <c r="U64" s="4">
        <v>27.478999999999999</v>
      </c>
      <c r="V64" s="4">
        <v>17.541</v>
      </c>
      <c r="W64" s="4">
        <v>26.353000000000002</v>
      </c>
      <c r="X64" s="4">
        <v>37.258000000000003</v>
      </c>
      <c r="Y64" s="4">
        <v>27.414000000000001</v>
      </c>
      <c r="Z64" s="4">
        <v>34.014000000000003</v>
      </c>
      <c r="AA64" s="4">
        <v>34.354999999999997</v>
      </c>
      <c r="AB64" s="4">
        <v>18.251000000000001</v>
      </c>
      <c r="AC64" s="4">
        <v>29.010999999999999</v>
      </c>
      <c r="AD64" s="4">
        <v>25.312000000000001</v>
      </c>
      <c r="AE64" s="32">
        <v>20.100999999999999</v>
      </c>
      <c r="AF64" s="4">
        <v>26.946999999999999</v>
      </c>
      <c r="AG64" s="4">
        <v>26.056000000000001</v>
      </c>
      <c r="AH64" s="4">
        <v>26.056000000000001</v>
      </c>
      <c r="ALQ64" s="4" t="e">
        <v>#N/A</v>
      </c>
    </row>
    <row r="65" spans="1:1005" ht="15" x14ac:dyDescent="0.25">
      <c r="A65" s="29">
        <v>46447</v>
      </c>
      <c r="B65" s="15">
        <v>46.25</v>
      </c>
      <c r="C65" s="13">
        <v>46.25</v>
      </c>
      <c r="D65" s="14">
        <v>46.25</v>
      </c>
      <c r="E65">
        <v>51.994</v>
      </c>
      <c r="F65">
        <v>59.591000000000001</v>
      </c>
      <c r="G65" s="4">
        <v>53.707999999999998</v>
      </c>
      <c r="H65" s="4">
        <v>52.058999999999997</v>
      </c>
      <c r="I65" s="4">
        <v>39.831000000000003</v>
      </c>
      <c r="J65" s="4">
        <v>37.639000000000003</v>
      </c>
      <c r="K65" s="4">
        <v>27.24</v>
      </c>
      <c r="L65" s="4">
        <v>38.316000000000003</v>
      </c>
      <c r="M65" s="4">
        <v>58.036000000000001</v>
      </c>
      <c r="N65" s="4">
        <v>32.917999999999999</v>
      </c>
      <c r="O65" s="4">
        <v>35.622999999999998</v>
      </c>
      <c r="P65" s="4">
        <v>81.522000000000006</v>
      </c>
      <c r="Q65" s="4">
        <v>23.838999999999999</v>
      </c>
      <c r="R65" s="4">
        <v>55.322000000000003</v>
      </c>
      <c r="S65" s="4">
        <v>29.696999999999999</v>
      </c>
      <c r="T65" s="4">
        <v>40.96</v>
      </c>
      <c r="U65" s="4">
        <v>50.192999999999998</v>
      </c>
      <c r="V65" s="4">
        <v>26.239000000000001</v>
      </c>
      <c r="W65" s="4">
        <v>38.411000000000001</v>
      </c>
      <c r="X65" s="4">
        <v>64.554000000000002</v>
      </c>
      <c r="Y65" s="4">
        <v>48.545999999999999</v>
      </c>
      <c r="Z65" s="4">
        <v>78.861999999999995</v>
      </c>
      <c r="AA65" s="4">
        <v>37.262</v>
      </c>
      <c r="AB65" s="4">
        <v>27.984999999999999</v>
      </c>
      <c r="AC65" s="4">
        <v>44.677999999999997</v>
      </c>
      <c r="AD65" s="4">
        <v>31.472000000000001</v>
      </c>
      <c r="AE65" s="32">
        <v>36.426000000000002</v>
      </c>
      <c r="AF65" s="4">
        <v>46.704000000000001</v>
      </c>
      <c r="AG65" s="4">
        <v>27.946000000000002</v>
      </c>
      <c r="AH65" s="4">
        <v>27.946000000000002</v>
      </c>
      <c r="ALQ65" s="4" t="e">
        <v>#N/A</v>
      </c>
    </row>
    <row r="66" spans="1:1005" ht="15" x14ac:dyDescent="0.25">
      <c r="A66" s="29">
        <v>46478</v>
      </c>
      <c r="B66" s="15">
        <v>99.53</v>
      </c>
      <c r="C66" s="13">
        <v>99.53</v>
      </c>
      <c r="D66" s="14">
        <v>99.53</v>
      </c>
      <c r="E66">
        <v>123.703</v>
      </c>
      <c r="F66" s="4">
        <v>113.233</v>
      </c>
      <c r="G66" s="4">
        <v>88.361000000000004</v>
      </c>
      <c r="H66" s="4">
        <v>74.962999999999994</v>
      </c>
      <c r="I66" s="4">
        <v>103.69799999999999</v>
      </c>
      <c r="J66" s="4">
        <v>81.995000000000005</v>
      </c>
      <c r="K66" s="4">
        <v>66.968000000000004</v>
      </c>
      <c r="L66" s="4">
        <v>71.673000000000002</v>
      </c>
      <c r="M66" s="4">
        <v>136.22399999999999</v>
      </c>
      <c r="N66" s="4">
        <v>83.159000000000006</v>
      </c>
      <c r="O66" s="4">
        <v>116.396</v>
      </c>
      <c r="P66" s="4">
        <v>132.93199999999999</v>
      </c>
      <c r="Q66" s="4">
        <v>73.766000000000005</v>
      </c>
      <c r="R66" s="4">
        <v>85.932000000000002</v>
      </c>
      <c r="S66" s="4">
        <v>72.372</v>
      </c>
      <c r="T66" s="4">
        <v>96.447999999999993</v>
      </c>
      <c r="U66" s="4">
        <v>115.31100000000001</v>
      </c>
      <c r="V66" s="4">
        <v>50.845999999999997</v>
      </c>
      <c r="W66" s="4">
        <v>84.17</v>
      </c>
      <c r="X66" s="4">
        <v>102.494</v>
      </c>
      <c r="Y66" s="4">
        <v>83.828999999999994</v>
      </c>
      <c r="Z66" s="4">
        <v>144.94800000000001</v>
      </c>
      <c r="AA66" s="4">
        <v>64.825999999999993</v>
      </c>
      <c r="AB66" s="4">
        <v>106.251</v>
      </c>
      <c r="AC66" s="4">
        <v>64.319999999999993</v>
      </c>
      <c r="AD66" s="4">
        <v>70.191000000000003</v>
      </c>
      <c r="AE66" s="32">
        <v>50.680999999999997</v>
      </c>
      <c r="AF66" s="4">
        <v>53.53</v>
      </c>
      <c r="AG66" s="4">
        <v>53.228999999999999</v>
      </c>
      <c r="AH66" s="4">
        <v>53.228999999999999</v>
      </c>
      <c r="ALQ66" s="4" t="e">
        <v>#N/A</v>
      </c>
    </row>
    <row r="67" spans="1:1005" ht="15" x14ac:dyDescent="0.25">
      <c r="A67" s="29">
        <v>46508</v>
      </c>
      <c r="B67" s="15">
        <v>251.24</v>
      </c>
      <c r="C67" s="13">
        <v>251.24</v>
      </c>
      <c r="D67" s="14">
        <v>251.24</v>
      </c>
      <c r="E67">
        <v>423.79500000000002</v>
      </c>
      <c r="F67" s="4">
        <v>412.88099999999997</v>
      </c>
      <c r="G67" s="4">
        <v>252.66399999999999</v>
      </c>
      <c r="H67" s="4">
        <v>281.88499999999999</v>
      </c>
      <c r="I67" s="4">
        <v>293.73899999999998</v>
      </c>
      <c r="J67" s="4">
        <v>315.82</v>
      </c>
      <c r="K67" s="4">
        <v>108.634</v>
      </c>
      <c r="L67" s="4">
        <v>186.727</v>
      </c>
      <c r="M67" s="4">
        <v>275.24200000000002</v>
      </c>
      <c r="N67" s="4">
        <v>316.98700000000002</v>
      </c>
      <c r="O67" s="4">
        <v>286.51799999999997</v>
      </c>
      <c r="P67" s="4">
        <v>299.048</v>
      </c>
      <c r="Q67" s="4">
        <v>315.44200000000001</v>
      </c>
      <c r="R67" s="4">
        <v>372.32299999999998</v>
      </c>
      <c r="S67" s="4">
        <v>153.52799999999999</v>
      </c>
      <c r="T67" s="4">
        <v>207.51300000000001</v>
      </c>
      <c r="U67" s="4">
        <v>180.50299999999999</v>
      </c>
      <c r="V67" s="4">
        <v>125.629</v>
      </c>
      <c r="W67" s="4">
        <v>280.46899999999999</v>
      </c>
      <c r="X67" s="4">
        <v>204.26</v>
      </c>
      <c r="Y67" s="4">
        <v>202.75800000000001</v>
      </c>
      <c r="Z67" s="4">
        <v>304.964</v>
      </c>
      <c r="AA67" s="4">
        <v>195.22900000000001</v>
      </c>
      <c r="AB67" s="4">
        <v>258.12200000000001</v>
      </c>
      <c r="AC67" s="4">
        <v>213.494</v>
      </c>
      <c r="AD67" s="4">
        <v>152.88399999999999</v>
      </c>
      <c r="AE67" s="32">
        <v>192.00200000000001</v>
      </c>
      <c r="AF67" s="4">
        <v>170.291</v>
      </c>
      <c r="AG67" s="4">
        <v>502.84899999999999</v>
      </c>
      <c r="AH67" s="4">
        <v>502.84899999999999</v>
      </c>
      <c r="ALQ67" s="4" t="e">
        <v>#N/A</v>
      </c>
    </row>
    <row r="68" spans="1:1005" ht="15" x14ac:dyDescent="0.25">
      <c r="A68" s="29">
        <v>46539</v>
      </c>
      <c r="B68" s="15">
        <v>292.8</v>
      </c>
      <c r="C68" s="13">
        <v>292.8</v>
      </c>
      <c r="D68" s="14">
        <v>292.8</v>
      </c>
      <c r="E68">
        <v>351.76900000000001</v>
      </c>
      <c r="F68" s="4">
        <v>578.62300000000005</v>
      </c>
      <c r="G68" s="4">
        <v>256.637</v>
      </c>
      <c r="H68" s="4">
        <v>401.52100000000002</v>
      </c>
      <c r="I68" s="4">
        <v>190.28800000000001</v>
      </c>
      <c r="J68" s="4">
        <v>230.595</v>
      </c>
      <c r="K68" s="4">
        <v>65.861000000000004</v>
      </c>
      <c r="L68" s="4">
        <v>247.65899999999999</v>
      </c>
      <c r="M68" s="4">
        <v>169.91800000000001</v>
      </c>
      <c r="N68" s="4">
        <v>335.91800000000001</v>
      </c>
      <c r="O68" s="4">
        <v>216.00200000000001</v>
      </c>
      <c r="P68" s="4">
        <v>215.81700000000001</v>
      </c>
      <c r="Q68" s="4">
        <v>574.452</v>
      </c>
      <c r="R68" s="4">
        <v>304.90899999999999</v>
      </c>
      <c r="S68" s="4">
        <v>329.28899999999999</v>
      </c>
      <c r="T68" s="4">
        <v>512.69799999999998</v>
      </c>
      <c r="U68" s="4">
        <v>67.715000000000003</v>
      </c>
      <c r="V68" s="4">
        <v>173.941</v>
      </c>
      <c r="W68" s="4">
        <v>394.82900000000001</v>
      </c>
      <c r="X68" s="4">
        <v>414.53899999999999</v>
      </c>
      <c r="Y68" s="4">
        <v>353.62799999999999</v>
      </c>
      <c r="Z68" s="4">
        <v>460.11700000000002</v>
      </c>
      <c r="AA68" s="4">
        <v>84.863</v>
      </c>
      <c r="AB68" s="4">
        <v>477.61</v>
      </c>
      <c r="AC68" s="4">
        <v>231.505</v>
      </c>
      <c r="AD68" s="4">
        <v>154.84100000000001</v>
      </c>
      <c r="AE68" s="32">
        <v>363.572</v>
      </c>
      <c r="AF68" s="4">
        <v>463.76900000000001</v>
      </c>
      <c r="AG68" s="4">
        <v>787.40200000000004</v>
      </c>
      <c r="AH68" s="4">
        <v>787.40200000000004</v>
      </c>
      <c r="ALQ68" s="4" t="e">
        <v>#N/A</v>
      </c>
    </row>
    <row r="69" spans="1:1005" ht="15" x14ac:dyDescent="0.25">
      <c r="A69" s="29">
        <v>46569</v>
      </c>
      <c r="B69" s="15">
        <v>97.54</v>
      </c>
      <c r="C69" s="13">
        <v>97.54</v>
      </c>
      <c r="D69" s="14">
        <v>97.54</v>
      </c>
      <c r="E69">
        <v>123.669</v>
      </c>
      <c r="F69">
        <v>192.72</v>
      </c>
      <c r="G69" s="4">
        <v>119.212</v>
      </c>
      <c r="H69" s="4">
        <v>260.56</v>
      </c>
      <c r="I69" s="4">
        <v>56.124000000000002</v>
      </c>
      <c r="J69" s="4">
        <v>64.350999999999999</v>
      </c>
      <c r="K69" s="4">
        <v>27.007000000000001</v>
      </c>
      <c r="L69" s="4">
        <v>61.494999999999997</v>
      </c>
      <c r="M69" s="4">
        <v>59.29</v>
      </c>
      <c r="N69" s="4">
        <v>125.72799999999999</v>
      </c>
      <c r="O69" s="4">
        <v>77.046000000000006</v>
      </c>
      <c r="P69" s="4">
        <v>73.191999999999993</v>
      </c>
      <c r="Q69" s="4">
        <v>249.06100000000001</v>
      </c>
      <c r="R69" s="4">
        <v>149.24</v>
      </c>
      <c r="S69" s="4">
        <v>80.534000000000006</v>
      </c>
      <c r="T69" s="4">
        <v>262.52999999999997</v>
      </c>
      <c r="U69" s="4">
        <v>31.835999999999999</v>
      </c>
      <c r="V69" s="4">
        <v>60.101999999999997</v>
      </c>
      <c r="W69" s="4">
        <v>113.54</v>
      </c>
      <c r="X69" s="4">
        <v>134.50700000000001</v>
      </c>
      <c r="Y69" s="4">
        <v>109.063</v>
      </c>
      <c r="Z69" s="4">
        <v>143.84100000000001</v>
      </c>
      <c r="AA69" s="4">
        <v>35.552999999999997</v>
      </c>
      <c r="AB69" s="4">
        <v>309.88799999999998</v>
      </c>
      <c r="AC69" s="4">
        <v>66.510000000000005</v>
      </c>
      <c r="AD69" s="4">
        <v>62.097000000000001</v>
      </c>
      <c r="AE69" s="32">
        <v>206.755</v>
      </c>
      <c r="AF69" s="4">
        <v>247.16499999999999</v>
      </c>
      <c r="AG69" s="4">
        <v>375.25599999999997</v>
      </c>
      <c r="AH69" s="4">
        <v>375.25599999999997</v>
      </c>
      <c r="ALQ69" s="4" t="e">
        <v>#N/A</v>
      </c>
    </row>
    <row r="70" spans="1:1005" ht="15" x14ac:dyDescent="0.25">
      <c r="A70" s="29">
        <v>46600</v>
      </c>
      <c r="B70" s="15">
        <v>62.68</v>
      </c>
      <c r="C70" s="13">
        <v>62.68</v>
      </c>
      <c r="D70" s="14">
        <v>62.68</v>
      </c>
      <c r="E70">
        <v>59.463999999999999</v>
      </c>
      <c r="F70">
        <v>92.031999999999996</v>
      </c>
      <c r="G70" s="4">
        <v>57.274999999999999</v>
      </c>
      <c r="H70" s="4">
        <v>103.199</v>
      </c>
      <c r="I70" s="4">
        <v>49.506999999999998</v>
      </c>
      <c r="J70" s="4">
        <v>57.734999999999999</v>
      </c>
      <c r="K70" s="4">
        <v>24.135999999999999</v>
      </c>
      <c r="L70" s="4">
        <v>46.036000000000001</v>
      </c>
      <c r="M70" s="4">
        <v>41.878999999999998</v>
      </c>
      <c r="N70" s="4">
        <v>63.594999999999999</v>
      </c>
      <c r="O70" s="4">
        <v>56.698999999999998</v>
      </c>
      <c r="P70" s="4">
        <v>54.924999999999997</v>
      </c>
      <c r="Q70" s="4">
        <v>87.515000000000001</v>
      </c>
      <c r="R70" s="4">
        <v>60.058999999999997</v>
      </c>
      <c r="S70" s="4">
        <v>57.075000000000003</v>
      </c>
      <c r="T70" s="4">
        <v>77.763999999999996</v>
      </c>
      <c r="U70" s="4">
        <v>33.006</v>
      </c>
      <c r="V70" s="4">
        <v>44.627000000000002</v>
      </c>
      <c r="W70" s="4">
        <v>64.441999999999993</v>
      </c>
      <c r="X70" s="4">
        <v>58.503999999999998</v>
      </c>
      <c r="Y70" s="4">
        <v>58.674999999999997</v>
      </c>
      <c r="Z70" s="4">
        <v>70.191999999999993</v>
      </c>
      <c r="AA70" s="4">
        <v>30.105</v>
      </c>
      <c r="AB70" s="4">
        <v>92.218000000000004</v>
      </c>
      <c r="AC70" s="4">
        <v>44.344999999999999</v>
      </c>
      <c r="AD70" s="4">
        <v>39.029000000000003</v>
      </c>
      <c r="AE70" s="32">
        <v>104.16800000000001</v>
      </c>
      <c r="AF70" s="4">
        <v>97.135999999999996</v>
      </c>
      <c r="AG70" s="4">
        <v>140.435</v>
      </c>
      <c r="AH70" s="4">
        <v>140.435</v>
      </c>
      <c r="ALQ70" s="4" t="e">
        <v>#N/A</v>
      </c>
    </row>
    <row r="71" spans="1:1005" ht="15" x14ac:dyDescent="0.25">
      <c r="A71" s="29">
        <v>46631</v>
      </c>
      <c r="B71" s="15">
        <v>41.62</v>
      </c>
      <c r="C71" s="13">
        <v>41.62</v>
      </c>
      <c r="D71" s="14">
        <v>41.62</v>
      </c>
      <c r="E71">
        <v>44.152000000000001</v>
      </c>
      <c r="F71" s="16">
        <v>66.103999999999999</v>
      </c>
      <c r="G71" s="4">
        <v>37.281999999999996</v>
      </c>
      <c r="H71" s="4">
        <v>55.436</v>
      </c>
      <c r="I71" s="4">
        <v>37.597000000000001</v>
      </c>
      <c r="J71" s="4">
        <v>34.779000000000003</v>
      </c>
      <c r="K71" s="4">
        <v>23.420999999999999</v>
      </c>
      <c r="L71" s="4">
        <v>65.927000000000007</v>
      </c>
      <c r="M71" s="4">
        <v>40.543999999999997</v>
      </c>
      <c r="N71" s="4">
        <v>40.701999999999998</v>
      </c>
      <c r="O71" s="4">
        <v>41.74</v>
      </c>
      <c r="P71" s="4">
        <v>50.42</v>
      </c>
      <c r="Q71" s="4">
        <v>49.87</v>
      </c>
      <c r="R71" s="4">
        <v>40.476999999999997</v>
      </c>
      <c r="S71" s="4">
        <v>32.935000000000002</v>
      </c>
      <c r="T71" s="4">
        <v>44.917000000000002</v>
      </c>
      <c r="U71" s="4">
        <v>26.63</v>
      </c>
      <c r="V71" s="4">
        <v>60.715000000000003</v>
      </c>
      <c r="W71" s="4">
        <v>58.764000000000003</v>
      </c>
      <c r="X71" s="4">
        <v>42.103000000000002</v>
      </c>
      <c r="Y71" s="4">
        <v>39.999000000000002</v>
      </c>
      <c r="Z71" s="4">
        <v>43.296999999999997</v>
      </c>
      <c r="AA71" s="4">
        <v>24.64</v>
      </c>
      <c r="AB71" s="4">
        <v>47.997999999999998</v>
      </c>
      <c r="AC71" s="4">
        <v>40.511000000000003</v>
      </c>
      <c r="AD71" s="4">
        <v>29.832000000000001</v>
      </c>
      <c r="AE71" s="32">
        <v>84.424000000000007</v>
      </c>
      <c r="AF71" s="4">
        <v>47.472000000000001</v>
      </c>
      <c r="AG71" s="4">
        <v>75.454999999999998</v>
      </c>
      <c r="AH71" s="4">
        <v>75.454999999999998</v>
      </c>
      <c r="ALQ71" s="4" t="e">
        <v>#N/A</v>
      </c>
    </row>
    <row r="72" spans="1:1005" ht="15" x14ac:dyDescent="0.25">
      <c r="A72" s="35"/>
      <c r="B72" s="15"/>
      <c r="C72" s="13"/>
      <c r="D72" s="14"/>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LQ72" s="4" t="e">
        <v>#N/A</v>
      </c>
    </row>
    <row r="73" spans="1:1005" ht="15" x14ac:dyDescent="0.25">
      <c r="A73" s="35"/>
      <c r="B73" s="15"/>
      <c r="C73" s="13"/>
      <c r="D73" s="14"/>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row>
    <row r="74" spans="1:1005" ht="15" x14ac:dyDescent="0.25">
      <c r="A74" s="35"/>
      <c r="B74" s="15"/>
      <c r="C74" s="13"/>
      <c r="D74" s="14"/>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row>
    <row r="75" spans="1:1005" ht="15" x14ac:dyDescent="0.25">
      <c r="A75" s="35"/>
      <c r="B75" s="15"/>
      <c r="C75" s="13"/>
      <c r="D75" s="14"/>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row>
    <row r="76" spans="1:1005" ht="15" x14ac:dyDescent="0.25">
      <c r="A76" s="35"/>
      <c r="B76" s="15"/>
      <c r="C76" s="13"/>
      <c r="D76" s="14"/>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row>
    <row r="77" spans="1:1005" ht="15" x14ac:dyDescent="0.25">
      <c r="A77" s="35"/>
      <c r="B77" s="15"/>
      <c r="C77" s="13"/>
      <c r="D77" s="14"/>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row>
    <row r="78" spans="1:1005" ht="15" x14ac:dyDescent="0.25">
      <c r="A78" s="35"/>
      <c r="B78" s="15"/>
      <c r="C78" s="13"/>
      <c r="D78" s="14"/>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row>
    <row r="79" spans="1:1005" ht="15" x14ac:dyDescent="0.25">
      <c r="A79" s="35"/>
      <c r="B79" s="15"/>
      <c r="C79" s="13"/>
      <c r="D79" s="14"/>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row>
    <row r="80" spans="1:1005" ht="15" x14ac:dyDescent="0.25">
      <c r="A80" s="35"/>
      <c r="B80" s="15"/>
      <c r="C80" s="13"/>
      <c r="D80" s="14"/>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row>
    <row r="81" spans="2:4" ht="12.75" customHeight="1" x14ac:dyDescent="0.25">
      <c r="B81" s="18"/>
      <c r="C81" s="19"/>
      <c r="D81" s="20"/>
    </row>
    <row r="82" spans="2:4" ht="12.75" customHeight="1" x14ac:dyDescent="0.25">
      <c r="B82" s="18"/>
      <c r="C82" s="19"/>
      <c r="D82" s="20"/>
    </row>
    <row r="83" spans="2:4" ht="12.75" customHeight="1" x14ac:dyDescent="0.25">
      <c r="B83" s="18"/>
      <c r="C83" s="19"/>
      <c r="D83" s="20"/>
    </row>
    <row r="84" spans="2:4" ht="12.75" customHeight="1" x14ac:dyDescent="0.25">
      <c r="B84" s="18"/>
      <c r="C84" s="19"/>
      <c r="D84" s="20"/>
    </row>
  </sheetData>
  <mergeCells count="2">
    <mergeCell ref="B1:AH1"/>
    <mergeCell ref="AI1:BB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F4639-B4E1-407E-B8F1-D90443D0AB3E}">
  <sheetPr codeName="Sheet20">
    <tabColor rgb="FF8DD3C7"/>
  </sheetPr>
  <dimension ref="A1:BG194"/>
  <sheetViews>
    <sheetView workbookViewId="0"/>
  </sheetViews>
  <sheetFormatPr defaultColWidth="18.7109375" defaultRowHeight="12.75" customHeight="1" x14ac:dyDescent="0.25"/>
  <cols>
    <col min="1" max="4" width="7.5703125" style="3" customWidth="1"/>
    <col min="5" max="5" width="9.140625" style="4" customWidth="1"/>
    <col min="6" max="30" width="8" style="4" customWidth="1"/>
    <col min="31" max="31" width="8" style="4" bestFit="1" customWidth="1"/>
    <col min="32" max="32" width="6.5703125" style="4" bestFit="1" customWidth="1"/>
    <col min="33" max="59" width="8.85546875" style="4" customWidth="1"/>
    <col min="60" max="16384" width="18.7109375" style="4"/>
  </cols>
  <sheetData>
    <row r="1" spans="1:59" ht="15" x14ac:dyDescent="0.25">
      <c r="A1" s="138"/>
      <c r="B1" s="139" t="s">
        <v>42</v>
      </c>
      <c r="C1" s="139"/>
      <c r="D1" s="139"/>
      <c r="E1" s="139"/>
      <c r="F1" s="139"/>
      <c r="G1" s="139"/>
      <c r="H1" s="139"/>
      <c r="I1" s="139"/>
      <c r="J1" s="139"/>
      <c r="K1" s="139"/>
      <c r="L1" s="139"/>
      <c r="M1" s="139"/>
      <c r="N1" s="139"/>
      <c r="O1" s="139"/>
      <c r="P1" s="139"/>
      <c r="Q1" s="139"/>
      <c r="R1" s="139"/>
      <c r="S1" s="139"/>
      <c r="T1" s="139"/>
      <c r="U1" s="139"/>
      <c r="V1" s="139"/>
      <c r="W1" s="139"/>
      <c r="X1" s="139"/>
      <c r="Y1" s="139"/>
      <c r="Z1" s="139"/>
      <c r="AA1" s="139"/>
      <c r="AB1" s="139"/>
      <c r="AC1" s="139"/>
      <c r="AD1" s="139"/>
      <c r="AE1" s="139"/>
      <c r="AF1" s="139"/>
      <c r="AG1" s="139"/>
      <c r="AH1" s="139"/>
    </row>
    <row r="2" spans="1:59" s="3" customFormat="1" ht="15" x14ac:dyDescent="0.25">
      <c r="A2" s="138"/>
      <c r="B2" s="140" t="s">
        <v>0</v>
      </c>
      <c r="C2" s="140" t="s">
        <v>1</v>
      </c>
      <c r="D2" s="140" t="s">
        <v>2</v>
      </c>
      <c r="E2" s="140">
        <v>1991</v>
      </c>
      <c r="F2" s="140">
        <v>1992</v>
      </c>
      <c r="G2" s="140">
        <v>1993</v>
      </c>
      <c r="H2" s="140">
        <v>1994</v>
      </c>
      <c r="I2" s="140">
        <v>1995</v>
      </c>
      <c r="J2" s="140">
        <v>1996</v>
      </c>
      <c r="K2" s="140">
        <v>1997</v>
      </c>
      <c r="L2" s="140">
        <v>1998</v>
      </c>
      <c r="M2" s="140">
        <v>1999</v>
      </c>
      <c r="N2" s="140">
        <v>2000</v>
      </c>
      <c r="O2" s="140">
        <v>2001</v>
      </c>
      <c r="P2" s="140">
        <v>2002</v>
      </c>
      <c r="Q2" s="140">
        <v>2003</v>
      </c>
      <c r="R2" s="140">
        <v>2004</v>
      </c>
      <c r="S2" s="140">
        <v>2005</v>
      </c>
      <c r="T2" s="140">
        <v>2006</v>
      </c>
      <c r="U2" s="140">
        <v>2007</v>
      </c>
      <c r="V2" s="140">
        <v>2008</v>
      </c>
      <c r="W2" s="140">
        <v>2009</v>
      </c>
      <c r="X2" s="140">
        <v>2010</v>
      </c>
      <c r="Y2" s="3">
        <v>2011</v>
      </c>
      <c r="Z2" s="3">
        <v>2012</v>
      </c>
      <c r="AA2" s="3">
        <v>2013</v>
      </c>
      <c r="AB2" s="3">
        <v>2014</v>
      </c>
      <c r="AC2" s="3">
        <v>2015</v>
      </c>
      <c r="AD2" s="3">
        <v>2016</v>
      </c>
      <c r="AE2" s="3">
        <v>2017</v>
      </c>
      <c r="AF2" s="3">
        <v>2018</v>
      </c>
      <c r="AG2" s="3">
        <v>2019</v>
      </c>
      <c r="AH2" s="3">
        <v>2020</v>
      </c>
      <c r="AI2" s="3">
        <v>2021</v>
      </c>
      <c r="AJ2" s="3">
        <v>2022</v>
      </c>
      <c r="AK2" s="3">
        <v>2023</v>
      </c>
      <c r="AL2" s="3">
        <v>2024</v>
      </c>
      <c r="AM2" s="3">
        <v>2025</v>
      </c>
      <c r="AN2" s="3">
        <v>2026</v>
      </c>
      <c r="AO2" s="3">
        <v>2027</v>
      </c>
      <c r="AP2" s="3">
        <v>2028</v>
      </c>
      <c r="AQ2" s="3">
        <v>2029</v>
      </c>
      <c r="AR2" s="3">
        <v>2030</v>
      </c>
      <c r="AS2" s="3">
        <v>2031</v>
      </c>
      <c r="AT2" s="3">
        <v>2032</v>
      </c>
      <c r="AU2" s="3">
        <v>2033</v>
      </c>
      <c r="AV2" s="3">
        <v>2034</v>
      </c>
      <c r="AW2" s="3">
        <v>2035</v>
      </c>
      <c r="AX2" s="3">
        <v>2036</v>
      </c>
      <c r="AY2" s="3">
        <v>2037</v>
      </c>
      <c r="AZ2" s="3">
        <v>2038</v>
      </c>
      <c r="BA2" s="3">
        <v>2039</v>
      </c>
      <c r="BB2" s="3">
        <v>2040</v>
      </c>
      <c r="BC2" s="3">
        <v>2041</v>
      </c>
      <c r="BD2" s="3">
        <v>2042</v>
      </c>
      <c r="BE2" s="3">
        <v>2043</v>
      </c>
      <c r="BF2" s="3">
        <v>2044</v>
      </c>
      <c r="BG2" s="3">
        <v>2045</v>
      </c>
    </row>
    <row r="3" spans="1:59" s="3" customFormat="1" ht="15" x14ac:dyDescent="0.25">
      <c r="A3" s="141"/>
      <c r="B3" s="142" t="s">
        <v>3</v>
      </c>
      <c r="C3" s="142" t="s">
        <v>4</v>
      </c>
      <c r="D3" s="142" t="s">
        <v>5</v>
      </c>
      <c r="E3" s="142" t="s">
        <v>6</v>
      </c>
      <c r="F3" s="142" t="s">
        <v>7</v>
      </c>
      <c r="G3" s="142" t="s">
        <v>8</v>
      </c>
      <c r="H3" s="142" t="s">
        <v>9</v>
      </c>
      <c r="I3" s="142" t="s">
        <v>10</v>
      </c>
      <c r="J3" s="142" t="s">
        <v>11</v>
      </c>
      <c r="K3" s="142" t="s">
        <v>12</v>
      </c>
      <c r="L3" s="142" t="s">
        <v>13</v>
      </c>
      <c r="M3" s="142" t="s">
        <v>14</v>
      </c>
      <c r="N3" s="142" t="s">
        <v>15</v>
      </c>
      <c r="O3" s="142" t="s">
        <v>16</v>
      </c>
      <c r="P3" s="142" t="s">
        <v>17</v>
      </c>
      <c r="Q3" s="142" t="s">
        <v>18</v>
      </c>
      <c r="R3" s="142" t="s">
        <v>19</v>
      </c>
      <c r="S3" s="142" t="s">
        <v>20</v>
      </c>
      <c r="T3" s="142" t="s">
        <v>21</v>
      </c>
      <c r="U3" s="142" t="s">
        <v>22</v>
      </c>
      <c r="V3" s="142" t="s">
        <v>23</v>
      </c>
      <c r="W3" s="142" t="s">
        <v>24</v>
      </c>
      <c r="X3" s="142" t="s">
        <v>25</v>
      </c>
      <c r="Y3" s="142" t="s">
        <v>26</v>
      </c>
      <c r="Z3" s="142" t="s">
        <v>27</v>
      </c>
      <c r="AA3" s="142" t="s">
        <v>28</v>
      </c>
      <c r="AB3" s="142" t="s">
        <v>29</v>
      </c>
      <c r="AC3" s="142" t="s">
        <v>30</v>
      </c>
      <c r="AD3" s="142" t="s">
        <v>31</v>
      </c>
      <c r="AE3" s="142" t="s">
        <v>32</v>
      </c>
      <c r="AF3" s="142" t="s">
        <v>33</v>
      </c>
      <c r="AG3" s="142" t="s">
        <v>34</v>
      </c>
      <c r="AH3" s="142" t="s">
        <v>35</v>
      </c>
      <c r="AI3" s="3" t="s">
        <v>43</v>
      </c>
      <c r="AJ3" s="3" t="s">
        <v>44</v>
      </c>
      <c r="AK3" s="3" t="s">
        <v>45</v>
      </c>
      <c r="AL3" s="3" t="s">
        <v>46</v>
      </c>
      <c r="AM3" s="3" t="s">
        <v>47</v>
      </c>
      <c r="AN3" s="3" t="s">
        <v>48</v>
      </c>
      <c r="AO3" s="3" t="s">
        <v>49</v>
      </c>
      <c r="AP3" s="3" t="s">
        <v>50</v>
      </c>
      <c r="AQ3" s="3" t="s">
        <v>51</v>
      </c>
      <c r="AR3" s="3" t="s">
        <v>52</v>
      </c>
      <c r="AS3" s="3" t="s">
        <v>53</v>
      </c>
      <c r="AT3" s="3" t="s">
        <v>54</v>
      </c>
      <c r="AU3" s="3" t="s">
        <v>55</v>
      </c>
      <c r="AV3" s="3" t="s">
        <v>56</v>
      </c>
      <c r="AW3" s="3" t="s">
        <v>57</v>
      </c>
      <c r="AX3" s="3" t="s">
        <v>58</v>
      </c>
      <c r="AY3" s="3" t="s">
        <v>59</v>
      </c>
      <c r="AZ3" s="3" t="s">
        <v>60</v>
      </c>
      <c r="BA3" s="3" t="s">
        <v>61</v>
      </c>
      <c r="BB3" s="3" t="s">
        <v>62</v>
      </c>
      <c r="BC3" s="3" t="s">
        <v>63</v>
      </c>
      <c r="BD3" s="3" t="s">
        <v>64</v>
      </c>
      <c r="BE3" s="3" t="s">
        <v>65</v>
      </c>
      <c r="BF3" s="3" t="s">
        <v>66</v>
      </c>
      <c r="BG3" s="3" t="s">
        <v>67</v>
      </c>
    </row>
    <row r="4" spans="1:59" ht="15" x14ac:dyDescent="0.25">
      <c r="A4" s="143">
        <f>PowellInflow.Unregulated!A4</f>
        <v>44593</v>
      </c>
      <c r="B4">
        <v>1</v>
      </c>
      <c r="C4">
        <v>1</v>
      </c>
      <c r="D4">
        <v>1</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row>
    <row r="5" spans="1:59" ht="15" x14ac:dyDescent="0.25">
      <c r="A5" s="143">
        <f>PowellInflow.Unregulated!A5</f>
        <v>44621</v>
      </c>
      <c r="B5">
        <v>1</v>
      </c>
      <c r="C5">
        <v>1</v>
      </c>
      <c r="D5">
        <v>1</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row>
    <row r="6" spans="1:59" ht="15" x14ac:dyDescent="0.25">
      <c r="A6" s="143">
        <f>PowellInflow.Unregulated!A6</f>
        <v>44652</v>
      </c>
      <c r="B6">
        <v>1</v>
      </c>
      <c r="C6">
        <v>1</v>
      </c>
      <c r="D6">
        <v>1</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row>
    <row r="7" spans="1:59" ht="15" x14ac:dyDescent="0.25">
      <c r="A7" s="143">
        <f>PowellInflow.Unregulated!A7</f>
        <v>44682</v>
      </c>
      <c r="B7">
        <v>1</v>
      </c>
      <c r="C7">
        <v>1</v>
      </c>
      <c r="D7">
        <v>1</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row>
    <row r="8" spans="1:59" ht="15" x14ac:dyDescent="0.25">
      <c r="A8" s="143">
        <f>PowellInflow.Unregulated!A8</f>
        <v>44713</v>
      </c>
      <c r="B8">
        <v>1</v>
      </c>
      <c r="C8">
        <v>1</v>
      </c>
      <c r="D8">
        <v>1</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row>
    <row r="9" spans="1:59" ht="15" x14ac:dyDescent="0.25">
      <c r="A9" s="143">
        <f>PowellInflow.Unregulated!A9</f>
        <v>44743</v>
      </c>
      <c r="B9">
        <v>1</v>
      </c>
      <c r="C9">
        <v>1</v>
      </c>
      <c r="D9">
        <v>1</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row>
    <row r="10" spans="1:59" ht="15" x14ac:dyDescent="0.25">
      <c r="A10" s="143">
        <f>PowellInflow.Unregulated!A10</f>
        <v>44774</v>
      </c>
      <c r="B10">
        <v>1</v>
      </c>
      <c r="C10">
        <v>1</v>
      </c>
      <c r="D10">
        <v>1</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row>
    <row r="11" spans="1:59" ht="15" x14ac:dyDescent="0.25">
      <c r="A11" s="143">
        <f>PowellInflow.Unregulated!A11</f>
        <v>44805</v>
      </c>
      <c r="B11">
        <v>1</v>
      </c>
      <c r="C11">
        <v>1</v>
      </c>
      <c r="D11">
        <v>1</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row>
    <row r="12" spans="1:59" ht="15" x14ac:dyDescent="0.25">
      <c r="A12" s="143">
        <f>PowellInflow.Unregulated!A12</f>
        <v>44835</v>
      </c>
      <c r="B12">
        <v>1</v>
      </c>
      <c r="C12">
        <v>1</v>
      </c>
      <c r="D12">
        <v>1</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row>
    <row r="13" spans="1:59" ht="15" x14ac:dyDescent="0.25">
      <c r="A13" s="143">
        <f>PowellInflow.Unregulated!A13</f>
        <v>44866</v>
      </c>
      <c r="B13">
        <v>1</v>
      </c>
      <c r="C13">
        <v>1</v>
      </c>
      <c r="D13">
        <v>1</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row>
    <row r="14" spans="1:59" ht="15" x14ac:dyDescent="0.25">
      <c r="A14" s="143">
        <f>PowellInflow.Unregulated!A14</f>
        <v>44896</v>
      </c>
      <c r="B14">
        <v>1</v>
      </c>
      <c r="C14">
        <v>1</v>
      </c>
      <c r="D14">
        <v>1</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row>
    <row r="15" spans="1:59" ht="15" x14ac:dyDescent="0.25">
      <c r="A15" s="143">
        <f>PowellInflow.Unregulated!A15</f>
        <v>44927</v>
      </c>
      <c r="B15">
        <v>1</v>
      </c>
      <c r="C15">
        <v>1</v>
      </c>
      <c r="D15">
        <v>1</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row>
    <row r="16" spans="1:59" ht="15" x14ac:dyDescent="0.25">
      <c r="A16" s="143">
        <f>PowellInflow.Unregulated!A16</f>
        <v>44958</v>
      </c>
      <c r="B16">
        <v>1</v>
      </c>
      <c r="C16">
        <v>1</v>
      </c>
      <c r="D16">
        <v>1</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row>
    <row r="17" spans="1:59" ht="15" x14ac:dyDescent="0.25">
      <c r="A17" s="143">
        <f>PowellInflow.Unregulated!A17</f>
        <v>44986</v>
      </c>
      <c r="B17">
        <v>1</v>
      </c>
      <c r="C17">
        <v>1</v>
      </c>
      <c r="D17">
        <v>1</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row>
    <row r="18" spans="1:59" ht="15" x14ac:dyDescent="0.25">
      <c r="A18" s="143">
        <f>PowellInflow.Unregulated!A18</f>
        <v>45017</v>
      </c>
      <c r="B18">
        <v>1</v>
      </c>
      <c r="C18">
        <v>1</v>
      </c>
      <c r="D18">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row>
    <row r="19" spans="1:59" ht="15" x14ac:dyDescent="0.25">
      <c r="A19" s="143">
        <f>PowellInflow.Unregulated!A19</f>
        <v>45047</v>
      </c>
      <c r="B19">
        <v>1</v>
      </c>
      <c r="C19">
        <v>1</v>
      </c>
      <c r="D19">
        <v>1</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row>
    <row r="20" spans="1:59" ht="15" x14ac:dyDescent="0.25">
      <c r="A20" s="143">
        <f>PowellInflow.Unregulated!A20</f>
        <v>45078</v>
      </c>
      <c r="B20">
        <v>1</v>
      </c>
      <c r="C20">
        <v>1</v>
      </c>
      <c r="D20">
        <v>1</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row>
    <row r="21" spans="1:59" ht="15" x14ac:dyDescent="0.25">
      <c r="A21" s="143">
        <f>PowellInflow.Unregulated!A21</f>
        <v>45108</v>
      </c>
      <c r="B21">
        <v>1</v>
      </c>
      <c r="C21">
        <v>1</v>
      </c>
      <c r="D21">
        <v>1</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row>
    <row r="22" spans="1:59" ht="15" x14ac:dyDescent="0.25">
      <c r="A22" s="143">
        <f>PowellInflow.Unregulated!A22</f>
        <v>45139</v>
      </c>
      <c r="B22">
        <v>1</v>
      </c>
      <c r="C22">
        <v>1</v>
      </c>
      <c r="D22">
        <v>1</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row>
    <row r="23" spans="1:59" ht="15" x14ac:dyDescent="0.25">
      <c r="A23" s="143">
        <f>PowellInflow.Unregulated!A23</f>
        <v>45170</v>
      </c>
      <c r="B23">
        <v>1</v>
      </c>
      <c r="C23">
        <v>1</v>
      </c>
      <c r="D23">
        <v>1</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row>
    <row r="24" spans="1:59" ht="15" x14ac:dyDescent="0.25">
      <c r="A24" s="143">
        <f>PowellInflow.Unregulated!A24</f>
        <v>45200</v>
      </c>
      <c r="B24">
        <v>1</v>
      </c>
      <c r="C24">
        <v>1</v>
      </c>
      <c r="D24">
        <v>1</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row>
    <row r="25" spans="1:59" ht="15" x14ac:dyDescent="0.25">
      <c r="A25" s="143">
        <f>PowellInflow.Unregulated!A25</f>
        <v>45231</v>
      </c>
      <c r="B25">
        <v>1</v>
      </c>
      <c r="C25">
        <v>1</v>
      </c>
      <c r="D25">
        <v>1</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row>
    <row r="26" spans="1:59" ht="15" x14ac:dyDescent="0.25">
      <c r="A26" s="143">
        <f>PowellInflow.Unregulated!A26</f>
        <v>45261</v>
      </c>
      <c r="B26">
        <v>1</v>
      </c>
      <c r="C26">
        <v>1</v>
      </c>
      <c r="D26">
        <v>1</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row>
    <row r="27" spans="1:59" ht="15" x14ac:dyDescent="0.25">
      <c r="A27" s="143">
        <f>PowellInflow.Unregulated!A27</f>
        <v>45292</v>
      </c>
      <c r="B27">
        <v>1</v>
      </c>
      <c r="C27">
        <v>1</v>
      </c>
      <c r="D27">
        <v>1</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row>
    <row r="28" spans="1:59" ht="15" x14ac:dyDescent="0.25">
      <c r="A28" s="143">
        <f>PowellInflow.Unregulated!A28</f>
        <v>45323</v>
      </c>
      <c r="B28">
        <v>1</v>
      </c>
      <c r="C28">
        <v>1</v>
      </c>
      <c r="D28">
        <v>1</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row>
    <row r="29" spans="1:59" ht="15" x14ac:dyDescent="0.25">
      <c r="A29" s="143">
        <f>PowellInflow.Unregulated!A29</f>
        <v>45352</v>
      </c>
      <c r="B29">
        <v>1</v>
      </c>
      <c r="C29">
        <v>1</v>
      </c>
      <c r="D29">
        <v>1</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row>
    <row r="30" spans="1:59" ht="15" x14ac:dyDescent="0.25">
      <c r="A30" s="143">
        <f>PowellInflow.Unregulated!A30</f>
        <v>45383</v>
      </c>
      <c r="B30">
        <v>1</v>
      </c>
      <c r="C30">
        <v>1</v>
      </c>
      <c r="D30">
        <v>1</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row>
    <row r="31" spans="1:59" ht="15" x14ac:dyDescent="0.25">
      <c r="A31" s="143">
        <f>PowellInflow.Unregulated!A31</f>
        <v>45413</v>
      </c>
      <c r="B31">
        <v>1</v>
      </c>
      <c r="C31">
        <v>1</v>
      </c>
      <c r="D31">
        <v>1</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row>
    <row r="32" spans="1:59" ht="15" x14ac:dyDescent="0.25">
      <c r="A32" s="143">
        <f>PowellInflow.Unregulated!A32</f>
        <v>45444</v>
      </c>
      <c r="B32">
        <v>1</v>
      </c>
      <c r="C32">
        <v>1</v>
      </c>
      <c r="D32">
        <v>1</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row>
    <row r="33" spans="1:59" ht="15" x14ac:dyDescent="0.25">
      <c r="A33" s="143">
        <f>PowellInflow.Unregulated!A33</f>
        <v>45474</v>
      </c>
      <c r="B33">
        <v>1</v>
      </c>
      <c r="C33">
        <v>1</v>
      </c>
      <c r="D33">
        <v>1</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row>
    <row r="34" spans="1:59" ht="15" x14ac:dyDescent="0.25">
      <c r="A34" s="143">
        <f>PowellInflow.Unregulated!A34</f>
        <v>45505</v>
      </c>
      <c r="B34">
        <v>1</v>
      </c>
      <c r="C34">
        <v>1</v>
      </c>
      <c r="D34">
        <v>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row>
    <row r="35" spans="1:59" ht="15" x14ac:dyDescent="0.25">
      <c r="A35" s="143">
        <f>PowellInflow.Unregulated!A35</f>
        <v>45536</v>
      </c>
      <c r="B35">
        <v>1</v>
      </c>
      <c r="C35">
        <v>1</v>
      </c>
      <c r="D35">
        <v>1</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row>
    <row r="36" spans="1:59" ht="15" x14ac:dyDescent="0.25">
      <c r="A36" s="143">
        <f>PowellInflow.Unregulated!A36</f>
        <v>45566</v>
      </c>
      <c r="B36">
        <v>1</v>
      </c>
      <c r="C36">
        <v>1</v>
      </c>
      <c r="D36">
        <v>1</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row>
    <row r="37" spans="1:59" ht="15" x14ac:dyDescent="0.25">
      <c r="A37" s="143">
        <f>PowellInflow.Unregulated!A37</f>
        <v>45597</v>
      </c>
      <c r="B37">
        <v>1</v>
      </c>
      <c r="C37">
        <v>1</v>
      </c>
      <c r="D37">
        <v>1</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row>
    <row r="38" spans="1:59" ht="15" x14ac:dyDescent="0.25">
      <c r="A38" s="143">
        <f>PowellInflow.Unregulated!A38</f>
        <v>45627</v>
      </c>
      <c r="B38">
        <v>1</v>
      </c>
      <c r="C38">
        <v>1</v>
      </c>
      <c r="D38">
        <v>1</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row>
    <row r="39" spans="1:59" ht="15" x14ac:dyDescent="0.25">
      <c r="A39" s="143">
        <f>PowellInflow.Unregulated!A39</f>
        <v>45658</v>
      </c>
      <c r="B39">
        <v>1</v>
      </c>
      <c r="C39">
        <v>1</v>
      </c>
      <c r="D39">
        <v>1</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row>
    <row r="40" spans="1:59" ht="15" x14ac:dyDescent="0.25">
      <c r="A40" s="143">
        <f>PowellInflow.Unregulated!A40</f>
        <v>45689</v>
      </c>
      <c r="B40">
        <v>1</v>
      </c>
      <c r="C40">
        <v>1</v>
      </c>
      <c r="D40">
        <v>1</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row>
    <row r="41" spans="1:59" ht="15" x14ac:dyDescent="0.25">
      <c r="A41" s="143">
        <f>PowellInflow.Unregulated!A41</f>
        <v>45717</v>
      </c>
      <c r="B41">
        <v>1</v>
      </c>
      <c r="C41">
        <v>1</v>
      </c>
      <c r="D41">
        <v>1</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row>
    <row r="42" spans="1:59" ht="15" x14ac:dyDescent="0.25">
      <c r="A42" s="143">
        <f>PowellInflow.Unregulated!A42</f>
        <v>45748</v>
      </c>
      <c r="B42">
        <v>1</v>
      </c>
      <c r="C42">
        <v>1</v>
      </c>
      <c r="D42">
        <v>1</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row>
    <row r="43" spans="1:59" ht="15" x14ac:dyDescent="0.25">
      <c r="A43" s="143">
        <f>PowellInflow.Unregulated!A43</f>
        <v>45778</v>
      </c>
      <c r="B43">
        <v>1</v>
      </c>
      <c r="C43">
        <v>1</v>
      </c>
      <c r="D43">
        <v>1</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row>
    <row r="44" spans="1:59" ht="15" x14ac:dyDescent="0.25">
      <c r="A44" s="143">
        <f>PowellInflow.Unregulated!A44</f>
        <v>45809</v>
      </c>
      <c r="B44">
        <v>1</v>
      </c>
      <c r="C44">
        <v>1</v>
      </c>
      <c r="D44">
        <v>1</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row>
    <row r="45" spans="1:59" ht="15" x14ac:dyDescent="0.25">
      <c r="A45" s="143">
        <f>PowellInflow.Unregulated!A45</f>
        <v>45839</v>
      </c>
      <c r="B45">
        <v>1</v>
      </c>
      <c r="C45">
        <v>1</v>
      </c>
      <c r="D45">
        <v>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row>
    <row r="46" spans="1:59" ht="15" x14ac:dyDescent="0.25">
      <c r="A46" s="143">
        <f>PowellInflow.Unregulated!A46</f>
        <v>45870</v>
      </c>
      <c r="B46">
        <v>1</v>
      </c>
      <c r="C46">
        <v>1</v>
      </c>
      <c r="D46">
        <v>1</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row>
    <row r="47" spans="1:59" ht="15" x14ac:dyDescent="0.25">
      <c r="A47" s="143">
        <f>PowellInflow.Unregulated!A47</f>
        <v>45901</v>
      </c>
      <c r="B47">
        <v>1</v>
      </c>
      <c r="C47">
        <v>1</v>
      </c>
      <c r="D47">
        <v>1</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row>
    <row r="48" spans="1:59" ht="15" x14ac:dyDescent="0.25">
      <c r="A48" s="143">
        <f>PowellInflow.Unregulated!A48</f>
        <v>45931</v>
      </c>
      <c r="B48">
        <v>1</v>
      </c>
      <c r="C48">
        <v>1</v>
      </c>
      <c r="D48">
        <v>1</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row>
    <row r="49" spans="1:59" ht="15" x14ac:dyDescent="0.25">
      <c r="A49" s="143">
        <f>PowellInflow.Unregulated!A49</f>
        <v>45962</v>
      </c>
      <c r="B49">
        <v>1</v>
      </c>
      <c r="C49">
        <v>1</v>
      </c>
      <c r="D49">
        <v>1</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row>
    <row r="50" spans="1:59" ht="15" x14ac:dyDescent="0.25">
      <c r="A50" s="143">
        <f>PowellInflow.Unregulated!A50</f>
        <v>45992</v>
      </c>
      <c r="B50">
        <v>1</v>
      </c>
      <c r="C50">
        <v>1</v>
      </c>
      <c r="D50">
        <v>1</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row>
    <row r="51" spans="1:59" ht="15" x14ac:dyDescent="0.25">
      <c r="A51" s="143">
        <f>PowellInflow.Unregulated!A51</f>
        <v>46023</v>
      </c>
      <c r="B51">
        <v>1</v>
      </c>
      <c r="C51">
        <v>1</v>
      </c>
      <c r="D51">
        <v>1</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row>
    <row r="52" spans="1:59" ht="15" x14ac:dyDescent="0.25">
      <c r="A52" s="143">
        <f>PowellInflow.Unregulated!A52</f>
        <v>46054</v>
      </c>
      <c r="B52">
        <v>1</v>
      </c>
      <c r="C52">
        <v>1</v>
      </c>
      <c r="D52">
        <v>1</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row>
    <row r="53" spans="1:59" ht="15" x14ac:dyDescent="0.25">
      <c r="A53" s="143">
        <f>PowellInflow.Unregulated!A53</f>
        <v>46082</v>
      </c>
      <c r="B53">
        <v>1</v>
      </c>
      <c r="C53">
        <v>1</v>
      </c>
      <c r="D53">
        <v>1</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row>
    <row r="54" spans="1:59" ht="15" x14ac:dyDescent="0.25">
      <c r="A54" s="143">
        <f>PowellInflow.Unregulated!A54</f>
        <v>46113</v>
      </c>
      <c r="B54">
        <v>1</v>
      </c>
      <c r="C54">
        <v>1</v>
      </c>
      <c r="D54">
        <v>1</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row>
    <row r="55" spans="1:59" ht="15" x14ac:dyDescent="0.25">
      <c r="A55" s="143">
        <f>PowellInflow.Unregulated!A55</f>
        <v>46143</v>
      </c>
      <c r="B55">
        <v>1</v>
      </c>
      <c r="C55">
        <v>1</v>
      </c>
      <c r="D55">
        <v>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row>
    <row r="56" spans="1:59" ht="15" x14ac:dyDescent="0.25">
      <c r="A56" s="143">
        <f>PowellInflow.Unregulated!A56</f>
        <v>46174</v>
      </c>
      <c r="B56">
        <v>1</v>
      </c>
      <c r="C56">
        <v>1</v>
      </c>
      <c r="D56">
        <v>1</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row>
    <row r="57" spans="1:59" ht="15" x14ac:dyDescent="0.25">
      <c r="A57" s="143">
        <f>PowellInflow.Unregulated!A57</f>
        <v>46204</v>
      </c>
      <c r="B57">
        <v>1</v>
      </c>
      <c r="C57">
        <v>1</v>
      </c>
      <c r="D57">
        <v>1</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row>
    <row r="58" spans="1:59" ht="15" x14ac:dyDescent="0.25">
      <c r="A58" s="143">
        <f>PowellInflow.Unregulated!A58</f>
        <v>46235</v>
      </c>
      <c r="B58">
        <v>1</v>
      </c>
      <c r="C58">
        <v>1</v>
      </c>
      <c r="D58">
        <v>1</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row>
    <row r="59" spans="1:59" ht="15" x14ac:dyDescent="0.25">
      <c r="A59" s="143">
        <f>PowellInflow.Unregulated!A59</f>
        <v>46266</v>
      </c>
      <c r="B59">
        <v>1</v>
      </c>
      <c r="C59">
        <v>1</v>
      </c>
      <c r="D59">
        <v>1</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row>
    <row r="60" spans="1:59" ht="15" x14ac:dyDescent="0.25">
      <c r="A60" s="143">
        <f>PowellInflow.Unregulated!A60</f>
        <v>46296</v>
      </c>
      <c r="B60">
        <v>1</v>
      </c>
      <c r="C60">
        <v>1</v>
      </c>
      <c r="D60">
        <v>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row>
    <row r="61" spans="1:59" ht="15" x14ac:dyDescent="0.25">
      <c r="A61" s="143">
        <f>PowellInflow.Unregulated!A61</f>
        <v>46327</v>
      </c>
      <c r="B61">
        <v>1</v>
      </c>
      <c r="C61">
        <v>1</v>
      </c>
      <c r="D61">
        <v>1</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row>
    <row r="62" spans="1:59" ht="15" x14ac:dyDescent="0.25">
      <c r="A62" s="143">
        <f>PowellInflow.Unregulated!A62</f>
        <v>46357</v>
      </c>
      <c r="B62">
        <v>1</v>
      </c>
      <c r="C62">
        <v>1</v>
      </c>
      <c r="D62">
        <v>1</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row>
    <row r="63" spans="1:59" ht="15" x14ac:dyDescent="0.25">
      <c r="A63" s="143">
        <f>PowellInflow.Unregulated!A63</f>
        <v>46388</v>
      </c>
      <c r="B63">
        <v>1</v>
      </c>
      <c r="C63">
        <v>1</v>
      </c>
      <c r="D63">
        <v>1</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row>
    <row r="64" spans="1:59" ht="15" x14ac:dyDescent="0.25">
      <c r="A64" s="143">
        <f>PowellInflow.Unregulated!A64</f>
        <v>46419</v>
      </c>
      <c r="B64">
        <v>1</v>
      </c>
      <c r="C64">
        <v>1</v>
      </c>
      <c r="D64">
        <v>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row>
    <row r="65" spans="1:59" ht="15" x14ac:dyDescent="0.25">
      <c r="A65" s="143">
        <f>PowellInflow.Unregulated!A65</f>
        <v>46447</v>
      </c>
      <c r="B65">
        <v>1</v>
      </c>
      <c r="C65">
        <v>1</v>
      </c>
      <c r="D65">
        <v>1</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row>
    <row r="66" spans="1:59" ht="15" x14ac:dyDescent="0.25">
      <c r="A66" s="143">
        <f>PowellInflow.Unregulated!A66</f>
        <v>46478</v>
      </c>
      <c r="B66">
        <v>1</v>
      </c>
      <c r="C66">
        <v>1</v>
      </c>
      <c r="D66">
        <v>1</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row>
    <row r="67" spans="1:59" ht="15" x14ac:dyDescent="0.25">
      <c r="A67" s="143">
        <f>PowellInflow.Unregulated!A67</f>
        <v>46508</v>
      </c>
      <c r="B67">
        <v>1</v>
      </c>
      <c r="C67">
        <v>1</v>
      </c>
      <c r="D67">
        <v>1</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row>
    <row r="68" spans="1:59" ht="15" x14ac:dyDescent="0.25">
      <c r="A68" s="143">
        <f>PowellInflow.Unregulated!A68</f>
        <v>46539</v>
      </c>
      <c r="B68">
        <v>1</v>
      </c>
      <c r="C68">
        <v>1</v>
      </c>
      <c r="D68">
        <v>1</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row>
    <row r="69" spans="1:59" ht="15" x14ac:dyDescent="0.25">
      <c r="A69" s="143">
        <f>PowellInflow.Unregulated!A69</f>
        <v>46569</v>
      </c>
      <c r="B69">
        <v>1</v>
      </c>
      <c r="C69">
        <v>1</v>
      </c>
      <c r="D69">
        <v>1</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row>
    <row r="70" spans="1:59" ht="15" x14ac:dyDescent="0.25">
      <c r="A70" s="143">
        <f>PowellInflow.Unregulated!A70</f>
        <v>46600</v>
      </c>
      <c r="B70">
        <v>1</v>
      </c>
      <c r="C70">
        <v>1</v>
      </c>
      <c r="D70">
        <v>1</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row>
    <row r="71" spans="1:59" ht="15" x14ac:dyDescent="0.25">
      <c r="A71" s="143">
        <f>PowellInflow.Unregulated!A71</f>
        <v>46631</v>
      </c>
      <c r="B71">
        <v>1</v>
      </c>
      <c r="C71">
        <v>1</v>
      </c>
      <c r="D71">
        <v>1</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row>
    <row r="72" spans="1:59" ht="15" x14ac:dyDescent="0.25">
      <c r="A72" s="143">
        <f>PowellInflow.Unregulated!A72</f>
        <v>0</v>
      </c>
      <c r="B72">
        <v>1</v>
      </c>
      <c r="C72">
        <v>1</v>
      </c>
      <c r="D72">
        <v>1</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row>
    <row r="73" spans="1:59" ht="15" x14ac:dyDescent="0.25">
      <c r="A73" s="143">
        <f>PowellInflow.Unregulated!A73</f>
        <v>0</v>
      </c>
      <c r="B73">
        <v>1</v>
      </c>
      <c r="C73">
        <v>1</v>
      </c>
      <c r="D73">
        <v>1</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row>
    <row r="74" spans="1:59" ht="15" x14ac:dyDescent="0.25">
      <c r="A74" s="143">
        <f>PowellInflow.Unregulated!A74</f>
        <v>0</v>
      </c>
      <c r="B74">
        <v>1</v>
      </c>
      <c r="C74">
        <v>1</v>
      </c>
      <c r="D74">
        <v>1</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row>
    <row r="75" spans="1:59" ht="15" x14ac:dyDescent="0.25">
      <c r="A75" s="143">
        <f>PowellInflow.Unregulated!A75</f>
        <v>0</v>
      </c>
      <c r="B75">
        <v>1</v>
      </c>
      <c r="C75">
        <v>1</v>
      </c>
      <c r="D75">
        <v>1</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row>
    <row r="76" spans="1:59" ht="15" x14ac:dyDescent="0.25">
      <c r="A76" s="143">
        <f>PowellInflow.Unregulated!A76</f>
        <v>0</v>
      </c>
      <c r="B76">
        <v>1</v>
      </c>
      <c r="C76">
        <v>1</v>
      </c>
      <c r="D76">
        <v>1</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row>
    <row r="77" spans="1:59" ht="15" x14ac:dyDescent="0.25">
      <c r="A77" s="143">
        <f>PowellInflow.Unregulated!A77</f>
        <v>0</v>
      </c>
      <c r="B77">
        <v>1</v>
      </c>
      <c r="C77">
        <v>1</v>
      </c>
      <c r="D77">
        <v>1</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row>
    <row r="78" spans="1:59" ht="15" x14ac:dyDescent="0.25">
      <c r="A78" s="143">
        <f>PowellInflow.Unregulated!A78</f>
        <v>0</v>
      </c>
      <c r="B78">
        <v>1</v>
      </c>
      <c r="C78">
        <v>1</v>
      </c>
      <c r="D78">
        <v>1</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row>
    <row r="79" spans="1:59" ht="15" x14ac:dyDescent="0.25">
      <c r="A79" s="143">
        <f>PowellInflow.Unregulated!A79</f>
        <v>0</v>
      </c>
      <c r="B79">
        <v>1</v>
      </c>
      <c r="C79">
        <v>1</v>
      </c>
      <c r="D79">
        <v>1</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row>
    <row r="80" spans="1:59" ht="15" x14ac:dyDescent="0.25">
      <c r="A80" s="143">
        <f>PowellInflow.Unregulated!A80</f>
        <v>0</v>
      </c>
      <c r="B80">
        <v>1</v>
      </c>
      <c r="C80">
        <v>1</v>
      </c>
      <c r="D80">
        <v>1</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row>
    <row r="81" spans="1:59" ht="15" x14ac:dyDescent="0.25">
      <c r="A81" s="35"/>
      <c r="B81">
        <v>1</v>
      </c>
      <c r="C81">
        <v>1</v>
      </c>
      <c r="D81">
        <v>1</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row>
    <row r="82" spans="1:59" ht="15" x14ac:dyDescent="0.25">
      <c r="A82" s="35"/>
      <c r="B82">
        <v>1</v>
      </c>
      <c r="C82">
        <v>1</v>
      </c>
      <c r="D82">
        <v>1</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row>
    <row r="83" spans="1:59" ht="15" x14ac:dyDescent="0.25">
      <c r="A83" s="35"/>
      <c r="B83">
        <v>1</v>
      </c>
      <c r="C83">
        <v>1</v>
      </c>
      <c r="D83">
        <v>1</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row>
    <row r="84" spans="1:59" ht="15" x14ac:dyDescent="0.25">
      <c r="A84" s="35"/>
      <c r="B84">
        <v>1</v>
      </c>
      <c r="C84">
        <v>1</v>
      </c>
      <c r="D84">
        <v>1</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row>
    <row r="85" spans="1:59" ht="15" x14ac:dyDescent="0.25">
      <c r="A85" s="35"/>
      <c r="B85">
        <v>1</v>
      </c>
      <c r="C85">
        <v>1</v>
      </c>
      <c r="D85">
        <v>1</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row>
    <row r="86" spans="1:59" ht="15" x14ac:dyDescent="0.25">
      <c r="A86" s="35"/>
      <c r="B86">
        <v>1</v>
      </c>
      <c r="C86">
        <v>1</v>
      </c>
      <c r="D86">
        <v>1</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row>
    <row r="87" spans="1:59" ht="15" x14ac:dyDescent="0.25">
      <c r="A87" s="35"/>
      <c r="B87">
        <v>1</v>
      </c>
      <c r="C87">
        <v>1</v>
      </c>
      <c r="D87">
        <v>1</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row>
    <row r="88" spans="1:59" ht="15" x14ac:dyDescent="0.25">
      <c r="A88" s="35"/>
      <c r="B88">
        <v>1</v>
      </c>
      <c r="C88">
        <v>1</v>
      </c>
      <c r="D88">
        <v>1</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row>
    <row r="89" spans="1:59" ht="15" x14ac:dyDescent="0.25">
      <c r="A89" s="35"/>
      <c r="B89">
        <v>1</v>
      </c>
      <c r="C89">
        <v>1</v>
      </c>
      <c r="D89">
        <v>1</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row>
    <row r="90" spans="1:59" ht="15" x14ac:dyDescent="0.25">
      <c r="A90" s="35"/>
      <c r="B90">
        <v>1</v>
      </c>
      <c r="C90">
        <v>1</v>
      </c>
      <c r="D90">
        <v>1</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row>
    <row r="91" spans="1:59" ht="15" x14ac:dyDescent="0.25">
      <c r="A91" s="35"/>
      <c r="B91">
        <v>1</v>
      </c>
      <c r="C91">
        <v>1</v>
      </c>
      <c r="D91">
        <v>1</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row>
    <row r="92" spans="1:59" ht="15" x14ac:dyDescent="0.25">
      <c r="A92" s="35"/>
      <c r="B92">
        <v>1</v>
      </c>
      <c r="C92">
        <v>1</v>
      </c>
      <c r="D92">
        <v>1</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row>
    <row r="93" spans="1:59" ht="15" x14ac:dyDescent="0.25">
      <c r="A93" s="35"/>
      <c r="B93">
        <v>1</v>
      </c>
      <c r="C93">
        <v>1</v>
      </c>
      <c r="D93">
        <v>1</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row>
    <row r="94" spans="1:59" ht="15" x14ac:dyDescent="0.25">
      <c r="A94" s="35"/>
      <c r="B94">
        <v>1</v>
      </c>
      <c r="C94">
        <v>1</v>
      </c>
      <c r="D94">
        <v>1</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row>
    <row r="95" spans="1:59" ht="15" x14ac:dyDescent="0.25">
      <c r="A95" s="35"/>
      <c r="B95">
        <v>1</v>
      </c>
      <c r="C95">
        <v>1</v>
      </c>
      <c r="D95">
        <v>1</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row>
    <row r="96" spans="1:59" ht="15" x14ac:dyDescent="0.25">
      <c r="A96" s="35"/>
      <c r="B96">
        <v>1</v>
      </c>
      <c r="C96">
        <v>1</v>
      </c>
      <c r="D96">
        <v>1</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row>
    <row r="97" spans="1:59" ht="15" x14ac:dyDescent="0.25">
      <c r="A97" s="35"/>
      <c r="B97">
        <v>1</v>
      </c>
      <c r="C97">
        <v>1</v>
      </c>
      <c r="D97">
        <v>1</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row>
    <row r="98" spans="1:59" ht="15" x14ac:dyDescent="0.25">
      <c r="A98" s="35"/>
      <c r="B98">
        <v>1</v>
      </c>
      <c r="C98">
        <v>1</v>
      </c>
      <c r="D98">
        <v>1</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row>
    <row r="99" spans="1:59" ht="15" x14ac:dyDescent="0.25">
      <c r="A99" s="35"/>
      <c r="B99">
        <v>1</v>
      </c>
      <c r="C99">
        <v>1</v>
      </c>
      <c r="D99">
        <v>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row>
    <row r="100" spans="1:59" ht="15" x14ac:dyDescent="0.25">
      <c r="A100" s="35"/>
      <c r="B100">
        <v>1</v>
      </c>
      <c r="C100">
        <v>1</v>
      </c>
      <c r="D100">
        <v>1</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row>
    <row r="101" spans="1:59" ht="15" x14ac:dyDescent="0.25">
      <c r="A101" s="35"/>
      <c r="B101">
        <v>1</v>
      </c>
      <c r="C101">
        <v>1</v>
      </c>
      <c r="D101">
        <v>1</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row>
    <row r="102" spans="1:59" ht="15" x14ac:dyDescent="0.25">
      <c r="A102" s="35"/>
      <c r="B102">
        <v>1</v>
      </c>
      <c r="C102">
        <v>1</v>
      </c>
      <c r="D102">
        <v>1</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row>
    <row r="103" spans="1:59" ht="15" x14ac:dyDescent="0.25">
      <c r="A103" s="35"/>
      <c r="B103">
        <v>1</v>
      </c>
      <c r="C103">
        <v>1</v>
      </c>
      <c r="D103">
        <v>1</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row>
    <row r="104" spans="1:59" ht="15" x14ac:dyDescent="0.25">
      <c r="A104" s="35"/>
      <c r="B104">
        <v>1</v>
      </c>
      <c r="C104">
        <v>1</v>
      </c>
      <c r="D104">
        <v>1</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row>
    <row r="105" spans="1:59" ht="15" x14ac:dyDescent="0.25">
      <c r="A105" s="35"/>
      <c r="B105">
        <v>1</v>
      </c>
      <c r="C105">
        <v>1</v>
      </c>
      <c r="D105">
        <v>1</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row>
    <row r="106" spans="1:59" ht="15" x14ac:dyDescent="0.25">
      <c r="A106" s="35"/>
      <c r="B106">
        <v>1</v>
      </c>
      <c r="C106">
        <v>1</v>
      </c>
      <c r="D106">
        <v>1</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row>
    <row r="107" spans="1:59" ht="15" x14ac:dyDescent="0.25">
      <c r="A107" s="35"/>
      <c r="B107">
        <v>1</v>
      </c>
      <c r="C107">
        <v>1</v>
      </c>
      <c r="D107">
        <v>1</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row>
    <row r="108" spans="1:59" ht="15" x14ac:dyDescent="0.25">
      <c r="A108" s="35"/>
      <c r="B108">
        <v>1</v>
      </c>
      <c r="C108">
        <v>1</v>
      </c>
      <c r="D108">
        <v>1</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row>
    <row r="109" spans="1:59" ht="15" x14ac:dyDescent="0.25">
      <c r="A109" s="35"/>
      <c r="B109">
        <v>1</v>
      </c>
      <c r="C109">
        <v>1</v>
      </c>
      <c r="D109">
        <v>1</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row>
    <row r="110" spans="1:59" ht="15" x14ac:dyDescent="0.25">
      <c r="A110" s="35"/>
      <c r="B110">
        <v>1</v>
      </c>
      <c r="C110">
        <v>1</v>
      </c>
      <c r="D110">
        <v>1</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row>
    <row r="111" spans="1:59" ht="15" x14ac:dyDescent="0.25">
      <c r="A111" s="35"/>
      <c r="B111">
        <v>1</v>
      </c>
      <c r="C111">
        <v>1</v>
      </c>
      <c r="D111">
        <v>1</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row>
    <row r="112" spans="1:59" ht="15" x14ac:dyDescent="0.25">
      <c r="A112" s="35"/>
      <c r="B112">
        <v>1</v>
      </c>
      <c r="C112">
        <v>1</v>
      </c>
      <c r="D112">
        <v>1</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row>
    <row r="113" spans="1:59" ht="15" x14ac:dyDescent="0.25">
      <c r="A113" s="35"/>
      <c r="B113">
        <v>1</v>
      </c>
      <c r="C113">
        <v>1</v>
      </c>
      <c r="D113">
        <v>1</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row>
    <row r="114" spans="1:59" ht="15" x14ac:dyDescent="0.25">
      <c r="A114" s="35"/>
      <c r="B114">
        <v>1</v>
      </c>
      <c r="C114">
        <v>1</v>
      </c>
      <c r="D114">
        <v>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row>
    <row r="115" spans="1:59" ht="15" x14ac:dyDescent="0.25">
      <c r="A115" s="35"/>
      <c r="B115">
        <v>1</v>
      </c>
      <c r="C115">
        <v>1</v>
      </c>
      <c r="D115">
        <v>1</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row>
    <row r="116" spans="1:59" ht="15" x14ac:dyDescent="0.25">
      <c r="A116" s="35"/>
      <c r="B116">
        <v>1</v>
      </c>
      <c r="C116">
        <v>1</v>
      </c>
      <c r="D116">
        <v>1</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row>
    <row r="117" spans="1:59" ht="15" x14ac:dyDescent="0.25">
      <c r="A117" s="35"/>
      <c r="B117">
        <v>1</v>
      </c>
      <c r="C117">
        <v>1</v>
      </c>
      <c r="D117">
        <v>1</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row>
    <row r="118" spans="1:59" ht="15" x14ac:dyDescent="0.25">
      <c r="A118" s="35"/>
      <c r="B118">
        <v>1</v>
      </c>
      <c r="C118">
        <v>1</v>
      </c>
      <c r="D118">
        <v>1</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row>
    <row r="119" spans="1:59" ht="15" x14ac:dyDescent="0.25">
      <c r="A119" s="35"/>
      <c r="B119">
        <v>1</v>
      </c>
      <c r="C119">
        <v>1</v>
      </c>
      <c r="D119">
        <v>1</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row>
    <row r="120" spans="1:59" ht="15" x14ac:dyDescent="0.25">
      <c r="A120" s="35"/>
      <c r="B120">
        <v>1</v>
      </c>
      <c r="C120">
        <v>1</v>
      </c>
      <c r="D120">
        <v>1</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row>
    <row r="121" spans="1:59" ht="15" x14ac:dyDescent="0.25">
      <c r="A121" s="35"/>
      <c r="B121">
        <v>1</v>
      </c>
      <c r="C121">
        <v>1</v>
      </c>
      <c r="D121">
        <v>1</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row>
    <row r="122" spans="1:59" ht="15" x14ac:dyDescent="0.25">
      <c r="A122" s="35"/>
      <c r="B122">
        <v>1</v>
      </c>
      <c r="C122">
        <v>1</v>
      </c>
      <c r="D122">
        <v>1</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row>
    <row r="123" spans="1:59" ht="15" x14ac:dyDescent="0.25">
      <c r="A123" s="35"/>
      <c r="B123">
        <v>1</v>
      </c>
      <c r="C123">
        <v>1</v>
      </c>
      <c r="D123">
        <v>1</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row>
    <row r="124" spans="1:59" ht="15" x14ac:dyDescent="0.25">
      <c r="A124" s="35"/>
      <c r="B124">
        <v>1</v>
      </c>
      <c r="C124">
        <v>1</v>
      </c>
      <c r="D124">
        <v>1</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row>
    <row r="125" spans="1:59" ht="15" x14ac:dyDescent="0.25">
      <c r="A125" s="35"/>
      <c r="B125">
        <v>1</v>
      </c>
      <c r="C125">
        <v>1</v>
      </c>
      <c r="D125">
        <v>1</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row>
    <row r="126" spans="1:59" ht="15" x14ac:dyDescent="0.25">
      <c r="A126" s="35"/>
      <c r="B126">
        <v>1</v>
      </c>
      <c r="C126">
        <v>1</v>
      </c>
      <c r="D126">
        <v>1</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row>
    <row r="127" spans="1:59" ht="15" x14ac:dyDescent="0.25">
      <c r="A127" s="35"/>
      <c r="B127">
        <v>1</v>
      </c>
      <c r="C127">
        <v>1</v>
      </c>
      <c r="D127">
        <v>1</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row>
    <row r="128" spans="1:59" ht="15" x14ac:dyDescent="0.25">
      <c r="A128" s="35"/>
      <c r="B128">
        <v>1</v>
      </c>
      <c r="C128">
        <v>1</v>
      </c>
      <c r="D128">
        <v>1</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row>
    <row r="129" spans="1:59" ht="15" x14ac:dyDescent="0.25">
      <c r="A129" s="35"/>
      <c r="B129">
        <v>1</v>
      </c>
      <c r="C129">
        <v>1</v>
      </c>
      <c r="D129">
        <v>1</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row>
    <row r="130" spans="1:59" ht="15" x14ac:dyDescent="0.25">
      <c r="A130" s="35"/>
      <c r="B130">
        <v>1</v>
      </c>
      <c r="C130">
        <v>1</v>
      </c>
      <c r="D130">
        <v>1</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row>
    <row r="131" spans="1:59" ht="15" x14ac:dyDescent="0.25">
      <c r="A131" s="35"/>
      <c r="B131">
        <v>1</v>
      </c>
      <c r="C131">
        <v>1</v>
      </c>
      <c r="D131">
        <v>1</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row>
    <row r="132" spans="1:59" ht="15" x14ac:dyDescent="0.25">
      <c r="A132" s="35"/>
      <c r="B132">
        <v>1</v>
      </c>
      <c r="C132">
        <v>1</v>
      </c>
      <c r="D132">
        <v>1</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row>
    <row r="133" spans="1:59" ht="15" x14ac:dyDescent="0.25">
      <c r="A133" s="35"/>
      <c r="B133">
        <v>1</v>
      </c>
      <c r="C133">
        <v>1</v>
      </c>
      <c r="D133">
        <v>1</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row>
    <row r="134" spans="1:59" ht="15" x14ac:dyDescent="0.25">
      <c r="A134" s="35"/>
      <c r="B134">
        <v>1</v>
      </c>
      <c r="C134">
        <v>1</v>
      </c>
      <c r="D134">
        <v>1</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row>
    <row r="135" spans="1:59" ht="15" x14ac:dyDescent="0.25">
      <c r="A135" s="35"/>
      <c r="B135">
        <v>1</v>
      </c>
      <c r="C135">
        <v>1</v>
      </c>
      <c r="D135">
        <v>1</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row>
    <row r="136" spans="1:59" ht="15" x14ac:dyDescent="0.25">
      <c r="A136" s="35"/>
      <c r="B136">
        <v>1</v>
      </c>
      <c r="C136">
        <v>1</v>
      </c>
      <c r="D136">
        <v>1</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row>
    <row r="137" spans="1:59" ht="15" x14ac:dyDescent="0.25">
      <c r="A137" s="35"/>
      <c r="B137">
        <v>1</v>
      </c>
      <c r="C137">
        <v>1</v>
      </c>
      <c r="D137">
        <v>1</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row>
    <row r="138" spans="1:59" ht="15" x14ac:dyDescent="0.25">
      <c r="A138" s="35"/>
      <c r="B138">
        <v>1</v>
      </c>
      <c r="C138">
        <v>1</v>
      </c>
      <c r="D138">
        <v>1</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row>
    <row r="139" spans="1:59" ht="15" x14ac:dyDescent="0.25">
      <c r="A139" s="35"/>
      <c r="B139">
        <v>1</v>
      </c>
      <c r="C139">
        <v>1</v>
      </c>
      <c r="D139">
        <v>1</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row>
    <row r="140" spans="1:59" ht="15" x14ac:dyDescent="0.25">
      <c r="A140" s="35"/>
      <c r="B140">
        <v>1</v>
      </c>
      <c r="C140">
        <v>1</v>
      </c>
      <c r="D140">
        <v>1</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row>
    <row r="141" spans="1:59" ht="15" x14ac:dyDescent="0.25">
      <c r="A141" s="35"/>
      <c r="B141">
        <v>1</v>
      </c>
      <c r="C141">
        <v>1</v>
      </c>
      <c r="D141">
        <v>1</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row>
    <row r="142" spans="1:59" ht="15" x14ac:dyDescent="0.25">
      <c r="A142" s="35"/>
      <c r="B142">
        <v>1</v>
      </c>
      <c r="C142">
        <v>1</v>
      </c>
      <c r="D142">
        <v>1</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row>
    <row r="143" spans="1:59" ht="15" x14ac:dyDescent="0.25">
      <c r="A143" s="35"/>
      <c r="B143">
        <v>1</v>
      </c>
      <c r="C143">
        <v>1</v>
      </c>
      <c r="D143">
        <v>1</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row>
    <row r="144" spans="1:59" ht="15" x14ac:dyDescent="0.25">
      <c r="A144" s="35"/>
      <c r="B144">
        <v>1</v>
      </c>
      <c r="C144">
        <v>1</v>
      </c>
      <c r="D144">
        <v>1</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row>
    <row r="145" spans="1:59" ht="15" x14ac:dyDescent="0.25">
      <c r="A145" s="35"/>
      <c r="B145">
        <v>1</v>
      </c>
      <c r="C145">
        <v>1</v>
      </c>
      <c r="D145">
        <v>1</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row>
    <row r="146" spans="1:59" ht="15" x14ac:dyDescent="0.25">
      <c r="A146" s="35"/>
      <c r="B146">
        <v>1</v>
      </c>
      <c r="C146">
        <v>1</v>
      </c>
      <c r="D146">
        <v>1</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row>
    <row r="147" spans="1:59" ht="15" x14ac:dyDescent="0.25">
      <c r="A147" s="35"/>
      <c r="B147">
        <v>1</v>
      </c>
      <c r="C147">
        <v>1</v>
      </c>
      <c r="D147">
        <v>1</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row>
    <row r="148" spans="1:59" ht="15" x14ac:dyDescent="0.25">
      <c r="A148" s="35"/>
      <c r="B148">
        <v>1</v>
      </c>
      <c r="C148">
        <v>1</v>
      </c>
      <c r="D148">
        <v>1</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row>
    <row r="149" spans="1:59" ht="15" x14ac:dyDescent="0.25">
      <c r="A149" s="35"/>
      <c r="B149">
        <v>1</v>
      </c>
      <c r="C149">
        <v>1</v>
      </c>
      <c r="D149">
        <v>1</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row>
    <row r="150" spans="1:59" ht="15" x14ac:dyDescent="0.25">
      <c r="A150" s="35"/>
      <c r="B150">
        <v>1</v>
      </c>
      <c r="C150">
        <v>1</v>
      </c>
      <c r="D150">
        <v>1</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row>
    <row r="151" spans="1:59" ht="15" x14ac:dyDescent="0.25">
      <c r="A151" s="35"/>
      <c r="B151">
        <v>1</v>
      </c>
      <c r="C151">
        <v>1</v>
      </c>
      <c r="D151">
        <v>1</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row>
    <row r="152" spans="1:59" ht="15" x14ac:dyDescent="0.25">
      <c r="A152" s="35"/>
      <c r="B152">
        <v>1</v>
      </c>
      <c r="C152">
        <v>1</v>
      </c>
      <c r="D152">
        <v>1</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row>
    <row r="153" spans="1:59" ht="15" x14ac:dyDescent="0.25">
      <c r="A153" s="35"/>
      <c r="B153">
        <v>1</v>
      </c>
      <c r="C153">
        <v>1</v>
      </c>
      <c r="D153">
        <v>1</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row>
    <row r="154" spans="1:59" ht="15" x14ac:dyDescent="0.25">
      <c r="A154" s="35"/>
      <c r="B154">
        <v>1</v>
      </c>
      <c r="C154">
        <v>1</v>
      </c>
      <c r="D154">
        <v>1</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row>
    <row r="155" spans="1:59" ht="15" x14ac:dyDescent="0.25">
      <c r="A155" s="35"/>
      <c r="B155">
        <v>1</v>
      </c>
      <c r="C155">
        <v>1</v>
      </c>
      <c r="D155">
        <v>1</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row>
    <row r="156" spans="1:59" ht="15" x14ac:dyDescent="0.25">
      <c r="A156" s="35"/>
      <c r="B156">
        <v>1</v>
      </c>
      <c r="C156">
        <v>1</v>
      </c>
      <c r="D156">
        <v>1</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row>
    <row r="157" spans="1:59" ht="15" x14ac:dyDescent="0.25">
      <c r="A157" s="35"/>
      <c r="B157">
        <v>1</v>
      </c>
      <c r="C157">
        <v>1</v>
      </c>
      <c r="D157">
        <v>1</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row>
    <row r="158" spans="1:59" ht="15" x14ac:dyDescent="0.25">
      <c r="A158" s="35"/>
      <c r="B158">
        <v>1</v>
      </c>
      <c r="C158">
        <v>1</v>
      </c>
      <c r="D158">
        <v>1</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row>
    <row r="159" spans="1:59" ht="15" x14ac:dyDescent="0.25">
      <c r="A159" s="35"/>
      <c r="B159">
        <v>1</v>
      </c>
      <c r="C159">
        <v>1</v>
      </c>
      <c r="D159">
        <v>1</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row>
    <row r="160" spans="1:59" ht="15" x14ac:dyDescent="0.25">
      <c r="A160" s="35"/>
      <c r="B160">
        <v>1</v>
      </c>
      <c r="C160">
        <v>1</v>
      </c>
      <c r="D160">
        <v>1</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row>
    <row r="161" spans="1:59" ht="15" x14ac:dyDescent="0.25">
      <c r="A161" s="35"/>
      <c r="B161">
        <v>1</v>
      </c>
      <c r="C161">
        <v>1</v>
      </c>
      <c r="D161">
        <v>1</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row>
    <row r="162" spans="1:59" ht="15" x14ac:dyDescent="0.25">
      <c r="A162" s="35"/>
      <c r="B162">
        <v>1</v>
      </c>
      <c r="C162">
        <v>1</v>
      </c>
      <c r="D162">
        <v>1</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row>
    <row r="163" spans="1:59" ht="15" x14ac:dyDescent="0.25">
      <c r="A163" s="35"/>
      <c r="B163">
        <v>1</v>
      </c>
      <c r="C163">
        <v>1</v>
      </c>
      <c r="D163">
        <v>1</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row>
    <row r="164" spans="1:59" ht="15" x14ac:dyDescent="0.25">
      <c r="A164" s="35"/>
      <c r="B164">
        <v>1</v>
      </c>
      <c r="C164">
        <v>1</v>
      </c>
      <c r="D164">
        <v>1</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row>
    <row r="165" spans="1:59" ht="15" x14ac:dyDescent="0.25">
      <c r="A165" s="35"/>
      <c r="B165">
        <v>1</v>
      </c>
      <c r="C165">
        <v>1</v>
      </c>
      <c r="D165">
        <v>1</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row>
    <row r="166" spans="1:59" ht="15" x14ac:dyDescent="0.25">
      <c r="A166" s="35"/>
      <c r="B166">
        <v>1</v>
      </c>
      <c r="C166">
        <v>1</v>
      </c>
      <c r="D166">
        <v>1</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row>
    <row r="167" spans="1:59" ht="15" x14ac:dyDescent="0.25">
      <c r="A167" s="35"/>
      <c r="B167">
        <v>1</v>
      </c>
      <c r="C167">
        <v>1</v>
      </c>
      <c r="D167">
        <v>1</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row>
    <row r="168" spans="1:59" ht="15" x14ac:dyDescent="0.25">
      <c r="A168" s="35"/>
      <c r="B168">
        <v>1</v>
      </c>
      <c r="C168">
        <v>1</v>
      </c>
      <c r="D168">
        <v>1</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row>
    <row r="169" spans="1:59" ht="15" x14ac:dyDescent="0.25">
      <c r="A169" s="35"/>
      <c r="B169">
        <v>1</v>
      </c>
      <c r="C169">
        <v>1</v>
      </c>
      <c r="D169">
        <v>1</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row>
    <row r="170" spans="1:59" ht="15" x14ac:dyDescent="0.25">
      <c r="A170" s="35"/>
      <c r="B170">
        <v>1</v>
      </c>
      <c r="C170">
        <v>1</v>
      </c>
      <c r="D170">
        <v>1</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row>
    <row r="171" spans="1:59" ht="15" x14ac:dyDescent="0.25">
      <c r="A171" s="35"/>
      <c r="B171">
        <v>1</v>
      </c>
      <c r="C171">
        <v>1</v>
      </c>
      <c r="D171">
        <v>1</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row>
    <row r="172" spans="1:59" ht="15" x14ac:dyDescent="0.25">
      <c r="A172" s="35"/>
      <c r="B172">
        <v>1</v>
      </c>
      <c r="C172">
        <v>1</v>
      </c>
      <c r="D172">
        <v>1</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row>
    <row r="173" spans="1:59" ht="15" x14ac:dyDescent="0.25">
      <c r="A173" s="35"/>
      <c r="B173">
        <v>1</v>
      </c>
      <c r="C173">
        <v>1</v>
      </c>
      <c r="D173">
        <v>1</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row>
    <row r="174" spans="1:59" ht="15" x14ac:dyDescent="0.25">
      <c r="A174" s="35"/>
      <c r="B174">
        <v>1</v>
      </c>
      <c r="C174">
        <v>1</v>
      </c>
      <c r="D174">
        <v>1</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row>
    <row r="175" spans="1:59" ht="15" x14ac:dyDescent="0.25">
      <c r="A175" s="35"/>
      <c r="B175">
        <v>1</v>
      </c>
      <c r="C175">
        <v>1</v>
      </c>
      <c r="D175">
        <v>1</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row>
    <row r="176" spans="1:59" ht="15" x14ac:dyDescent="0.25">
      <c r="A176" s="35"/>
      <c r="B176">
        <v>1</v>
      </c>
      <c r="C176">
        <v>1</v>
      </c>
      <c r="D176">
        <v>1</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row>
    <row r="177" spans="1:59" ht="15" x14ac:dyDescent="0.25">
      <c r="A177" s="35"/>
      <c r="B177">
        <v>1</v>
      </c>
      <c r="C177">
        <v>1</v>
      </c>
      <c r="D177">
        <v>1</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row>
    <row r="178" spans="1:59" ht="15" x14ac:dyDescent="0.25">
      <c r="A178" s="35"/>
      <c r="B178">
        <v>1</v>
      </c>
      <c r="C178">
        <v>1</v>
      </c>
      <c r="D178">
        <v>1</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row>
    <row r="179" spans="1:59" ht="15" x14ac:dyDescent="0.25">
      <c r="A179" s="35"/>
      <c r="B179">
        <v>1</v>
      </c>
      <c r="C179">
        <v>1</v>
      </c>
      <c r="D179">
        <v>1</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row>
    <row r="180" spans="1:59" ht="15" x14ac:dyDescent="0.25">
      <c r="A180" s="35"/>
      <c r="B180">
        <v>1</v>
      </c>
      <c r="C180">
        <v>1</v>
      </c>
      <c r="D180">
        <v>1</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row>
    <row r="181" spans="1:59" ht="15" x14ac:dyDescent="0.25">
      <c r="A181" s="35"/>
      <c r="B181">
        <v>1</v>
      </c>
      <c r="C181">
        <v>1</v>
      </c>
      <c r="D181">
        <v>1</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row>
    <row r="182" spans="1:59" ht="15" x14ac:dyDescent="0.25">
      <c r="A182" s="35"/>
      <c r="B182">
        <v>1</v>
      </c>
      <c r="C182">
        <v>1</v>
      </c>
      <c r="D182">
        <v>1</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row>
    <row r="183" spans="1:59" ht="15" x14ac:dyDescent="0.25">
      <c r="A183" s="35"/>
      <c r="B183">
        <v>1</v>
      </c>
      <c r="C183">
        <v>1</v>
      </c>
      <c r="D183">
        <v>1</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row>
    <row r="184" spans="1:59" ht="15" x14ac:dyDescent="0.25">
      <c r="A184" s="35"/>
      <c r="B184">
        <v>1</v>
      </c>
      <c r="C184">
        <v>1</v>
      </c>
      <c r="D184">
        <v>1</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row>
    <row r="185" spans="1:59" ht="15" x14ac:dyDescent="0.25">
      <c r="A185" s="35"/>
      <c r="B185">
        <v>1</v>
      </c>
      <c r="C185">
        <v>1</v>
      </c>
      <c r="D185">
        <v>1</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row>
    <row r="186" spans="1:59" ht="15" x14ac:dyDescent="0.25">
      <c r="A186" s="35"/>
      <c r="B186">
        <v>1</v>
      </c>
      <c r="C186">
        <v>1</v>
      </c>
      <c r="D186">
        <v>1</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row>
    <row r="187" spans="1:59" ht="15" x14ac:dyDescent="0.25">
      <c r="A187" s="35"/>
      <c r="B187">
        <v>1</v>
      </c>
      <c r="C187">
        <v>1</v>
      </c>
      <c r="D187">
        <v>1</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row>
    <row r="188" spans="1:59" ht="15" x14ac:dyDescent="0.25">
      <c r="A188" s="35"/>
      <c r="B188">
        <v>1</v>
      </c>
      <c r="C188">
        <v>1</v>
      </c>
      <c r="D188">
        <v>1</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row>
    <row r="189" spans="1:59" ht="15" x14ac:dyDescent="0.25">
      <c r="A189" s="35"/>
      <c r="B189">
        <v>1</v>
      </c>
      <c r="C189">
        <v>1</v>
      </c>
      <c r="D189">
        <v>1</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row>
    <row r="190" spans="1:59" ht="15" x14ac:dyDescent="0.25">
      <c r="A190" s="35"/>
      <c r="B190">
        <v>1</v>
      </c>
      <c r="C190">
        <v>1</v>
      </c>
      <c r="D190">
        <v>1</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row>
    <row r="191" spans="1:59" ht="15" x14ac:dyDescent="0.25">
      <c r="A191" s="35"/>
      <c r="B191">
        <v>1</v>
      </c>
      <c r="C191">
        <v>1</v>
      </c>
      <c r="D191">
        <v>1</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row>
    <row r="192" spans="1:59" ht="15" x14ac:dyDescent="0.25">
      <c r="A192" s="35"/>
      <c r="B192">
        <v>1</v>
      </c>
      <c r="C192">
        <v>1</v>
      </c>
      <c r="D192">
        <v>1</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row>
    <row r="193" spans="1:59" ht="15" x14ac:dyDescent="0.25">
      <c r="A193" s="35"/>
      <c r="B193">
        <v>1</v>
      </c>
      <c r="C193">
        <v>1</v>
      </c>
      <c r="D193">
        <v>1</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row>
    <row r="194" spans="1:59" ht="15" x14ac:dyDescent="0.25">
      <c r="A194" s="35"/>
      <c r="B194">
        <v>1</v>
      </c>
      <c r="C194">
        <v>1</v>
      </c>
      <c r="D194">
        <v>1</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984F0-6FA2-4852-ABC0-EAD8DF16BA2E}">
  <sheetPr codeName="Sheet35">
    <tabColor theme="5" tint="0.59999389629810485"/>
  </sheetPr>
  <dimension ref="A2:AH9"/>
  <sheetViews>
    <sheetView topLeftCell="G1" workbookViewId="0">
      <selection activeCell="AC20" sqref="AC20"/>
    </sheetView>
  </sheetViews>
  <sheetFormatPr defaultRowHeight="15" x14ac:dyDescent="0.25"/>
  <cols>
    <col min="1" max="1" width="10.5703125" bestFit="1" customWidth="1"/>
  </cols>
  <sheetData>
    <row r="2" spans="1:34" x14ac:dyDescent="0.25">
      <c r="A2" s="144" t="s">
        <v>68</v>
      </c>
      <c r="B2" t="s">
        <v>0</v>
      </c>
      <c r="C2" t="s">
        <v>1</v>
      </c>
      <c r="D2" t="s">
        <v>2</v>
      </c>
      <c r="E2">
        <v>1991</v>
      </c>
      <c r="F2">
        <v>1992</v>
      </c>
      <c r="G2">
        <v>1993</v>
      </c>
      <c r="H2">
        <v>1994</v>
      </c>
      <c r="I2">
        <v>1995</v>
      </c>
      <c r="J2">
        <v>1996</v>
      </c>
      <c r="K2">
        <v>1997</v>
      </c>
      <c r="L2">
        <v>1998</v>
      </c>
      <c r="M2">
        <v>1999</v>
      </c>
      <c r="N2">
        <v>2000</v>
      </c>
      <c r="O2">
        <v>2001</v>
      </c>
      <c r="P2">
        <v>2002</v>
      </c>
      <c r="Q2">
        <v>2003</v>
      </c>
      <c r="R2">
        <v>2004</v>
      </c>
      <c r="S2">
        <v>2005</v>
      </c>
      <c r="T2">
        <v>2006</v>
      </c>
      <c r="U2">
        <v>2007</v>
      </c>
      <c r="V2">
        <v>2008</v>
      </c>
      <c r="W2">
        <v>2009</v>
      </c>
      <c r="X2">
        <v>2010</v>
      </c>
      <c r="Y2">
        <v>2011</v>
      </c>
      <c r="Z2">
        <v>2012</v>
      </c>
      <c r="AA2">
        <v>2013</v>
      </c>
      <c r="AB2">
        <v>2014</v>
      </c>
      <c r="AC2">
        <v>2015</v>
      </c>
      <c r="AD2">
        <v>2016</v>
      </c>
      <c r="AE2">
        <v>2017</v>
      </c>
      <c r="AF2">
        <v>2018</v>
      </c>
      <c r="AG2">
        <v>2019</v>
      </c>
      <c r="AH2">
        <v>2020</v>
      </c>
    </row>
    <row r="3" spans="1:34" x14ac:dyDescent="0.25">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row>
    <row r="4" spans="1:34" x14ac:dyDescent="0.25">
      <c r="A4" s="145">
        <f>DATE(YEAR(DONOTCHANGE!A4),1,1)</f>
        <v>44562</v>
      </c>
      <c r="B4">
        <v>3</v>
      </c>
      <c r="C4">
        <v>3</v>
      </c>
      <c r="D4">
        <v>3</v>
      </c>
      <c r="E4">
        <v>1</v>
      </c>
      <c r="F4">
        <v>1</v>
      </c>
      <c r="G4">
        <v>4</v>
      </c>
      <c r="H4">
        <v>1</v>
      </c>
      <c r="I4">
        <v>5</v>
      </c>
      <c r="J4">
        <v>5</v>
      </c>
      <c r="K4">
        <v>5</v>
      </c>
      <c r="L4">
        <v>5</v>
      </c>
      <c r="M4">
        <v>5</v>
      </c>
      <c r="N4">
        <v>4</v>
      </c>
      <c r="O4">
        <v>2</v>
      </c>
      <c r="P4">
        <v>2</v>
      </c>
      <c r="Q4">
        <v>4</v>
      </c>
      <c r="R4">
        <v>3</v>
      </c>
      <c r="S4">
        <v>4</v>
      </c>
      <c r="T4">
        <v>5</v>
      </c>
      <c r="U4">
        <v>2</v>
      </c>
      <c r="V4">
        <v>1</v>
      </c>
      <c r="W4">
        <v>2</v>
      </c>
      <c r="X4">
        <v>3</v>
      </c>
      <c r="Y4">
        <v>5</v>
      </c>
      <c r="Z4">
        <v>3</v>
      </c>
      <c r="AA4">
        <v>2</v>
      </c>
      <c r="AB4">
        <v>1</v>
      </c>
      <c r="AC4">
        <v>1</v>
      </c>
      <c r="AD4">
        <v>3</v>
      </c>
      <c r="AE4">
        <v>5</v>
      </c>
      <c r="AF4">
        <v>3</v>
      </c>
      <c r="AG4">
        <v>5</v>
      </c>
      <c r="AH4">
        <v>2</v>
      </c>
    </row>
    <row r="5" spans="1:34" x14ac:dyDescent="0.25">
      <c r="A5" s="145">
        <f>DATE(YEAR(A4)+1,1,1)</f>
        <v>44927</v>
      </c>
      <c r="B5">
        <v>3</v>
      </c>
      <c r="C5">
        <v>3</v>
      </c>
      <c r="D5">
        <v>3</v>
      </c>
      <c r="E5">
        <v>1</v>
      </c>
      <c r="F5">
        <v>4</v>
      </c>
      <c r="G5">
        <v>1</v>
      </c>
      <c r="H5">
        <v>5</v>
      </c>
      <c r="I5">
        <v>5</v>
      </c>
      <c r="J5">
        <v>5</v>
      </c>
      <c r="K5">
        <v>5</v>
      </c>
      <c r="L5">
        <v>5</v>
      </c>
      <c r="M5">
        <v>4</v>
      </c>
      <c r="N5">
        <v>2</v>
      </c>
      <c r="O5">
        <v>2</v>
      </c>
      <c r="P5">
        <v>4</v>
      </c>
      <c r="Q5">
        <v>3</v>
      </c>
      <c r="R5">
        <v>4</v>
      </c>
      <c r="S5">
        <v>5</v>
      </c>
      <c r="T5">
        <v>2</v>
      </c>
      <c r="U5">
        <v>1</v>
      </c>
      <c r="V5">
        <v>2</v>
      </c>
      <c r="W5">
        <v>3</v>
      </c>
      <c r="X5">
        <v>5</v>
      </c>
      <c r="Y5">
        <v>3</v>
      </c>
      <c r="Z5">
        <v>2</v>
      </c>
      <c r="AA5">
        <v>1</v>
      </c>
      <c r="AB5">
        <v>1</v>
      </c>
      <c r="AC5">
        <v>3</v>
      </c>
      <c r="AD5">
        <v>5</v>
      </c>
      <c r="AE5">
        <v>3</v>
      </c>
      <c r="AF5">
        <v>5</v>
      </c>
      <c r="AG5">
        <v>2</v>
      </c>
      <c r="AH5">
        <v>1</v>
      </c>
    </row>
    <row r="6" spans="1:34" x14ac:dyDescent="0.25">
      <c r="A6" s="145">
        <f t="shared" ref="A6:A9" si="0">DATE(YEAR(A5)+1,1,1)</f>
        <v>45292</v>
      </c>
      <c r="B6">
        <v>3</v>
      </c>
      <c r="C6">
        <v>3</v>
      </c>
      <c r="D6">
        <v>3</v>
      </c>
      <c r="E6">
        <v>4</v>
      </c>
      <c r="F6">
        <v>1</v>
      </c>
      <c r="G6">
        <v>5</v>
      </c>
      <c r="H6">
        <v>5</v>
      </c>
      <c r="I6">
        <v>5</v>
      </c>
      <c r="J6">
        <v>5</v>
      </c>
      <c r="K6">
        <v>5</v>
      </c>
      <c r="L6">
        <v>4</v>
      </c>
      <c r="M6">
        <v>2</v>
      </c>
      <c r="N6">
        <v>2</v>
      </c>
      <c r="O6">
        <v>4</v>
      </c>
      <c r="P6">
        <v>3</v>
      </c>
      <c r="Q6">
        <v>4</v>
      </c>
      <c r="R6">
        <v>5</v>
      </c>
      <c r="S6">
        <v>2</v>
      </c>
      <c r="T6">
        <v>1</v>
      </c>
      <c r="U6">
        <v>2</v>
      </c>
      <c r="V6">
        <v>3</v>
      </c>
      <c r="W6">
        <v>5</v>
      </c>
      <c r="X6">
        <v>3</v>
      </c>
      <c r="Y6">
        <v>2</v>
      </c>
      <c r="Z6">
        <v>1</v>
      </c>
      <c r="AA6">
        <v>1</v>
      </c>
      <c r="AB6">
        <v>3</v>
      </c>
      <c r="AC6">
        <v>5</v>
      </c>
      <c r="AD6">
        <v>3</v>
      </c>
      <c r="AE6">
        <v>5</v>
      </c>
      <c r="AF6">
        <v>2</v>
      </c>
      <c r="AG6">
        <v>1</v>
      </c>
      <c r="AH6">
        <v>1</v>
      </c>
    </row>
    <row r="7" spans="1:34" x14ac:dyDescent="0.25">
      <c r="A7" s="145">
        <f t="shared" si="0"/>
        <v>45658</v>
      </c>
      <c r="B7">
        <v>3</v>
      </c>
      <c r="C7">
        <v>3</v>
      </c>
      <c r="D7">
        <v>3</v>
      </c>
      <c r="E7">
        <v>1</v>
      </c>
      <c r="F7">
        <v>5</v>
      </c>
      <c r="G7">
        <v>5</v>
      </c>
      <c r="H7">
        <v>5</v>
      </c>
      <c r="I7">
        <v>5</v>
      </c>
      <c r="J7">
        <v>5</v>
      </c>
      <c r="K7">
        <v>4</v>
      </c>
      <c r="L7">
        <v>2</v>
      </c>
      <c r="M7">
        <v>2</v>
      </c>
      <c r="N7">
        <v>4</v>
      </c>
      <c r="O7">
        <v>3</v>
      </c>
      <c r="P7">
        <v>4</v>
      </c>
      <c r="Q7">
        <v>5</v>
      </c>
      <c r="R7">
        <v>2</v>
      </c>
      <c r="S7">
        <v>1</v>
      </c>
      <c r="T7">
        <v>2</v>
      </c>
      <c r="U7">
        <v>3</v>
      </c>
      <c r="V7">
        <v>5</v>
      </c>
      <c r="W7">
        <v>3</v>
      </c>
      <c r="X7">
        <v>2</v>
      </c>
      <c r="Y7">
        <v>1</v>
      </c>
      <c r="Z7">
        <v>1</v>
      </c>
      <c r="AA7">
        <v>3</v>
      </c>
      <c r="AB7">
        <v>5</v>
      </c>
      <c r="AC7">
        <v>3</v>
      </c>
      <c r="AD7">
        <v>5</v>
      </c>
      <c r="AE7">
        <v>2</v>
      </c>
      <c r="AF7">
        <v>1</v>
      </c>
      <c r="AG7">
        <v>1</v>
      </c>
      <c r="AH7">
        <v>4</v>
      </c>
    </row>
    <row r="8" spans="1:34" x14ac:dyDescent="0.25">
      <c r="A8" s="145">
        <f t="shared" si="0"/>
        <v>46023</v>
      </c>
      <c r="B8">
        <v>3</v>
      </c>
      <c r="C8">
        <v>3</v>
      </c>
      <c r="D8">
        <v>3</v>
      </c>
      <c r="E8">
        <v>5</v>
      </c>
      <c r="F8">
        <v>5</v>
      </c>
      <c r="G8">
        <v>5</v>
      </c>
      <c r="H8">
        <v>5</v>
      </c>
      <c r="I8">
        <v>5</v>
      </c>
      <c r="J8">
        <v>4</v>
      </c>
      <c r="K8">
        <v>2</v>
      </c>
      <c r="L8">
        <v>2</v>
      </c>
      <c r="M8">
        <v>4</v>
      </c>
      <c r="N8">
        <v>3</v>
      </c>
      <c r="O8">
        <v>4</v>
      </c>
      <c r="P8">
        <v>5</v>
      </c>
      <c r="Q8">
        <v>2</v>
      </c>
      <c r="R8">
        <v>1</v>
      </c>
      <c r="S8">
        <v>2</v>
      </c>
      <c r="T8">
        <v>3</v>
      </c>
      <c r="U8">
        <v>5</v>
      </c>
      <c r="V8">
        <v>3</v>
      </c>
      <c r="W8">
        <v>2</v>
      </c>
      <c r="X8">
        <v>1</v>
      </c>
      <c r="Y8">
        <v>1</v>
      </c>
      <c r="Z8">
        <v>3</v>
      </c>
      <c r="AA8">
        <v>5</v>
      </c>
      <c r="AB8">
        <v>3</v>
      </c>
      <c r="AC8">
        <v>5</v>
      </c>
      <c r="AD8">
        <v>2</v>
      </c>
      <c r="AE8">
        <v>1</v>
      </c>
      <c r="AF8">
        <v>1</v>
      </c>
      <c r="AG8">
        <v>4</v>
      </c>
      <c r="AH8">
        <v>1</v>
      </c>
    </row>
    <row r="9" spans="1:34" x14ac:dyDescent="0.25">
      <c r="A9" s="145">
        <f t="shared" si="0"/>
        <v>46388</v>
      </c>
      <c r="B9">
        <v>3</v>
      </c>
      <c r="C9">
        <v>3</v>
      </c>
      <c r="D9">
        <v>3</v>
      </c>
      <c r="E9">
        <v>5</v>
      </c>
      <c r="F9">
        <v>5</v>
      </c>
      <c r="G9">
        <v>5</v>
      </c>
      <c r="H9">
        <v>5</v>
      </c>
      <c r="I9">
        <v>4</v>
      </c>
      <c r="J9">
        <v>2</v>
      </c>
      <c r="K9">
        <v>2</v>
      </c>
      <c r="L9">
        <v>4</v>
      </c>
      <c r="M9">
        <v>3</v>
      </c>
      <c r="N9">
        <v>4</v>
      </c>
      <c r="O9">
        <v>5</v>
      </c>
      <c r="P9">
        <v>2</v>
      </c>
      <c r="Q9">
        <v>1</v>
      </c>
      <c r="R9">
        <v>2</v>
      </c>
      <c r="S9">
        <v>3</v>
      </c>
      <c r="T9">
        <v>5</v>
      </c>
      <c r="U9">
        <v>3</v>
      </c>
      <c r="V9">
        <v>2</v>
      </c>
      <c r="W9">
        <v>1</v>
      </c>
      <c r="X9">
        <v>1</v>
      </c>
      <c r="Y9">
        <v>3</v>
      </c>
      <c r="Z9">
        <v>5</v>
      </c>
      <c r="AA9">
        <v>3</v>
      </c>
      <c r="AB9">
        <v>5</v>
      </c>
      <c r="AC9">
        <v>2</v>
      </c>
      <c r="AD9">
        <v>1</v>
      </c>
      <c r="AE9">
        <v>1</v>
      </c>
      <c r="AF9">
        <v>4</v>
      </c>
      <c r="AG9">
        <v>1</v>
      </c>
      <c r="AH9">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EC670-A752-47DA-A3D6-37A04120B42A}">
  <sheetPr codeName="Sheet5">
    <tabColor rgb="FFBEBADA"/>
  </sheetPr>
  <dimension ref="A1:ALQ84"/>
  <sheetViews>
    <sheetView topLeftCell="A4" workbookViewId="0">
      <selection activeCell="D4" sqref="D4"/>
    </sheetView>
  </sheetViews>
  <sheetFormatPr defaultColWidth="18.7109375" defaultRowHeight="12.75" customHeight="1" x14ac:dyDescent="0.25"/>
  <cols>
    <col min="1" max="4" width="7.5703125" style="3" customWidth="1"/>
    <col min="5" max="30" width="8" style="4" customWidth="1"/>
    <col min="31" max="31" width="9" style="4" customWidth="1"/>
    <col min="32" max="54" width="8.85546875" style="4" customWidth="1"/>
    <col min="55" max="16384" width="18.7109375" style="4"/>
  </cols>
  <sheetData>
    <row r="1" spans="1:39" ht="15" x14ac:dyDescent="0.25">
      <c r="A1" s="36"/>
      <c r="B1" s="37"/>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
      <c r="AJ1" s="3"/>
      <c r="AK1" s="3"/>
      <c r="AL1" s="3"/>
      <c r="AM1" s="3"/>
    </row>
    <row r="2" spans="1:39" s="3" customFormat="1" ht="15" x14ac:dyDescent="0.25">
      <c r="A2" s="36"/>
      <c r="B2" s="38" t="s">
        <v>0</v>
      </c>
      <c r="C2" s="38" t="s">
        <v>1</v>
      </c>
      <c r="D2" s="38" t="s">
        <v>2</v>
      </c>
      <c r="E2" s="38">
        <v>1991</v>
      </c>
      <c r="F2" s="38">
        <v>1992</v>
      </c>
      <c r="G2" s="38">
        <v>1993</v>
      </c>
      <c r="H2" s="38">
        <v>1994</v>
      </c>
      <c r="I2" s="38">
        <v>1995</v>
      </c>
      <c r="J2" s="38">
        <v>1996</v>
      </c>
      <c r="K2" s="38">
        <v>1997</v>
      </c>
      <c r="L2" s="38">
        <v>1998</v>
      </c>
      <c r="M2" s="38">
        <v>1999</v>
      </c>
      <c r="N2" s="38">
        <v>2000</v>
      </c>
      <c r="O2" s="38">
        <v>2001</v>
      </c>
      <c r="P2" s="38">
        <v>2002</v>
      </c>
      <c r="Q2" s="38">
        <v>2003</v>
      </c>
      <c r="R2" s="38">
        <v>2004</v>
      </c>
      <c r="S2" s="38">
        <v>2005</v>
      </c>
      <c r="T2" s="38">
        <v>2006</v>
      </c>
      <c r="U2" s="38">
        <v>2007</v>
      </c>
      <c r="V2" s="38">
        <v>2008</v>
      </c>
      <c r="W2" s="38">
        <v>2009</v>
      </c>
      <c r="X2" s="38">
        <v>2010</v>
      </c>
      <c r="Y2" s="38">
        <v>2011</v>
      </c>
      <c r="Z2" s="38">
        <v>2012</v>
      </c>
      <c r="AA2" s="38">
        <v>2013</v>
      </c>
      <c r="AB2" s="38">
        <v>2014</v>
      </c>
      <c r="AC2" s="38">
        <v>2015</v>
      </c>
      <c r="AD2" s="38">
        <v>2016</v>
      </c>
      <c r="AE2" s="38">
        <v>2017</v>
      </c>
      <c r="AF2" s="38">
        <v>2018</v>
      </c>
      <c r="AG2" s="38">
        <v>2019</v>
      </c>
      <c r="AH2" s="38">
        <v>2020</v>
      </c>
    </row>
    <row r="3" spans="1:39" s="3" customFormat="1" ht="15" x14ac:dyDescent="0.25">
      <c r="A3" s="39"/>
      <c r="B3" s="40" t="s">
        <v>3</v>
      </c>
      <c r="C3" s="40" t="s">
        <v>4</v>
      </c>
      <c r="D3" s="40" t="s">
        <v>5</v>
      </c>
      <c r="E3" s="40" t="s">
        <v>6</v>
      </c>
      <c r="F3" s="40" t="s">
        <v>7</v>
      </c>
      <c r="G3" s="40" t="s">
        <v>8</v>
      </c>
      <c r="H3" s="40" t="s">
        <v>9</v>
      </c>
      <c r="I3" s="40" t="s">
        <v>10</v>
      </c>
      <c r="J3" s="40" t="s">
        <v>11</v>
      </c>
      <c r="K3" s="40" t="s">
        <v>12</v>
      </c>
      <c r="L3" s="40" t="s">
        <v>13</v>
      </c>
      <c r="M3" s="40" t="s">
        <v>14</v>
      </c>
      <c r="N3" s="40" t="s">
        <v>15</v>
      </c>
      <c r="O3" s="40" t="s">
        <v>16</v>
      </c>
      <c r="P3" s="40" t="s">
        <v>17</v>
      </c>
      <c r="Q3" s="40" t="s">
        <v>18</v>
      </c>
      <c r="R3" s="40" t="s">
        <v>19</v>
      </c>
      <c r="S3" s="40" t="s">
        <v>20</v>
      </c>
      <c r="T3" s="40" t="s">
        <v>21</v>
      </c>
      <c r="U3" s="40" t="s">
        <v>22</v>
      </c>
      <c r="V3" s="40" t="s">
        <v>23</v>
      </c>
      <c r="W3" s="40" t="s">
        <v>24</v>
      </c>
      <c r="X3" s="40" t="s">
        <v>25</v>
      </c>
      <c r="Y3" s="40" t="s">
        <v>26</v>
      </c>
      <c r="Z3" s="40" t="s">
        <v>27</v>
      </c>
      <c r="AA3" s="40" t="s">
        <v>28</v>
      </c>
      <c r="AB3" s="40" t="s">
        <v>29</v>
      </c>
      <c r="AC3" s="40" t="s">
        <v>30</v>
      </c>
      <c r="AD3" s="40" t="s">
        <v>31</v>
      </c>
      <c r="AE3" s="40" t="s">
        <v>32</v>
      </c>
      <c r="AF3" s="40" t="s">
        <v>33</v>
      </c>
      <c r="AG3" s="40" t="s">
        <v>34</v>
      </c>
      <c r="AH3" s="40" t="s">
        <v>35</v>
      </c>
    </row>
    <row r="4" spans="1:39" ht="15" x14ac:dyDescent="0.25">
      <c r="A4" s="41">
        <v>44593</v>
      </c>
      <c r="B4" s="30">
        <v>22</v>
      </c>
      <c r="C4" s="31">
        <v>22</v>
      </c>
      <c r="D4" s="42">
        <v>22</v>
      </c>
      <c r="E4" s="16">
        <v>24.376000000000001</v>
      </c>
      <c r="F4" s="16">
        <v>21.719000000000001</v>
      </c>
      <c r="G4" s="16">
        <v>21.722999999999999</v>
      </c>
      <c r="H4" s="16">
        <v>21.776</v>
      </c>
      <c r="I4" s="16">
        <v>26.88</v>
      </c>
      <c r="J4" s="16">
        <v>26.2</v>
      </c>
      <c r="K4" s="16">
        <v>21.728999999999999</v>
      </c>
      <c r="L4" s="16">
        <v>21.728999999999999</v>
      </c>
      <c r="M4" s="16">
        <v>22.291</v>
      </c>
      <c r="N4" s="16">
        <v>25.658999999999999</v>
      </c>
      <c r="O4" s="16">
        <v>22.472000000000001</v>
      </c>
      <c r="P4" s="16">
        <v>21.722000000000001</v>
      </c>
      <c r="Q4" s="16">
        <v>23.658000000000001</v>
      </c>
      <c r="R4" s="16">
        <v>21.727</v>
      </c>
      <c r="S4" s="16">
        <v>21.722000000000001</v>
      </c>
      <c r="T4" s="16">
        <v>21.731000000000002</v>
      </c>
      <c r="U4" s="16">
        <v>24.751000000000001</v>
      </c>
      <c r="V4" s="16">
        <v>21.731000000000002</v>
      </c>
      <c r="W4" s="16">
        <v>22.224</v>
      </c>
      <c r="X4" s="16">
        <v>21.727</v>
      </c>
      <c r="Y4" s="16">
        <v>21.725999999999999</v>
      </c>
      <c r="Z4" s="16">
        <v>21.72</v>
      </c>
      <c r="AA4" s="16">
        <v>21.728000000000002</v>
      </c>
      <c r="AB4" s="16">
        <v>26.850999999999999</v>
      </c>
      <c r="AC4" s="16">
        <v>30.603999999999999</v>
      </c>
      <c r="AD4" s="16">
        <v>27.96</v>
      </c>
      <c r="AE4" s="16">
        <v>32.783000000000001</v>
      </c>
      <c r="AF4" s="16">
        <v>24.247</v>
      </c>
      <c r="AG4" s="16">
        <v>22.481999999999999</v>
      </c>
      <c r="AH4" s="43">
        <v>21.733000000000001</v>
      </c>
    </row>
    <row r="5" spans="1:39" ht="15" x14ac:dyDescent="0.25">
      <c r="A5" s="41">
        <v>44621</v>
      </c>
      <c r="B5" s="33">
        <v>40</v>
      </c>
      <c r="C5" s="8">
        <v>40</v>
      </c>
      <c r="D5" s="44">
        <v>40</v>
      </c>
      <c r="E5" s="16">
        <v>31.038</v>
      </c>
      <c r="F5" s="16">
        <v>43.3</v>
      </c>
      <c r="G5" s="16">
        <v>42.238999999999997</v>
      </c>
      <c r="H5" s="16">
        <v>46.808999999999997</v>
      </c>
      <c r="I5" s="16">
        <v>58.38</v>
      </c>
      <c r="J5" s="16">
        <v>40.395000000000003</v>
      </c>
      <c r="K5" s="16">
        <v>40.631</v>
      </c>
      <c r="L5" s="16">
        <v>38.723999999999997</v>
      </c>
      <c r="M5" s="16">
        <v>39.976999999999997</v>
      </c>
      <c r="N5" s="16">
        <v>35.095999999999997</v>
      </c>
      <c r="O5" s="16">
        <v>36.368000000000002</v>
      </c>
      <c r="P5" s="16">
        <v>28.018000000000001</v>
      </c>
      <c r="Q5" s="16">
        <v>40.023000000000003</v>
      </c>
      <c r="R5" s="16">
        <v>49.091000000000001</v>
      </c>
      <c r="S5" s="16">
        <v>35.097000000000001</v>
      </c>
      <c r="T5" s="16">
        <v>30.390999999999998</v>
      </c>
      <c r="U5" s="16">
        <v>62.914000000000001</v>
      </c>
      <c r="V5" s="16">
        <v>27.835000000000001</v>
      </c>
      <c r="W5" s="16">
        <v>41.09</v>
      </c>
      <c r="X5" s="16">
        <v>32.011000000000003</v>
      </c>
      <c r="Y5" s="16">
        <v>28.890999999999998</v>
      </c>
      <c r="Z5" s="16">
        <v>48.47</v>
      </c>
      <c r="AA5" s="16">
        <v>34.709000000000003</v>
      </c>
      <c r="AB5" s="16">
        <v>40.408999999999999</v>
      </c>
      <c r="AC5" s="16">
        <v>55.652999999999999</v>
      </c>
      <c r="AD5" s="16">
        <v>49.668999999999997</v>
      </c>
      <c r="AE5" s="16">
        <v>76.462000000000003</v>
      </c>
      <c r="AF5" s="16">
        <v>32.991999999999997</v>
      </c>
      <c r="AG5" s="16">
        <v>34.828000000000003</v>
      </c>
      <c r="AH5" s="43">
        <v>34.451999999999998</v>
      </c>
    </row>
    <row r="6" spans="1:39" ht="15" x14ac:dyDescent="0.25">
      <c r="A6" s="41">
        <v>44652</v>
      </c>
      <c r="B6" s="33">
        <v>41.05</v>
      </c>
      <c r="C6" s="8">
        <v>103.18</v>
      </c>
      <c r="D6" s="44">
        <v>60</v>
      </c>
      <c r="E6" s="16">
        <v>53.323999999999998</v>
      </c>
      <c r="F6" s="16">
        <v>64.727000000000004</v>
      </c>
      <c r="G6" s="16">
        <v>56.911999999999999</v>
      </c>
      <c r="H6" s="16">
        <v>94.16</v>
      </c>
      <c r="I6" s="16">
        <v>55.85</v>
      </c>
      <c r="J6" s="16">
        <v>69.924000000000007</v>
      </c>
      <c r="K6" s="16">
        <v>43.759</v>
      </c>
      <c r="L6" s="16">
        <v>61.884999999999998</v>
      </c>
      <c r="M6" s="16">
        <v>50.021999999999998</v>
      </c>
      <c r="N6" s="16">
        <v>65.477000000000004</v>
      </c>
      <c r="O6" s="16">
        <v>50.264000000000003</v>
      </c>
      <c r="P6" s="16">
        <v>58.115000000000002</v>
      </c>
      <c r="Q6" s="16">
        <v>65.739000000000004</v>
      </c>
      <c r="R6" s="16">
        <v>82.159000000000006</v>
      </c>
      <c r="S6" s="16">
        <v>53.387</v>
      </c>
      <c r="T6" s="16">
        <v>69.534000000000006</v>
      </c>
      <c r="U6" s="16">
        <v>68.966999999999999</v>
      </c>
      <c r="V6" s="16">
        <v>29.138000000000002</v>
      </c>
      <c r="W6" s="16">
        <v>65.344999999999999</v>
      </c>
      <c r="X6" s="16">
        <v>54.767000000000003</v>
      </c>
      <c r="Y6" s="16">
        <v>43.951000000000001</v>
      </c>
      <c r="Z6" s="16">
        <v>93.769000000000005</v>
      </c>
      <c r="AA6" s="16">
        <v>44.417999999999999</v>
      </c>
      <c r="AB6" s="16">
        <v>69.822000000000003</v>
      </c>
      <c r="AC6" s="16">
        <v>56.895000000000003</v>
      </c>
      <c r="AD6" s="16">
        <v>79.811999999999998</v>
      </c>
      <c r="AE6" s="16">
        <v>110.312</v>
      </c>
      <c r="AF6" s="16">
        <v>56.341999999999999</v>
      </c>
      <c r="AG6" s="16">
        <v>84.906999999999996</v>
      </c>
      <c r="AH6" s="43">
        <v>46.561999999999998</v>
      </c>
    </row>
    <row r="7" spans="1:39" ht="15" x14ac:dyDescent="0.25">
      <c r="A7" s="41">
        <v>44682</v>
      </c>
      <c r="B7" s="33">
        <v>89.17</v>
      </c>
      <c r="C7" s="8">
        <v>224.13</v>
      </c>
      <c r="D7" s="44">
        <v>130</v>
      </c>
      <c r="E7" s="16">
        <v>103.98099999999999</v>
      </c>
      <c r="F7" s="16">
        <v>162.49700000000001</v>
      </c>
      <c r="G7" s="16">
        <v>222.47300000000001</v>
      </c>
      <c r="H7" s="16">
        <v>233.28100000000001</v>
      </c>
      <c r="I7" s="16">
        <v>82.786000000000001</v>
      </c>
      <c r="J7" s="16">
        <v>77.623000000000005</v>
      </c>
      <c r="K7" s="16">
        <v>134.208</v>
      </c>
      <c r="L7" s="16">
        <v>119.828</v>
      </c>
      <c r="M7" s="16">
        <v>144.221</v>
      </c>
      <c r="N7" s="16">
        <v>171.07900000000001</v>
      </c>
      <c r="O7" s="16">
        <v>152.333</v>
      </c>
      <c r="P7" s="16">
        <v>71.114000000000004</v>
      </c>
      <c r="Q7" s="16">
        <v>89.183000000000007</v>
      </c>
      <c r="R7" s="16">
        <v>120.553</v>
      </c>
      <c r="S7" s="16">
        <v>133.02199999999999</v>
      </c>
      <c r="T7" s="16">
        <v>152.40100000000001</v>
      </c>
      <c r="U7" s="16">
        <v>206.17599999999999</v>
      </c>
      <c r="V7" s="16">
        <v>115.69199999999999</v>
      </c>
      <c r="W7" s="16">
        <v>125.038</v>
      </c>
      <c r="X7" s="16">
        <v>40.823999999999998</v>
      </c>
      <c r="Y7" s="16">
        <v>95.424999999999997</v>
      </c>
      <c r="Z7" s="16">
        <v>147.023</v>
      </c>
      <c r="AA7" s="16">
        <v>118.087</v>
      </c>
      <c r="AB7" s="16">
        <v>205.61799999999999</v>
      </c>
      <c r="AC7" s="16">
        <v>115.566</v>
      </c>
      <c r="AD7" s="16">
        <v>151.66900000000001</v>
      </c>
      <c r="AE7" s="16">
        <v>223.774</v>
      </c>
      <c r="AF7" s="16">
        <v>223.18</v>
      </c>
      <c r="AG7" s="16">
        <v>118.751</v>
      </c>
      <c r="AH7" s="43">
        <v>126.97799999999999</v>
      </c>
    </row>
    <row r="8" spans="1:39" ht="15" x14ac:dyDescent="0.25">
      <c r="A8" s="41">
        <v>44713</v>
      </c>
      <c r="B8" s="33">
        <v>161.41999999999999</v>
      </c>
      <c r="C8" s="8">
        <v>405.73</v>
      </c>
      <c r="D8" s="44">
        <v>275</v>
      </c>
      <c r="E8" s="16">
        <v>369.12200000000001</v>
      </c>
      <c r="F8" s="16">
        <v>71.861000000000004</v>
      </c>
      <c r="G8" s="16">
        <v>364.3</v>
      </c>
      <c r="H8" s="16">
        <v>228.03399999999999</v>
      </c>
      <c r="I8" s="16">
        <v>447.59100000000001</v>
      </c>
      <c r="J8" s="16">
        <v>331.91800000000001</v>
      </c>
      <c r="K8" s="16">
        <v>274.79199999999997</v>
      </c>
      <c r="L8" s="16">
        <v>265.42500000000001</v>
      </c>
      <c r="M8" s="16">
        <v>443.697</v>
      </c>
      <c r="N8" s="16">
        <v>220.79400000000001</v>
      </c>
      <c r="O8" s="16">
        <v>167.17699999999999</v>
      </c>
      <c r="P8" s="16">
        <v>235.73</v>
      </c>
      <c r="Q8" s="16">
        <v>270.38600000000002</v>
      </c>
      <c r="R8" s="16">
        <v>214.18600000000001</v>
      </c>
      <c r="S8" s="16">
        <v>307.86500000000001</v>
      </c>
      <c r="T8" s="16">
        <v>146.12899999999999</v>
      </c>
      <c r="U8" s="16">
        <v>99.664000000000001</v>
      </c>
      <c r="V8" s="16">
        <v>275.20800000000003</v>
      </c>
      <c r="W8" s="16">
        <v>403.25900000000001</v>
      </c>
      <c r="X8" s="16">
        <v>260.45499999999998</v>
      </c>
      <c r="Y8" s="16">
        <v>314.661</v>
      </c>
      <c r="Z8" s="16">
        <v>153.49600000000001</v>
      </c>
      <c r="AA8" s="16">
        <v>144.38900000000001</v>
      </c>
      <c r="AB8" s="16">
        <v>444.92</v>
      </c>
      <c r="AC8" s="16">
        <v>214.64400000000001</v>
      </c>
      <c r="AD8" s="16">
        <v>307.45499999999998</v>
      </c>
      <c r="AE8" s="16">
        <v>420.27100000000002</v>
      </c>
      <c r="AF8" s="16">
        <v>349.755</v>
      </c>
      <c r="AG8" s="16">
        <v>330.79700000000003</v>
      </c>
      <c r="AH8" s="43">
        <v>313.24099999999999</v>
      </c>
    </row>
    <row r="9" spans="1:39" ht="15" x14ac:dyDescent="0.25">
      <c r="A9" s="41">
        <v>44743</v>
      </c>
      <c r="B9" s="33">
        <v>78.36</v>
      </c>
      <c r="C9" s="8">
        <v>196.96</v>
      </c>
      <c r="D9" s="44">
        <v>150</v>
      </c>
      <c r="E9" s="16">
        <v>168.8</v>
      </c>
      <c r="F9" s="16">
        <v>41.758000000000003</v>
      </c>
      <c r="G9" s="16">
        <v>208.46700000000001</v>
      </c>
      <c r="H9" s="16">
        <v>56.363999999999997</v>
      </c>
      <c r="I9" s="16">
        <v>400.01100000000002</v>
      </c>
      <c r="J9" s="16">
        <v>154.26400000000001</v>
      </c>
      <c r="K9" s="16">
        <v>102.40300000000001</v>
      </c>
      <c r="L9" s="16">
        <v>303.55099999999999</v>
      </c>
      <c r="M9" s="16">
        <v>263.75200000000001</v>
      </c>
      <c r="N9" s="16">
        <v>71.141999999999996</v>
      </c>
      <c r="O9" s="16">
        <v>55.149000000000001</v>
      </c>
      <c r="P9" s="16">
        <v>89.275000000000006</v>
      </c>
      <c r="Q9" s="16">
        <v>91.042000000000002</v>
      </c>
      <c r="R9" s="16">
        <v>145.73599999999999</v>
      </c>
      <c r="S9" s="16">
        <v>203.55199999999999</v>
      </c>
      <c r="T9" s="16">
        <v>34.304000000000002</v>
      </c>
      <c r="U9" s="16">
        <v>25.882000000000001</v>
      </c>
      <c r="V9" s="16">
        <v>195.58500000000001</v>
      </c>
      <c r="W9" s="16">
        <v>280.38400000000001</v>
      </c>
      <c r="X9" s="16">
        <v>229.13499999999999</v>
      </c>
      <c r="Y9" s="16">
        <v>455.00099999999998</v>
      </c>
      <c r="Z9" s="16">
        <v>50.640999999999998</v>
      </c>
      <c r="AA9" s="16">
        <v>53.722999999999999</v>
      </c>
      <c r="AB9" s="16">
        <v>259.28199999999998</v>
      </c>
      <c r="AC9" s="16">
        <v>105.214</v>
      </c>
      <c r="AD9" s="16">
        <v>107.68</v>
      </c>
      <c r="AE9" s="16">
        <v>191.334</v>
      </c>
      <c r="AF9" s="16">
        <v>127.28</v>
      </c>
      <c r="AG9" s="16">
        <v>241.23500000000001</v>
      </c>
      <c r="AH9" s="43">
        <v>159.828</v>
      </c>
    </row>
    <row r="10" spans="1:39" ht="15" x14ac:dyDescent="0.25">
      <c r="A10" s="41">
        <v>44774</v>
      </c>
      <c r="B10" s="33">
        <v>38.020000000000003</v>
      </c>
      <c r="C10" s="8">
        <v>74.430000000000007</v>
      </c>
      <c r="D10" s="44">
        <v>60</v>
      </c>
      <c r="E10" s="16">
        <v>75.275999999999996</v>
      </c>
      <c r="F10" s="16">
        <v>24.838000000000001</v>
      </c>
      <c r="G10" s="16">
        <v>173.661</v>
      </c>
      <c r="H10" s="16">
        <v>37.191000000000003</v>
      </c>
      <c r="I10" s="16">
        <v>147.93299999999999</v>
      </c>
      <c r="J10" s="16">
        <v>56.53</v>
      </c>
      <c r="K10" s="16">
        <v>72.593000000000004</v>
      </c>
      <c r="L10" s="16">
        <v>107.47</v>
      </c>
      <c r="M10" s="16">
        <v>98.082999999999998</v>
      </c>
      <c r="N10" s="16">
        <v>38.225000000000001</v>
      </c>
      <c r="O10" s="16">
        <v>30.934000000000001</v>
      </c>
      <c r="P10" s="16">
        <v>40.262999999999998</v>
      </c>
      <c r="Q10" s="16">
        <v>42.284999999999997</v>
      </c>
      <c r="R10" s="16">
        <v>62.036999999999999</v>
      </c>
      <c r="S10" s="16">
        <v>74.807000000000002</v>
      </c>
      <c r="T10" s="16">
        <v>28.742999999999999</v>
      </c>
      <c r="U10" s="16">
        <v>34.475999999999999</v>
      </c>
      <c r="V10" s="16">
        <v>64.527000000000001</v>
      </c>
      <c r="W10" s="16">
        <v>91.081000000000003</v>
      </c>
      <c r="X10" s="16">
        <v>79.194999999999993</v>
      </c>
      <c r="Y10" s="16">
        <v>144.09200000000001</v>
      </c>
      <c r="Z10" s="16">
        <v>29.731999999999999</v>
      </c>
      <c r="AA10" s="16">
        <v>30.9</v>
      </c>
      <c r="AB10" s="16">
        <v>94.361000000000004</v>
      </c>
      <c r="AC10" s="16">
        <v>42.472999999999999</v>
      </c>
      <c r="AD10" s="16">
        <v>49.043999999999997</v>
      </c>
      <c r="AE10" s="16">
        <v>73.86</v>
      </c>
      <c r="AF10" s="16">
        <v>53.447000000000003</v>
      </c>
      <c r="AG10" s="16">
        <v>88.808000000000007</v>
      </c>
      <c r="AH10" s="43">
        <v>57.963000000000001</v>
      </c>
    </row>
    <row r="11" spans="1:39" ht="15" x14ac:dyDescent="0.25">
      <c r="A11" s="41">
        <v>44805</v>
      </c>
      <c r="B11" s="33">
        <v>29.46</v>
      </c>
      <c r="C11" s="8">
        <v>46.27</v>
      </c>
      <c r="D11" s="44">
        <v>40</v>
      </c>
      <c r="E11" s="16">
        <v>58.298999999999999</v>
      </c>
      <c r="F11" s="16">
        <v>24.802</v>
      </c>
      <c r="G11" s="16">
        <v>64.218999999999994</v>
      </c>
      <c r="H11" s="16">
        <v>30.102</v>
      </c>
      <c r="I11" s="16">
        <v>61.31</v>
      </c>
      <c r="J11" s="16">
        <v>35.164000000000001</v>
      </c>
      <c r="K11" s="16">
        <v>55.914000000000001</v>
      </c>
      <c r="L11" s="16">
        <v>48.536000000000001</v>
      </c>
      <c r="M11" s="16">
        <v>66.602000000000004</v>
      </c>
      <c r="N11" s="16">
        <v>39.180999999999997</v>
      </c>
      <c r="O11" s="16">
        <v>24.797000000000001</v>
      </c>
      <c r="P11" s="16">
        <v>36.74</v>
      </c>
      <c r="Q11" s="16">
        <v>37.51</v>
      </c>
      <c r="R11" s="16">
        <v>49.792999999999999</v>
      </c>
      <c r="S11" s="16">
        <v>40.802</v>
      </c>
      <c r="T11" s="16">
        <v>24.79</v>
      </c>
      <c r="U11" s="16">
        <v>28.36</v>
      </c>
      <c r="V11" s="16">
        <v>44.273000000000003</v>
      </c>
      <c r="W11" s="16">
        <v>43.695</v>
      </c>
      <c r="X11" s="16">
        <v>44.097000000000001</v>
      </c>
      <c r="Y11" s="16">
        <v>61.417999999999999</v>
      </c>
      <c r="Z11" s="16">
        <v>22.917000000000002</v>
      </c>
      <c r="AA11" s="16">
        <v>33.213999999999999</v>
      </c>
      <c r="AB11" s="16">
        <v>62.741</v>
      </c>
      <c r="AC11" s="16">
        <v>31.553000000000001</v>
      </c>
      <c r="AD11" s="16">
        <v>39.198</v>
      </c>
      <c r="AE11" s="16">
        <v>54.743000000000002</v>
      </c>
      <c r="AF11" s="16">
        <v>34.734000000000002</v>
      </c>
      <c r="AG11" s="16">
        <v>55.576000000000001</v>
      </c>
      <c r="AH11" s="43">
        <v>35.622999999999998</v>
      </c>
    </row>
    <row r="12" spans="1:39" ht="15" x14ac:dyDescent="0.25">
      <c r="A12" s="41">
        <v>44835</v>
      </c>
      <c r="B12" s="33">
        <v>39.14</v>
      </c>
      <c r="C12" s="8">
        <v>50.35</v>
      </c>
      <c r="D12" s="44">
        <v>45.5</v>
      </c>
      <c r="E12" s="16">
        <v>41.276000000000003</v>
      </c>
      <c r="F12" s="16">
        <v>24.225000000000001</v>
      </c>
      <c r="G12" s="16">
        <v>52.389000000000003</v>
      </c>
      <c r="H12" s="16">
        <v>41.487000000000002</v>
      </c>
      <c r="I12" s="16">
        <v>55.853000000000002</v>
      </c>
      <c r="J12" s="16">
        <v>37.835000000000001</v>
      </c>
      <c r="K12" s="16">
        <v>56.195</v>
      </c>
      <c r="L12" s="16">
        <v>49.707999999999998</v>
      </c>
      <c r="M12" s="16">
        <v>47.18</v>
      </c>
      <c r="N12" s="16">
        <v>38.115000000000002</v>
      </c>
      <c r="O12" s="16">
        <v>27.131</v>
      </c>
      <c r="P12" s="16">
        <v>38.322000000000003</v>
      </c>
      <c r="Q12" s="16">
        <v>31.827000000000002</v>
      </c>
      <c r="R12" s="16">
        <v>46.680999999999997</v>
      </c>
      <c r="S12" s="16">
        <v>42.643000000000001</v>
      </c>
      <c r="T12" s="16">
        <v>42.548000000000002</v>
      </c>
      <c r="U12" s="16">
        <v>45.524000000000001</v>
      </c>
      <c r="V12" s="16">
        <v>41.061999999999998</v>
      </c>
      <c r="W12" s="16">
        <v>47.887</v>
      </c>
      <c r="X12" s="16">
        <v>37.034999999999997</v>
      </c>
      <c r="Y12" s="16">
        <v>56.484999999999999</v>
      </c>
      <c r="Z12" s="16">
        <v>25.986000000000001</v>
      </c>
      <c r="AA12" s="16">
        <v>37.988</v>
      </c>
      <c r="AB12" s="16">
        <v>116.098</v>
      </c>
      <c r="AC12" s="16">
        <v>41.292000000000002</v>
      </c>
      <c r="AD12" s="16">
        <v>72.632999999999996</v>
      </c>
      <c r="AE12" s="16">
        <v>66.09</v>
      </c>
      <c r="AF12" s="16">
        <v>38.325000000000003</v>
      </c>
      <c r="AG12" s="16">
        <v>51.122999999999998</v>
      </c>
      <c r="AH12" s="43">
        <v>34.302999999999997</v>
      </c>
    </row>
    <row r="13" spans="1:39" ht="15" x14ac:dyDescent="0.25">
      <c r="A13" s="41">
        <v>44866</v>
      </c>
      <c r="B13" s="33">
        <v>38.99</v>
      </c>
      <c r="C13" s="8">
        <v>45.13</v>
      </c>
      <c r="D13" s="44">
        <v>42.67</v>
      </c>
      <c r="E13" s="16">
        <v>41.33</v>
      </c>
      <c r="F13" s="16">
        <v>25.846</v>
      </c>
      <c r="G13" s="16">
        <v>43.875999999999998</v>
      </c>
      <c r="H13" s="16">
        <v>37.75</v>
      </c>
      <c r="I13" s="16">
        <v>49.375</v>
      </c>
      <c r="J13" s="16">
        <v>38.674999999999997</v>
      </c>
      <c r="K13" s="16">
        <v>38.488999999999997</v>
      </c>
      <c r="L13" s="16">
        <v>40.567</v>
      </c>
      <c r="M13" s="16">
        <v>41.866</v>
      </c>
      <c r="N13" s="16">
        <v>34.345999999999997</v>
      </c>
      <c r="O13" s="16">
        <v>35.731000000000002</v>
      </c>
      <c r="P13" s="16">
        <v>33.085999999999999</v>
      </c>
      <c r="Q13" s="16">
        <v>32.450000000000003</v>
      </c>
      <c r="R13" s="16">
        <v>47.031999999999996</v>
      </c>
      <c r="S13" s="16">
        <v>38.776000000000003</v>
      </c>
      <c r="T13" s="16">
        <v>32.835000000000001</v>
      </c>
      <c r="U13" s="16">
        <v>38.57</v>
      </c>
      <c r="V13" s="16">
        <v>41.972999999999999</v>
      </c>
      <c r="W13" s="16">
        <v>45.235999999999997</v>
      </c>
      <c r="X13" s="16">
        <v>36.987000000000002</v>
      </c>
      <c r="Y13" s="16">
        <v>48.954999999999998</v>
      </c>
      <c r="Z13" s="16">
        <v>33.101999999999997</v>
      </c>
      <c r="AA13" s="16">
        <v>32.432000000000002</v>
      </c>
      <c r="AB13" s="16">
        <v>61.015999999999998</v>
      </c>
      <c r="AC13" s="16">
        <v>33.366999999999997</v>
      </c>
      <c r="AD13" s="16">
        <v>76.685000000000002</v>
      </c>
      <c r="AE13" s="16">
        <v>53.493000000000002</v>
      </c>
      <c r="AF13" s="16">
        <v>38.716999999999999</v>
      </c>
      <c r="AG13" s="16">
        <v>42.354999999999997</v>
      </c>
      <c r="AH13" s="43">
        <v>35.646999999999998</v>
      </c>
    </row>
    <row r="14" spans="1:39" ht="15" x14ac:dyDescent="0.25">
      <c r="A14" s="41">
        <v>44896</v>
      </c>
      <c r="B14" s="33">
        <v>31.03</v>
      </c>
      <c r="C14" s="8">
        <v>33.200000000000003</v>
      </c>
      <c r="D14" s="44">
        <v>31.62</v>
      </c>
      <c r="E14" s="16">
        <v>35.734000000000002</v>
      </c>
      <c r="F14" s="16">
        <v>22.2</v>
      </c>
      <c r="G14" s="16">
        <v>37.137999999999998</v>
      </c>
      <c r="H14" s="16">
        <v>30.486000000000001</v>
      </c>
      <c r="I14" s="16">
        <v>47.999000000000002</v>
      </c>
      <c r="J14" s="16">
        <v>36.529000000000003</v>
      </c>
      <c r="K14" s="16">
        <v>30.402999999999999</v>
      </c>
      <c r="L14" s="16">
        <v>35.732999999999997</v>
      </c>
      <c r="M14" s="16">
        <v>36.423999999999999</v>
      </c>
      <c r="N14" s="16">
        <v>28.216000000000001</v>
      </c>
      <c r="O14" s="16">
        <v>27.582999999999998</v>
      </c>
      <c r="P14" s="16">
        <v>27.468</v>
      </c>
      <c r="Q14" s="16">
        <v>27.863</v>
      </c>
      <c r="R14" s="16">
        <v>33.307000000000002</v>
      </c>
      <c r="S14" s="16">
        <v>33.844000000000001</v>
      </c>
      <c r="T14" s="16">
        <v>28.509</v>
      </c>
      <c r="U14" s="16">
        <v>28.411000000000001</v>
      </c>
      <c r="V14" s="16">
        <v>33.512</v>
      </c>
      <c r="W14" s="16">
        <v>36.442999999999998</v>
      </c>
      <c r="X14" s="16">
        <v>31.178000000000001</v>
      </c>
      <c r="Y14" s="16">
        <v>39.813000000000002</v>
      </c>
      <c r="Z14" s="16">
        <v>27.751999999999999</v>
      </c>
      <c r="AA14" s="16">
        <v>26.004000000000001</v>
      </c>
      <c r="AB14" s="16">
        <v>46.540999999999997</v>
      </c>
      <c r="AC14" s="16">
        <v>27.449000000000002</v>
      </c>
      <c r="AD14" s="16">
        <v>43.055</v>
      </c>
      <c r="AE14" s="16">
        <v>48.012</v>
      </c>
      <c r="AF14" s="16">
        <v>32.125999999999998</v>
      </c>
      <c r="AG14" s="16">
        <v>35.584000000000003</v>
      </c>
      <c r="AH14" s="43">
        <v>33.268000000000001</v>
      </c>
    </row>
    <row r="15" spans="1:39" ht="15" x14ac:dyDescent="0.25">
      <c r="A15" s="41">
        <v>44927</v>
      </c>
      <c r="B15" s="33">
        <v>28.56</v>
      </c>
      <c r="C15" s="8">
        <v>32.630000000000003</v>
      </c>
      <c r="D15" s="44">
        <v>30.37</v>
      </c>
      <c r="E15" s="16">
        <v>30.684000000000001</v>
      </c>
      <c r="F15" s="16">
        <v>19.933</v>
      </c>
      <c r="G15" s="16">
        <v>32.351999999999997</v>
      </c>
      <c r="H15" s="16">
        <v>26.533999999999999</v>
      </c>
      <c r="I15" s="16">
        <v>37.884999999999998</v>
      </c>
      <c r="J15" s="16">
        <v>36.840000000000003</v>
      </c>
      <c r="K15" s="16">
        <v>25.995000000000001</v>
      </c>
      <c r="L15" s="16">
        <v>30.364000000000001</v>
      </c>
      <c r="M15" s="16">
        <v>31.956</v>
      </c>
      <c r="N15" s="16">
        <v>24.536999999999999</v>
      </c>
      <c r="O15" s="16">
        <v>22.96</v>
      </c>
      <c r="P15" s="16">
        <v>23.942</v>
      </c>
      <c r="Q15" s="16">
        <v>24.763999999999999</v>
      </c>
      <c r="R15" s="16">
        <v>27.891999999999999</v>
      </c>
      <c r="S15" s="16">
        <v>33.366</v>
      </c>
      <c r="T15" s="16">
        <v>26.431000000000001</v>
      </c>
      <c r="U15" s="16">
        <v>23.588000000000001</v>
      </c>
      <c r="V15" s="16">
        <v>30.401</v>
      </c>
      <c r="W15" s="16">
        <v>31.274000000000001</v>
      </c>
      <c r="X15" s="16">
        <v>28.073</v>
      </c>
      <c r="Y15" s="16">
        <v>35.734999999999999</v>
      </c>
      <c r="Z15" s="16">
        <v>23.279</v>
      </c>
      <c r="AA15" s="16">
        <v>22.963000000000001</v>
      </c>
      <c r="AB15" s="16">
        <v>42.057000000000002</v>
      </c>
      <c r="AC15" s="16">
        <v>24.298999999999999</v>
      </c>
      <c r="AD15" s="16">
        <v>34.24</v>
      </c>
      <c r="AE15" s="16">
        <v>40.875</v>
      </c>
      <c r="AF15" s="16">
        <v>28.029</v>
      </c>
      <c r="AG15" s="16">
        <v>30.815000000000001</v>
      </c>
      <c r="AH15" s="43">
        <v>37.429000000000002</v>
      </c>
    </row>
    <row r="16" spans="1:39" ht="15" x14ac:dyDescent="0.25">
      <c r="A16" s="41">
        <v>44958</v>
      </c>
      <c r="B16" s="33">
        <v>26.07</v>
      </c>
      <c r="C16" s="8">
        <v>30.41</v>
      </c>
      <c r="D16" s="44">
        <v>27.64</v>
      </c>
      <c r="E16" s="16">
        <v>26.488</v>
      </c>
      <c r="F16" s="16">
        <v>18.606999999999999</v>
      </c>
      <c r="G16" s="16">
        <v>27.303999999999998</v>
      </c>
      <c r="H16" s="16">
        <v>33.543999999999997</v>
      </c>
      <c r="I16" s="16">
        <v>40.576999999999998</v>
      </c>
      <c r="J16" s="16">
        <v>29.829000000000001</v>
      </c>
      <c r="K16" s="16">
        <v>22.143000000000001</v>
      </c>
      <c r="L16" s="16">
        <v>27.655000000000001</v>
      </c>
      <c r="M16" s="16">
        <v>31.213000000000001</v>
      </c>
      <c r="N16" s="16">
        <v>21.321000000000002</v>
      </c>
      <c r="O16" s="16">
        <v>19.812000000000001</v>
      </c>
      <c r="P16" s="16">
        <v>29.187000000000001</v>
      </c>
      <c r="Q16" s="16">
        <v>22.596</v>
      </c>
      <c r="R16" s="16">
        <v>24.631</v>
      </c>
      <c r="S16" s="16">
        <v>27.952999999999999</v>
      </c>
      <c r="T16" s="16">
        <v>24.792999999999999</v>
      </c>
      <c r="U16" s="16">
        <v>19.984999999999999</v>
      </c>
      <c r="V16" s="16">
        <v>27.992999999999999</v>
      </c>
      <c r="W16" s="16">
        <v>26.350999999999999</v>
      </c>
      <c r="X16" s="16">
        <v>26.007000000000001</v>
      </c>
      <c r="Y16" s="16">
        <v>32.502000000000002</v>
      </c>
      <c r="Z16" s="16">
        <v>20.58</v>
      </c>
      <c r="AA16" s="16">
        <v>26.829000000000001</v>
      </c>
      <c r="AB16" s="16">
        <v>44.225999999999999</v>
      </c>
      <c r="AC16" s="16">
        <v>29.672999999999998</v>
      </c>
      <c r="AD16" s="16">
        <v>44.335000000000001</v>
      </c>
      <c r="AE16" s="16">
        <v>36.283999999999999</v>
      </c>
      <c r="AF16" s="16">
        <v>27.074000000000002</v>
      </c>
      <c r="AG16" s="16">
        <v>27.045999999999999</v>
      </c>
      <c r="AH16" s="43">
        <v>30.91</v>
      </c>
    </row>
    <row r="17" spans="1:34" ht="15" x14ac:dyDescent="0.25">
      <c r="A17" s="41">
        <v>44986</v>
      </c>
      <c r="B17" s="33">
        <v>42.99</v>
      </c>
      <c r="C17" s="8">
        <v>63.74</v>
      </c>
      <c r="D17" s="44">
        <v>50.18</v>
      </c>
      <c r="E17" s="16">
        <v>48.155999999999999</v>
      </c>
      <c r="F17" s="16">
        <v>38.697000000000003</v>
      </c>
      <c r="G17" s="16">
        <v>49.100999999999999</v>
      </c>
      <c r="H17" s="16">
        <v>63.732999999999997</v>
      </c>
      <c r="I17" s="16">
        <v>56.962000000000003</v>
      </c>
      <c r="J17" s="16">
        <v>52.311999999999998</v>
      </c>
      <c r="K17" s="16">
        <v>40.29</v>
      </c>
      <c r="L17" s="16">
        <v>44.692</v>
      </c>
      <c r="M17" s="16">
        <v>41.11</v>
      </c>
      <c r="N17" s="16">
        <v>34.616</v>
      </c>
      <c r="O17" s="16">
        <v>28.635000000000002</v>
      </c>
      <c r="P17" s="16">
        <v>37.673999999999999</v>
      </c>
      <c r="Q17" s="16">
        <v>52.707999999999998</v>
      </c>
      <c r="R17" s="16">
        <v>45.118000000000002</v>
      </c>
      <c r="S17" s="16">
        <v>36.685000000000002</v>
      </c>
      <c r="T17" s="16">
        <v>58.313000000000002</v>
      </c>
      <c r="U17" s="16">
        <v>28.103000000000002</v>
      </c>
      <c r="V17" s="16">
        <v>47.802</v>
      </c>
      <c r="W17" s="16">
        <v>36.475999999999999</v>
      </c>
      <c r="X17" s="16">
        <v>33.911000000000001</v>
      </c>
      <c r="Y17" s="16">
        <v>59.456000000000003</v>
      </c>
      <c r="Z17" s="16">
        <v>34.368000000000002</v>
      </c>
      <c r="AA17" s="16">
        <v>40.284999999999997</v>
      </c>
      <c r="AB17" s="16">
        <v>73.951999999999998</v>
      </c>
      <c r="AC17" s="16">
        <v>49.115000000000002</v>
      </c>
      <c r="AD17" s="16">
        <v>123.10599999999999</v>
      </c>
      <c r="AE17" s="16">
        <v>43.597999999999999</v>
      </c>
      <c r="AF17" s="16">
        <v>41.411000000000001</v>
      </c>
      <c r="AG17" s="16">
        <v>44.706000000000003</v>
      </c>
      <c r="AH17" s="43">
        <v>46.371000000000002</v>
      </c>
    </row>
    <row r="18" spans="1:34" ht="15" x14ac:dyDescent="0.25">
      <c r="A18" s="41">
        <v>45017</v>
      </c>
      <c r="B18" s="33">
        <v>65.61</v>
      </c>
      <c r="C18" s="8">
        <v>97.09</v>
      </c>
      <c r="D18" s="44">
        <v>76.98</v>
      </c>
      <c r="E18" s="16">
        <v>64.138999999999996</v>
      </c>
      <c r="F18" s="16">
        <v>62.57</v>
      </c>
      <c r="G18" s="16">
        <v>87.319000000000003</v>
      </c>
      <c r="H18" s="16">
        <v>62.537999999999997</v>
      </c>
      <c r="I18" s="16">
        <v>111.18899999999999</v>
      </c>
      <c r="J18" s="16">
        <v>78.858000000000004</v>
      </c>
      <c r="K18" s="16">
        <v>69.992999999999995</v>
      </c>
      <c r="L18" s="16">
        <v>59.182000000000002</v>
      </c>
      <c r="M18" s="16">
        <v>75.028000000000006</v>
      </c>
      <c r="N18" s="16">
        <v>44.255000000000003</v>
      </c>
      <c r="O18" s="16">
        <v>58.286999999999999</v>
      </c>
      <c r="P18" s="16">
        <v>61.488999999999997</v>
      </c>
      <c r="Q18" s="16">
        <v>108.203</v>
      </c>
      <c r="R18" s="16">
        <v>68.076999999999998</v>
      </c>
      <c r="S18" s="16">
        <v>93.983999999999995</v>
      </c>
      <c r="T18" s="16">
        <v>62.725999999999999</v>
      </c>
      <c r="U18" s="16">
        <v>32.856000000000002</v>
      </c>
      <c r="V18" s="16">
        <v>75.415000000000006</v>
      </c>
      <c r="W18" s="16">
        <v>50.298000000000002</v>
      </c>
      <c r="X18" s="16">
        <v>57.322000000000003</v>
      </c>
      <c r="Y18" s="16">
        <v>119.449</v>
      </c>
      <c r="Z18" s="16">
        <v>41.322000000000003</v>
      </c>
      <c r="AA18" s="16">
        <v>69.947999999999993</v>
      </c>
      <c r="AB18" s="16">
        <v>81.843999999999994</v>
      </c>
      <c r="AC18" s="16">
        <v>76.406000000000006</v>
      </c>
      <c r="AD18" s="16">
        <v>246.511</v>
      </c>
      <c r="AE18" s="16">
        <v>74.563000000000002</v>
      </c>
      <c r="AF18" s="16">
        <v>91.957999999999998</v>
      </c>
      <c r="AG18" s="16">
        <v>61.317999999999998</v>
      </c>
      <c r="AH18" s="43">
        <v>50.262</v>
      </c>
    </row>
    <row r="19" spans="1:34" ht="15" x14ac:dyDescent="0.25">
      <c r="A19" s="41">
        <v>45047</v>
      </c>
      <c r="B19" s="33">
        <v>117.42</v>
      </c>
      <c r="C19" s="8">
        <v>225.2</v>
      </c>
      <c r="D19" s="44">
        <v>167.22</v>
      </c>
      <c r="E19" s="16">
        <v>148.136</v>
      </c>
      <c r="F19" s="16">
        <v>171.476</v>
      </c>
      <c r="G19" s="16">
        <v>179.59</v>
      </c>
      <c r="H19" s="16">
        <v>60.848999999999997</v>
      </c>
      <c r="I19" s="16">
        <v>148.887</v>
      </c>
      <c r="J19" s="16">
        <v>306.10300000000001</v>
      </c>
      <c r="K19" s="16">
        <v>131.26499999999999</v>
      </c>
      <c r="L19" s="16">
        <v>156.18600000000001</v>
      </c>
      <c r="M19" s="16">
        <v>154.71100000000001</v>
      </c>
      <c r="N19" s="16">
        <v>93.828000000000003</v>
      </c>
      <c r="O19" s="16">
        <v>52.902000000000001</v>
      </c>
      <c r="P19" s="16">
        <v>59.875</v>
      </c>
      <c r="Q19" s="16">
        <v>100.215</v>
      </c>
      <c r="R19" s="16">
        <v>123.336</v>
      </c>
      <c r="S19" s="16">
        <v>222.732</v>
      </c>
      <c r="T19" s="16">
        <v>153.63399999999999</v>
      </c>
      <c r="U19" s="16">
        <v>101.572</v>
      </c>
      <c r="V19" s="16">
        <v>125.056</v>
      </c>
      <c r="W19" s="16">
        <v>25.391999999999999</v>
      </c>
      <c r="X19" s="16">
        <v>142.54300000000001</v>
      </c>
      <c r="Y19" s="16">
        <v>168.042</v>
      </c>
      <c r="Z19" s="16">
        <v>60.662999999999997</v>
      </c>
      <c r="AA19" s="16">
        <v>172.48099999999999</v>
      </c>
      <c r="AB19" s="16">
        <v>181.73400000000001</v>
      </c>
      <c r="AC19" s="16">
        <v>114.961</v>
      </c>
      <c r="AD19" s="16">
        <v>360.44200000000001</v>
      </c>
      <c r="AE19" s="16">
        <v>250.13</v>
      </c>
      <c r="AF19" s="16">
        <v>79.694999999999993</v>
      </c>
      <c r="AG19" s="16">
        <v>122.90900000000001</v>
      </c>
      <c r="AH19" s="43">
        <v>86.89</v>
      </c>
    </row>
    <row r="20" spans="1:34" ht="15" x14ac:dyDescent="0.25">
      <c r="A20" s="41">
        <v>45078</v>
      </c>
      <c r="B20" s="33">
        <v>202.39</v>
      </c>
      <c r="C20" s="8">
        <v>406.12</v>
      </c>
      <c r="D20" s="44">
        <v>302.7</v>
      </c>
      <c r="E20" s="16">
        <v>60.518000000000001</v>
      </c>
      <c r="F20" s="16">
        <v>350.57100000000003</v>
      </c>
      <c r="G20" s="16">
        <v>157.155</v>
      </c>
      <c r="H20" s="16">
        <v>405.16399999999999</v>
      </c>
      <c r="I20" s="16">
        <v>570.94500000000005</v>
      </c>
      <c r="J20" s="16">
        <v>682.40800000000002</v>
      </c>
      <c r="K20" s="16">
        <v>279.60199999999998</v>
      </c>
      <c r="L20" s="16">
        <v>525.17700000000002</v>
      </c>
      <c r="M20" s="16">
        <v>219.47</v>
      </c>
      <c r="N20" s="16">
        <v>123.07899999999999</v>
      </c>
      <c r="O20" s="16">
        <v>192.90600000000001</v>
      </c>
      <c r="P20" s="16">
        <v>219.232</v>
      </c>
      <c r="Q20" s="16">
        <v>240.12899999999999</v>
      </c>
      <c r="R20" s="16">
        <v>343.995</v>
      </c>
      <c r="S20" s="16">
        <v>273.17200000000003</v>
      </c>
      <c r="T20" s="16">
        <v>61.661000000000001</v>
      </c>
      <c r="U20" s="16">
        <v>267.27800000000002</v>
      </c>
      <c r="V20" s="16">
        <v>435.85</v>
      </c>
      <c r="W20" s="16">
        <v>192.048</v>
      </c>
      <c r="X20" s="16">
        <v>382.99700000000001</v>
      </c>
      <c r="Y20" s="16">
        <v>200.74700000000001</v>
      </c>
      <c r="Z20" s="16">
        <v>92.65</v>
      </c>
      <c r="AA20" s="16">
        <v>447.05900000000003</v>
      </c>
      <c r="AB20" s="16">
        <v>295.745</v>
      </c>
      <c r="AC20" s="16">
        <v>268.80799999999999</v>
      </c>
      <c r="AD20" s="16">
        <v>705.63199999999995</v>
      </c>
      <c r="AE20" s="16">
        <v>438.89100000000002</v>
      </c>
      <c r="AF20" s="16">
        <v>249.614</v>
      </c>
      <c r="AG20" s="16">
        <v>342.00099999999998</v>
      </c>
      <c r="AH20" s="43">
        <v>159.93899999999999</v>
      </c>
    </row>
    <row r="21" spans="1:34" ht="15" x14ac:dyDescent="0.25">
      <c r="A21" s="41">
        <v>45108</v>
      </c>
      <c r="B21" s="33">
        <v>90.67</v>
      </c>
      <c r="C21" s="8">
        <v>223.88</v>
      </c>
      <c r="D21" s="44">
        <v>146.94</v>
      </c>
      <c r="E21" s="16">
        <v>34.831000000000003</v>
      </c>
      <c r="F21" s="16">
        <v>227.5</v>
      </c>
      <c r="G21" s="16">
        <v>30.49</v>
      </c>
      <c r="H21" s="16">
        <v>428.245</v>
      </c>
      <c r="I21" s="16">
        <v>297.476</v>
      </c>
      <c r="J21" s="16">
        <v>319.96899999999999</v>
      </c>
      <c r="K21" s="16">
        <v>341.97699999999998</v>
      </c>
      <c r="L21" s="16">
        <v>332.78500000000003</v>
      </c>
      <c r="M21" s="16">
        <v>67.935000000000002</v>
      </c>
      <c r="N21" s="16">
        <v>34.441000000000003</v>
      </c>
      <c r="O21" s="16">
        <v>82.307000000000002</v>
      </c>
      <c r="P21" s="16">
        <v>78.256</v>
      </c>
      <c r="Q21" s="16">
        <v>175.97300000000001</v>
      </c>
      <c r="R21" s="16">
        <v>270.221</v>
      </c>
      <c r="S21" s="16">
        <v>77.350999999999999</v>
      </c>
      <c r="T21" s="16">
        <v>9.0380000000000003</v>
      </c>
      <c r="U21" s="16">
        <v>205.833</v>
      </c>
      <c r="V21" s="16">
        <v>358.10399999999998</v>
      </c>
      <c r="W21" s="16">
        <v>176.62</v>
      </c>
      <c r="X21" s="16">
        <v>624.89300000000003</v>
      </c>
      <c r="Y21" s="16">
        <v>75.253</v>
      </c>
      <c r="Z21" s="16">
        <v>37.113</v>
      </c>
      <c r="AA21" s="16">
        <v>289.81700000000001</v>
      </c>
      <c r="AB21" s="16">
        <v>138.947</v>
      </c>
      <c r="AC21" s="16">
        <v>92.617999999999995</v>
      </c>
      <c r="AD21" s="16">
        <v>373.26299999999998</v>
      </c>
      <c r="AE21" s="16">
        <v>193.04300000000001</v>
      </c>
      <c r="AF21" s="16">
        <v>214.97900000000001</v>
      </c>
      <c r="AG21" s="16">
        <v>176.34399999999999</v>
      </c>
      <c r="AH21" s="43">
        <v>70.043000000000006</v>
      </c>
    </row>
    <row r="22" spans="1:34" ht="15" x14ac:dyDescent="0.25">
      <c r="A22" s="41">
        <v>45139</v>
      </c>
      <c r="B22" s="33">
        <v>41.88</v>
      </c>
      <c r="C22" s="8">
        <v>79.540000000000006</v>
      </c>
      <c r="D22" s="44">
        <v>58.48</v>
      </c>
      <c r="E22" s="16">
        <v>21.553999999999998</v>
      </c>
      <c r="F22" s="16">
        <v>184.14699999999999</v>
      </c>
      <c r="G22" s="16">
        <v>26.905999999999999</v>
      </c>
      <c r="H22" s="16">
        <v>152.255</v>
      </c>
      <c r="I22" s="16">
        <v>93.438000000000002</v>
      </c>
      <c r="J22" s="16">
        <v>152.23099999999999</v>
      </c>
      <c r="K22" s="16">
        <v>115.6</v>
      </c>
      <c r="L22" s="16">
        <v>115.76900000000001</v>
      </c>
      <c r="M22" s="16">
        <v>37.792999999999999</v>
      </c>
      <c r="N22" s="16">
        <v>21.405999999999999</v>
      </c>
      <c r="O22" s="16">
        <v>35.427999999999997</v>
      </c>
      <c r="P22" s="16">
        <v>35.389000000000003</v>
      </c>
      <c r="Q22" s="16">
        <v>68.414000000000001</v>
      </c>
      <c r="R22" s="16">
        <v>85.474999999999994</v>
      </c>
      <c r="S22" s="16">
        <v>44.911000000000001</v>
      </c>
      <c r="T22" s="16">
        <v>26.038</v>
      </c>
      <c r="U22" s="16">
        <v>63.893000000000001</v>
      </c>
      <c r="V22" s="16">
        <v>113.768</v>
      </c>
      <c r="W22" s="16">
        <v>58.564999999999998</v>
      </c>
      <c r="X22" s="16">
        <v>184.7</v>
      </c>
      <c r="Y22" s="16">
        <v>37.295999999999999</v>
      </c>
      <c r="Z22" s="16">
        <v>23.15</v>
      </c>
      <c r="AA22" s="16">
        <v>98.361000000000004</v>
      </c>
      <c r="AB22" s="16">
        <v>53.993000000000002</v>
      </c>
      <c r="AC22" s="16">
        <v>43.351999999999997</v>
      </c>
      <c r="AD22" s="16">
        <v>120.521</v>
      </c>
      <c r="AE22" s="16">
        <v>69.14</v>
      </c>
      <c r="AF22" s="16">
        <v>80.102000000000004</v>
      </c>
      <c r="AG22" s="16">
        <v>62.15</v>
      </c>
      <c r="AH22" s="43">
        <v>33.134999999999998</v>
      </c>
    </row>
    <row r="23" spans="1:34" ht="15" x14ac:dyDescent="0.25">
      <c r="A23" s="41">
        <v>45170</v>
      </c>
      <c r="B23" s="33">
        <v>32.18</v>
      </c>
      <c r="C23" s="8">
        <v>46.11</v>
      </c>
      <c r="D23" s="44">
        <v>38.39</v>
      </c>
      <c r="E23" s="16">
        <v>24.754000000000001</v>
      </c>
      <c r="F23" s="16">
        <v>70.325999999999993</v>
      </c>
      <c r="G23" s="16">
        <v>25.805</v>
      </c>
      <c r="H23" s="16">
        <v>64.308000000000007</v>
      </c>
      <c r="I23" s="16">
        <v>55.546999999999997</v>
      </c>
      <c r="J23" s="16">
        <v>93.991</v>
      </c>
      <c r="K23" s="16">
        <v>53.783000000000001</v>
      </c>
      <c r="L23" s="16">
        <v>78.239000000000004</v>
      </c>
      <c r="M23" s="16">
        <v>41.991999999999997</v>
      </c>
      <c r="N23" s="16">
        <v>20.029</v>
      </c>
      <c r="O23" s="16">
        <v>35.603999999999999</v>
      </c>
      <c r="P23" s="16">
        <v>35.020000000000003</v>
      </c>
      <c r="Q23" s="16">
        <v>55.317999999999998</v>
      </c>
      <c r="R23" s="16">
        <v>47.368000000000002</v>
      </c>
      <c r="S23" s="16">
        <v>36.420999999999999</v>
      </c>
      <c r="T23" s="16">
        <v>24.568000000000001</v>
      </c>
      <c r="U23" s="16">
        <v>46.210999999999999</v>
      </c>
      <c r="V23" s="16">
        <v>53.271999999999998</v>
      </c>
      <c r="W23" s="16">
        <v>38.713999999999999</v>
      </c>
      <c r="X23" s="16">
        <v>80.331999999999994</v>
      </c>
      <c r="Y23" s="16">
        <v>29.152000000000001</v>
      </c>
      <c r="Z23" s="16">
        <v>28.795000000000002</v>
      </c>
      <c r="AA23" s="16">
        <v>66.986000000000004</v>
      </c>
      <c r="AB23" s="16">
        <v>40.970999999999997</v>
      </c>
      <c r="AC23" s="16">
        <v>37.781999999999996</v>
      </c>
      <c r="AD23" s="16">
        <v>80.058999999999997</v>
      </c>
      <c r="AE23" s="16">
        <v>43.36</v>
      </c>
      <c r="AF23" s="16">
        <v>54.058999999999997</v>
      </c>
      <c r="AG23" s="16">
        <v>40.143999999999998</v>
      </c>
      <c r="AH23" s="43">
        <v>23.152000000000001</v>
      </c>
    </row>
    <row r="24" spans="1:34" ht="15" x14ac:dyDescent="0.25">
      <c r="A24" s="41">
        <v>45200</v>
      </c>
      <c r="B24" s="33">
        <v>39.380000000000003</v>
      </c>
      <c r="C24" s="8">
        <v>49.55</v>
      </c>
      <c r="D24" s="44">
        <v>44.26</v>
      </c>
      <c r="E24" s="16">
        <v>23.562999999999999</v>
      </c>
      <c r="F24" s="16">
        <v>53.548999999999999</v>
      </c>
      <c r="G24" s="16">
        <v>36.808999999999997</v>
      </c>
      <c r="H24" s="16">
        <v>55.234000000000002</v>
      </c>
      <c r="I24" s="16">
        <v>52.122</v>
      </c>
      <c r="J24" s="16">
        <v>83.328999999999994</v>
      </c>
      <c r="K24" s="16">
        <v>51.588000000000001</v>
      </c>
      <c r="L24" s="16">
        <v>51.448999999999998</v>
      </c>
      <c r="M24" s="16">
        <v>39.103999999999999</v>
      </c>
      <c r="N24" s="16">
        <v>22.434999999999999</v>
      </c>
      <c r="O24" s="16">
        <v>36.119</v>
      </c>
      <c r="P24" s="16">
        <v>28.457999999999998</v>
      </c>
      <c r="Q24" s="16">
        <v>49.432000000000002</v>
      </c>
      <c r="R24" s="16">
        <v>46.186</v>
      </c>
      <c r="S24" s="16">
        <v>52.848999999999997</v>
      </c>
      <c r="T24" s="16">
        <v>41.204999999999998</v>
      </c>
      <c r="U24" s="16">
        <v>40.912999999999997</v>
      </c>
      <c r="V24" s="16">
        <v>51.665999999999997</v>
      </c>
      <c r="W24" s="16">
        <v>32.389000000000003</v>
      </c>
      <c r="X24" s="16">
        <v>67.301000000000002</v>
      </c>
      <c r="Y24" s="16">
        <v>30.448</v>
      </c>
      <c r="Z24" s="16">
        <v>33.716000000000001</v>
      </c>
      <c r="AA24" s="16">
        <v>116.607</v>
      </c>
      <c r="AB24" s="16">
        <v>48.393000000000001</v>
      </c>
      <c r="AC24" s="16">
        <v>69.608999999999995</v>
      </c>
      <c r="AD24" s="16">
        <v>85.221999999999994</v>
      </c>
      <c r="AE24" s="16">
        <v>43.606000000000002</v>
      </c>
      <c r="AF24" s="16">
        <v>48.043999999999997</v>
      </c>
      <c r="AG24" s="16">
        <v>36.625</v>
      </c>
      <c r="AH24" s="43">
        <v>30.75</v>
      </c>
    </row>
    <row r="25" spans="1:34" ht="15" x14ac:dyDescent="0.25">
      <c r="A25" s="41">
        <v>45231</v>
      </c>
      <c r="B25" s="33">
        <v>39.479999999999997</v>
      </c>
      <c r="C25" s="8">
        <v>43.69</v>
      </c>
      <c r="D25" s="44">
        <v>42.09</v>
      </c>
      <c r="E25" s="16">
        <v>25.428000000000001</v>
      </c>
      <c r="F25" s="16">
        <v>44.326999999999998</v>
      </c>
      <c r="G25" s="16">
        <v>34.167999999999999</v>
      </c>
      <c r="H25" s="16">
        <v>48.6</v>
      </c>
      <c r="I25" s="16">
        <v>49.918999999999997</v>
      </c>
      <c r="J25" s="16">
        <v>56.569000000000003</v>
      </c>
      <c r="K25" s="16">
        <v>41.851999999999997</v>
      </c>
      <c r="L25" s="16">
        <v>45.039000000000001</v>
      </c>
      <c r="M25" s="16">
        <v>35.197000000000003</v>
      </c>
      <c r="N25" s="16">
        <v>31.558</v>
      </c>
      <c r="O25" s="16">
        <v>31.334</v>
      </c>
      <c r="P25" s="16">
        <v>29.707999999999998</v>
      </c>
      <c r="Q25" s="16">
        <v>49.426000000000002</v>
      </c>
      <c r="R25" s="16">
        <v>41.429000000000002</v>
      </c>
      <c r="S25" s="16">
        <v>40.072000000000003</v>
      </c>
      <c r="T25" s="16">
        <v>35.073</v>
      </c>
      <c r="U25" s="16">
        <v>41.89</v>
      </c>
      <c r="V25" s="16">
        <v>48.447000000000003</v>
      </c>
      <c r="W25" s="16">
        <v>33.466999999999999</v>
      </c>
      <c r="X25" s="16">
        <v>56.642000000000003</v>
      </c>
      <c r="Y25" s="16">
        <v>37.131</v>
      </c>
      <c r="Z25" s="16">
        <v>29.172999999999998</v>
      </c>
      <c r="AA25" s="16">
        <v>60.808999999999997</v>
      </c>
      <c r="AB25" s="16">
        <v>38.728999999999999</v>
      </c>
      <c r="AC25" s="16">
        <v>73.552999999999997</v>
      </c>
      <c r="AD25" s="16">
        <v>67.344999999999999</v>
      </c>
      <c r="AE25" s="16">
        <v>42.933</v>
      </c>
      <c r="AF25" s="16">
        <v>40.076000000000001</v>
      </c>
      <c r="AG25" s="16">
        <v>37.631</v>
      </c>
      <c r="AH25" s="43">
        <v>35.406999999999996</v>
      </c>
    </row>
    <row r="26" spans="1:34" ht="15" x14ac:dyDescent="0.25">
      <c r="A26" s="41">
        <v>45261</v>
      </c>
      <c r="B26" s="33">
        <v>31.62</v>
      </c>
      <c r="C26" s="8">
        <v>31.62</v>
      </c>
      <c r="D26" s="44">
        <v>31.62</v>
      </c>
      <c r="E26" s="16">
        <v>21.893000000000001</v>
      </c>
      <c r="F26" s="16">
        <v>37.404000000000003</v>
      </c>
      <c r="G26" s="16">
        <v>27.367000000000001</v>
      </c>
      <c r="H26" s="16">
        <v>47.268999999999998</v>
      </c>
      <c r="I26" s="16">
        <v>46.512999999999998</v>
      </c>
      <c r="J26" s="16">
        <v>46.021999999999998</v>
      </c>
      <c r="K26" s="16">
        <v>36.893999999999998</v>
      </c>
      <c r="L26" s="16">
        <v>39.244999999999997</v>
      </c>
      <c r="M26" s="16">
        <v>28.997</v>
      </c>
      <c r="N26" s="16">
        <v>24.338000000000001</v>
      </c>
      <c r="O26" s="16">
        <v>25.901</v>
      </c>
      <c r="P26" s="16">
        <v>25.398</v>
      </c>
      <c r="Q26" s="16">
        <v>35.375999999999998</v>
      </c>
      <c r="R26" s="16">
        <v>36.161000000000001</v>
      </c>
      <c r="S26" s="16">
        <v>34.954000000000001</v>
      </c>
      <c r="T26" s="16">
        <v>25.448</v>
      </c>
      <c r="U26" s="16">
        <v>33.392000000000003</v>
      </c>
      <c r="V26" s="16">
        <v>39.003</v>
      </c>
      <c r="W26" s="16">
        <v>28.18</v>
      </c>
      <c r="X26" s="16">
        <v>46.402999999999999</v>
      </c>
      <c r="Y26" s="16">
        <v>31.327999999999999</v>
      </c>
      <c r="Z26" s="16">
        <v>22.945</v>
      </c>
      <c r="AA26" s="16">
        <v>46.21</v>
      </c>
      <c r="AB26" s="16">
        <v>32.201999999999998</v>
      </c>
      <c r="AC26" s="16">
        <v>40.728999999999999</v>
      </c>
      <c r="AD26" s="16">
        <v>60.564999999999998</v>
      </c>
      <c r="AE26" s="16">
        <v>35.801000000000002</v>
      </c>
      <c r="AF26" s="16">
        <v>33.585999999999999</v>
      </c>
      <c r="AG26" s="16">
        <v>35.057000000000002</v>
      </c>
      <c r="AH26" s="43">
        <v>31.166</v>
      </c>
    </row>
    <row r="27" spans="1:34" ht="15" x14ac:dyDescent="0.25">
      <c r="A27" s="41">
        <v>45292</v>
      </c>
      <c r="B27" s="33">
        <v>30.37</v>
      </c>
      <c r="C27" s="8">
        <v>30.37</v>
      </c>
      <c r="D27" s="44">
        <v>30.37</v>
      </c>
      <c r="E27" s="16">
        <v>19.715</v>
      </c>
      <c r="F27" s="16">
        <v>32.570999999999998</v>
      </c>
      <c r="G27" s="16">
        <v>23.83</v>
      </c>
      <c r="H27" s="16">
        <v>37.353000000000002</v>
      </c>
      <c r="I27" s="16">
        <v>45.527999999999999</v>
      </c>
      <c r="J27" s="16">
        <v>39.628</v>
      </c>
      <c r="K27" s="16">
        <v>31.376999999999999</v>
      </c>
      <c r="L27" s="16">
        <v>34.448999999999998</v>
      </c>
      <c r="M27" s="16">
        <v>25.244</v>
      </c>
      <c r="N27" s="16">
        <v>20.084</v>
      </c>
      <c r="O27" s="16">
        <v>22.565000000000001</v>
      </c>
      <c r="P27" s="16">
        <v>22.6</v>
      </c>
      <c r="Q27" s="16">
        <v>29.722999999999999</v>
      </c>
      <c r="R27" s="16">
        <v>35.631</v>
      </c>
      <c r="S27" s="16">
        <v>32.075000000000003</v>
      </c>
      <c r="T27" s="16">
        <v>21.016999999999999</v>
      </c>
      <c r="U27" s="16">
        <v>30.329000000000001</v>
      </c>
      <c r="V27" s="16">
        <v>33.453000000000003</v>
      </c>
      <c r="W27" s="16">
        <v>25.478000000000002</v>
      </c>
      <c r="X27" s="16">
        <v>41.445999999999998</v>
      </c>
      <c r="Y27" s="16">
        <v>26.43</v>
      </c>
      <c r="Z27" s="16">
        <v>20.28</v>
      </c>
      <c r="AA27" s="16">
        <v>41.764000000000003</v>
      </c>
      <c r="AB27" s="16">
        <v>28.491</v>
      </c>
      <c r="AC27" s="16">
        <v>32.561</v>
      </c>
      <c r="AD27" s="16">
        <v>51.197000000000003</v>
      </c>
      <c r="AE27" s="16">
        <v>31.303000000000001</v>
      </c>
      <c r="AF27" s="16">
        <v>29.065000000000001</v>
      </c>
      <c r="AG27" s="16">
        <v>39.08</v>
      </c>
      <c r="AH27" s="43">
        <v>28.675000000000001</v>
      </c>
    </row>
    <row r="28" spans="1:34" ht="15" x14ac:dyDescent="0.25">
      <c r="A28" s="41">
        <v>45323</v>
      </c>
      <c r="B28" s="33">
        <v>27.64</v>
      </c>
      <c r="C28" s="8">
        <v>27.64</v>
      </c>
      <c r="D28" s="44">
        <v>27.64</v>
      </c>
      <c r="E28" s="16">
        <v>19.196999999999999</v>
      </c>
      <c r="F28" s="16">
        <v>28.504999999999999</v>
      </c>
      <c r="G28" s="16">
        <v>33.081000000000003</v>
      </c>
      <c r="H28" s="16">
        <v>41.802</v>
      </c>
      <c r="I28" s="16">
        <v>38.052999999999997</v>
      </c>
      <c r="J28" s="16">
        <v>34.305</v>
      </c>
      <c r="K28" s="16">
        <v>29.652000000000001</v>
      </c>
      <c r="L28" s="16">
        <v>34.604999999999997</v>
      </c>
      <c r="M28" s="16">
        <v>22.856000000000002</v>
      </c>
      <c r="N28" s="16">
        <v>18.192</v>
      </c>
      <c r="O28" s="16">
        <v>28.988</v>
      </c>
      <c r="P28" s="16">
        <v>21.681000000000001</v>
      </c>
      <c r="Q28" s="16">
        <v>27.122</v>
      </c>
      <c r="R28" s="16">
        <v>30.812000000000001</v>
      </c>
      <c r="S28" s="16">
        <v>30.495999999999999</v>
      </c>
      <c r="T28" s="16">
        <v>18.623999999999999</v>
      </c>
      <c r="U28" s="16">
        <v>29.317</v>
      </c>
      <c r="V28" s="16">
        <v>29.132000000000001</v>
      </c>
      <c r="W28" s="16">
        <v>24.84</v>
      </c>
      <c r="X28" s="16">
        <v>38.427999999999997</v>
      </c>
      <c r="Y28" s="16">
        <v>24.024999999999999</v>
      </c>
      <c r="Z28" s="16">
        <v>25.352</v>
      </c>
      <c r="AA28" s="16">
        <v>45.387</v>
      </c>
      <c r="AB28" s="16">
        <v>34.6</v>
      </c>
      <c r="AC28" s="16">
        <v>44.969000000000001</v>
      </c>
      <c r="AD28" s="16">
        <v>46.069000000000003</v>
      </c>
      <c r="AE28" s="16">
        <v>31.013000000000002</v>
      </c>
      <c r="AF28" s="16">
        <v>26.611999999999998</v>
      </c>
      <c r="AG28" s="16">
        <v>33.869</v>
      </c>
      <c r="AH28" s="43">
        <v>29.004999999999999</v>
      </c>
    </row>
    <row r="29" spans="1:34" ht="15" x14ac:dyDescent="0.25">
      <c r="A29" s="41">
        <v>45352</v>
      </c>
      <c r="B29" s="33">
        <v>50.18</v>
      </c>
      <c r="C29" s="8">
        <v>50.18</v>
      </c>
      <c r="D29" s="44">
        <v>50.18</v>
      </c>
      <c r="E29" s="16">
        <v>40.594000000000001</v>
      </c>
      <c r="F29" s="16">
        <v>49.3</v>
      </c>
      <c r="G29" s="16">
        <v>61.152999999999999</v>
      </c>
      <c r="H29" s="16">
        <v>56.752000000000002</v>
      </c>
      <c r="I29" s="16">
        <v>60.991</v>
      </c>
      <c r="J29" s="16">
        <v>52.04</v>
      </c>
      <c r="K29" s="16">
        <v>46.070999999999998</v>
      </c>
      <c r="L29" s="16">
        <v>43.548000000000002</v>
      </c>
      <c r="M29" s="16">
        <v>35.680999999999997</v>
      </c>
      <c r="N29" s="16">
        <v>26.312999999999999</v>
      </c>
      <c r="O29" s="16">
        <v>36.713000000000001</v>
      </c>
      <c r="P29" s="16">
        <v>52.6</v>
      </c>
      <c r="Q29" s="16">
        <v>47.41</v>
      </c>
      <c r="R29" s="16">
        <v>38.435000000000002</v>
      </c>
      <c r="S29" s="16">
        <v>65.956000000000003</v>
      </c>
      <c r="T29" s="16">
        <v>26.335999999999999</v>
      </c>
      <c r="U29" s="16">
        <v>47.77</v>
      </c>
      <c r="V29" s="16">
        <v>38.203000000000003</v>
      </c>
      <c r="W29" s="16">
        <v>31.928999999999998</v>
      </c>
      <c r="X29" s="16">
        <v>67.278999999999996</v>
      </c>
      <c r="Y29" s="16">
        <v>37.506</v>
      </c>
      <c r="Z29" s="16">
        <v>37.950000000000003</v>
      </c>
      <c r="AA29" s="16">
        <v>75.477999999999994</v>
      </c>
      <c r="AB29" s="16">
        <v>52.722999999999999</v>
      </c>
      <c r="AC29" s="16">
        <v>125.429</v>
      </c>
      <c r="AD29" s="16">
        <v>51.656999999999996</v>
      </c>
      <c r="AE29" s="16">
        <v>44.695999999999998</v>
      </c>
      <c r="AF29" s="16">
        <v>43.841999999999999</v>
      </c>
      <c r="AG29" s="16">
        <v>47.918999999999997</v>
      </c>
      <c r="AH29" s="43">
        <v>45.180999999999997</v>
      </c>
    </row>
    <row r="30" spans="1:34" ht="15" x14ac:dyDescent="0.25">
      <c r="A30" s="41">
        <v>45383</v>
      </c>
      <c r="B30" s="33">
        <v>76.98</v>
      </c>
      <c r="C30" s="8">
        <v>76.98</v>
      </c>
      <c r="D30" s="44">
        <v>76.98</v>
      </c>
      <c r="E30" s="16">
        <v>61.63</v>
      </c>
      <c r="F30" s="16">
        <v>87.177999999999997</v>
      </c>
      <c r="G30" s="16">
        <v>60.328000000000003</v>
      </c>
      <c r="H30" s="16">
        <v>111.804</v>
      </c>
      <c r="I30" s="16">
        <v>89.085999999999999</v>
      </c>
      <c r="J30" s="16">
        <v>82.569000000000003</v>
      </c>
      <c r="K30" s="16">
        <v>62.951000000000001</v>
      </c>
      <c r="L30" s="16">
        <v>78.98</v>
      </c>
      <c r="M30" s="16">
        <v>45.606000000000002</v>
      </c>
      <c r="N30" s="16">
        <v>54.877000000000002</v>
      </c>
      <c r="O30" s="16">
        <v>60.347000000000001</v>
      </c>
      <c r="P30" s="16">
        <v>105.31100000000001</v>
      </c>
      <c r="Q30" s="16">
        <v>70.884</v>
      </c>
      <c r="R30" s="16">
        <v>95.582999999999998</v>
      </c>
      <c r="S30" s="16">
        <v>68.287000000000006</v>
      </c>
      <c r="T30" s="16">
        <v>30.824999999999999</v>
      </c>
      <c r="U30" s="16">
        <v>76.498000000000005</v>
      </c>
      <c r="V30" s="16">
        <v>51.25</v>
      </c>
      <c r="W30" s="16">
        <v>55.722999999999999</v>
      </c>
      <c r="X30" s="16">
        <v>130.09200000000001</v>
      </c>
      <c r="Y30" s="16">
        <v>43.932000000000002</v>
      </c>
      <c r="Z30" s="16">
        <v>66.805999999999997</v>
      </c>
      <c r="AA30" s="16">
        <v>81.253</v>
      </c>
      <c r="AB30" s="16">
        <v>81.908000000000001</v>
      </c>
      <c r="AC30" s="16">
        <v>245.52</v>
      </c>
      <c r="AD30" s="16">
        <v>83.28</v>
      </c>
      <c r="AE30" s="16">
        <v>97.727999999999994</v>
      </c>
      <c r="AF30" s="16">
        <v>61.094999999999999</v>
      </c>
      <c r="AG30" s="16">
        <v>53.823999999999998</v>
      </c>
      <c r="AH30" s="43">
        <v>52.470999999999997</v>
      </c>
    </row>
    <row r="31" spans="1:34" ht="15" x14ac:dyDescent="0.25">
      <c r="A31" s="41">
        <v>45413</v>
      </c>
      <c r="B31" s="33">
        <v>167.22</v>
      </c>
      <c r="C31" s="8">
        <v>167.22</v>
      </c>
      <c r="D31" s="44">
        <v>167.22</v>
      </c>
      <c r="E31" s="16">
        <v>183.298</v>
      </c>
      <c r="F31" s="16">
        <v>182.465</v>
      </c>
      <c r="G31" s="16">
        <v>60.552999999999997</v>
      </c>
      <c r="H31" s="16">
        <v>153.62799999999999</v>
      </c>
      <c r="I31" s="16">
        <v>338.49700000000001</v>
      </c>
      <c r="J31" s="16">
        <v>159.13499999999999</v>
      </c>
      <c r="K31" s="16">
        <v>172.428</v>
      </c>
      <c r="L31" s="16">
        <v>170.404</v>
      </c>
      <c r="M31" s="16">
        <v>100.97499999999999</v>
      </c>
      <c r="N31" s="16">
        <v>48.61</v>
      </c>
      <c r="O31" s="16">
        <v>69.066000000000003</v>
      </c>
      <c r="P31" s="16">
        <v>99.867000000000004</v>
      </c>
      <c r="Q31" s="16">
        <v>135.52600000000001</v>
      </c>
      <c r="R31" s="16">
        <v>231.489</v>
      </c>
      <c r="S31" s="16">
        <v>171.35300000000001</v>
      </c>
      <c r="T31" s="16">
        <v>103.727</v>
      </c>
      <c r="U31" s="16">
        <v>134.887</v>
      </c>
      <c r="V31" s="16">
        <v>26.404</v>
      </c>
      <c r="W31" s="16">
        <v>142.51</v>
      </c>
      <c r="X31" s="16">
        <v>178.744</v>
      </c>
      <c r="Y31" s="16">
        <v>68.326999999999998</v>
      </c>
      <c r="Z31" s="16">
        <v>167.55099999999999</v>
      </c>
      <c r="AA31" s="16">
        <v>187.923</v>
      </c>
      <c r="AB31" s="16">
        <v>125.73399999999999</v>
      </c>
      <c r="AC31" s="16">
        <v>364.83499999999998</v>
      </c>
      <c r="AD31" s="16">
        <v>272.20499999999998</v>
      </c>
      <c r="AE31" s="16">
        <v>84.468000000000004</v>
      </c>
      <c r="AF31" s="16">
        <v>122.846</v>
      </c>
      <c r="AG31" s="16">
        <v>92.608000000000004</v>
      </c>
      <c r="AH31" s="43">
        <v>198.268</v>
      </c>
    </row>
    <row r="32" spans="1:34" ht="15" x14ac:dyDescent="0.25">
      <c r="A32" s="41">
        <v>45444</v>
      </c>
      <c r="B32" s="33">
        <v>302.7</v>
      </c>
      <c r="C32" s="8">
        <v>302.7</v>
      </c>
      <c r="D32" s="44">
        <v>302.7</v>
      </c>
      <c r="E32" s="16">
        <v>349.24599999999998</v>
      </c>
      <c r="F32" s="16">
        <v>160.65199999999999</v>
      </c>
      <c r="G32" s="16">
        <v>414.30200000000002</v>
      </c>
      <c r="H32" s="16">
        <v>582.88599999999997</v>
      </c>
      <c r="I32" s="16">
        <v>712.45699999999999</v>
      </c>
      <c r="J32" s="16">
        <v>310.35599999999999</v>
      </c>
      <c r="K32" s="16">
        <v>533.30700000000002</v>
      </c>
      <c r="L32" s="16">
        <v>220.39699999999999</v>
      </c>
      <c r="M32" s="16">
        <v>121.349</v>
      </c>
      <c r="N32" s="16">
        <v>188.82499999999999</v>
      </c>
      <c r="O32" s="16">
        <v>213.298</v>
      </c>
      <c r="P32" s="16">
        <v>244.761</v>
      </c>
      <c r="Q32" s="16">
        <v>361.60899999999998</v>
      </c>
      <c r="R32" s="16">
        <v>281.053</v>
      </c>
      <c r="S32" s="16">
        <v>66.103999999999999</v>
      </c>
      <c r="T32" s="16">
        <v>269.77999999999997</v>
      </c>
      <c r="U32" s="16">
        <v>447.78399999999999</v>
      </c>
      <c r="V32" s="16">
        <v>201.702</v>
      </c>
      <c r="W32" s="16">
        <v>395.50400000000002</v>
      </c>
      <c r="X32" s="16">
        <v>209.63399999999999</v>
      </c>
      <c r="Y32" s="16">
        <v>96.492999999999995</v>
      </c>
      <c r="Z32" s="16">
        <v>444.56099999999998</v>
      </c>
      <c r="AA32" s="16">
        <v>298.97500000000002</v>
      </c>
      <c r="AB32" s="16">
        <v>278.19900000000001</v>
      </c>
      <c r="AC32" s="16">
        <v>710.46900000000005</v>
      </c>
      <c r="AD32" s="16">
        <v>457.58699999999999</v>
      </c>
      <c r="AE32" s="16">
        <v>266.44200000000001</v>
      </c>
      <c r="AF32" s="16">
        <v>342.34899999999999</v>
      </c>
      <c r="AG32" s="16">
        <v>163.61000000000001</v>
      </c>
      <c r="AH32" s="43">
        <v>434.45800000000003</v>
      </c>
    </row>
    <row r="33" spans="1:34" ht="15" x14ac:dyDescent="0.25">
      <c r="A33" s="41">
        <v>45474</v>
      </c>
      <c r="B33" s="34">
        <v>146.94</v>
      </c>
      <c r="C33" s="12">
        <v>146.94</v>
      </c>
      <c r="D33" s="44">
        <v>146.94</v>
      </c>
      <c r="E33" s="16">
        <v>227.42699999999999</v>
      </c>
      <c r="F33" s="16">
        <v>33.103000000000002</v>
      </c>
      <c r="G33" s="16">
        <v>414.62</v>
      </c>
      <c r="H33" s="16">
        <v>287.67099999999999</v>
      </c>
      <c r="I33" s="16">
        <v>316.37099999999998</v>
      </c>
      <c r="J33" s="16">
        <v>357.53500000000003</v>
      </c>
      <c r="K33" s="16">
        <v>325.12400000000002</v>
      </c>
      <c r="L33" s="16">
        <v>67.563000000000002</v>
      </c>
      <c r="M33" s="16">
        <v>33.433</v>
      </c>
      <c r="N33" s="16">
        <v>81.893000000000001</v>
      </c>
      <c r="O33" s="16">
        <v>75.588999999999999</v>
      </c>
      <c r="P33" s="16">
        <v>169.94800000000001</v>
      </c>
      <c r="Q33" s="16">
        <v>260.41000000000003</v>
      </c>
      <c r="R33" s="16">
        <v>80.683999999999997</v>
      </c>
      <c r="S33" s="16">
        <v>13.409000000000001</v>
      </c>
      <c r="T33" s="16">
        <v>194.62100000000001</v>
      </c>
      <c r="U33" s="16">
        <v>350.09500000000003</v>
      </c>
      <c r="V33" s="16">
        <v>181.77099999999999</v>
      </c>
      <c r="W33" s="16">
        <v>606.44000000000005</v>
      </c>
      <c r="X33" s="16">
        <v>75.245999999999995</v>
      </c>
      <c r="Y33" s="16">
        <v>38.741999999999997</v>
      </c>
      <c r="Z33" s="16">
        <v>290.226</v>
      </c>
      <c r="AA33" s="16">
        <v>135.59100000000001</v>
      </c>
      <c r="AB33" s="16">
        <v>92.489000000000004</v>
      </c>
      <c r="AC33" s="16">
        <v>362.00099999999998</v>
      </c>
      <c r="AD33" s="16">
        <v>200.35599999999999</v>
      </c>
      <c r="AE33" s="16">
        <v>214.655</v>
      </c>
      <c r="AF33" s="16">
        <v>170.60300000000001</v>
      </c>
      <c r="AG33" s="16">
        <v>69.179000000000002</v>
      </c>
      <c r="AH33" s="43">
        <v>462.80200000000002</v>
      </c>
    </row>
    <row r="34" spans="1:34" ht="15" x14ac:dyDescent="0.25">
      <c r="A34" s="41">
        <v>45505</v>
      </c>
      <c r="B34" s="33">
        <v>58.48</v>
      </c>
      <c r="C34" s="8">
        <v>58.48</v>
      </c>
      <c r="D34" s="44">
        <v>58.48</v>
      </c>
      <c r="E34" s="16">
        <v>178.815</v>
      </c>
      <c r="F34" s="16">
        <v>27.806000000000001</v>
      </c>
      <c r="G34" s="16">
        <v>145.69200000000001</v>
      </c>
      <c r="H34" s="16">
        <v>91.712000000000003</v>
      </c>
      <c r="I34" s="16">
        <v>152.29400000000001</v>
      </c>
      <c r="J34" s="16">
        <v>121.364</v>
      </c>
      <c r="K34" s="16">
        <v>113.23399999999999</v>
      </c>
      <c r="L34" s="16">
        <v>38.738</v>
      </c>
      <c r="M34" s="16">
        <v>21.881</v>
      </c>
      <c r="N34" s="16">
        <v>34.734000000000002</v>
      </c>
      <c r="O34" s="16">
        <v>34.938000000000002</v>
      </c>
      <c r="P34" s="16">
        <v>67.387</v>
      </c>
      <c r="Q34" s="16">
        <v>84.656000000000006</v>
      </c>
      <c r="R34" s="16">
        <v>46.398000000000003</v>
      </c>
      <c r="S34" s="16">
        <v>28.539000000000001</v>
      </c>
      <c r="T34" s="16">
        <v>61.887999999999998</v>
      </c>
      <c r="U34" s="16">
        <v>109.27800000000001</v>
      </c>
      <c r="V34" s="16">
        <v>60.265000000000001</v>
      </c>
      <c r="W34" s="16">
        <v>177.79900000000001</v>
      </c>
      <c r="X34" s="16">
        <v>39.326999999999998</v>
      </c>
      <c r="Y34" s="16">
        <v>24.510999999999999</v>
      </c>
      <c r="Z34" s="16">
        <v>98.350999999999999</v>
      </c>
      <c r="AA34" s="16">
        <v>53.238</v>
      </c>
      <c r="AB34" s="16">
        <v>44.518999999999998</v>
      </c>
      <c r="AC34" s="16">
        <v>117.565</v>
      </c>
      <c r="AD34" s="16">
        <v>72.869</v>
      </c>
      <c r="AE34" s="16">
        <v>79.697000000000003</v>
      </c>
      <c r="AF34" s="16">
        <v>60.484999999999999</v>
      </c>
      <c r="AG34" s="16">
        <v>33.067999999999998</v>
      </c>
      <c r="AH34" s="43">
        <v>180.286</v>
      </c>
    </row>
    <row r="35" spans="1:34" ht="15" x14ac:dyDescent="0.25">
      <c r="A35" s="41">
        <v>45536</v>
      </c>
      <c r="B35" s="33">
        <v>38.39</v>
      </c>
      <c r="C35" s="8">
        <v>38.39</v>
      </c>
      <c r="D35" s="44">
        <v>38.39</v>
      </c>
      <c r="E35" s="16">
        <v>68.843999999999994</v>
      </c>
      <c r="F35" s="16">
        <v>26.055</v>
      </c>
      <c r="G35" s="16">
        <v>62.598999999999997</v>
      </c>
      <c r="H35" s="16">
        <v>55.155000000000001</v>
      </c>
      <c r="I35" s="16">
        <v>95.802999999999997</v>
      </c>
      <c r="J35" s="16">
        <v>57.396999999999998</v>
      </c>
      <c r="K35" s="16">
        <v>78.132000000000005</v>
      </c>
      <c r="L35" s="16">
        <v>42.94</v>
      </c>
      <c r="M35" s="16">
        <v>20.373999999999999</v>
      </c>
      <c r="N35" s="16">
        <v>34.658000000000001</v>
      </c>
      <c r="O35" s="16">
        <v>34.707000000000001</v>
      </c>
      <c r="P35" s="16">
        <v>54.101999999999997</v>
      </c>
      <c r="Q35" s="16">
        <v>47.442999999999998</v>
      </c>
      <c r="R35" s="16">
        <v>37.235999999999997</v>
      </c>
      <c r="S35" s="16">
        <v>26.870999999999999</v>
      </c>
      <c r="T35" s="16">
        <v>45.975000000000001</v>
      </c>
      <c r="U35" s="16">
        <v>52.588000000000001</v>
      </c>
      <c r="V35" s="16">
        <v>39.585999999999999</v>
      </c>
      <c r="W35" s="16">
        <v>78.341999999999999</v>
      </c>
      <c r="X35" s="16">
        <v>30.844999999999999</v>
      </c>
      <c r="Y35" s="16">
        <v>30.448</v>
      </c>
      <c r="Z35" s="16">
        <v>66.632999999999996</v>
      </c>
      <c r="AA35" s="16">
        <v>40.912999999999997</v>
      </c>
      <c r="AB35" s="16">
        <v>39.292999999999999</v>
      </c>
      <c r="AC35" s="16">
        <v>80.337999999999994</v>
      </c>
      <c r="AD35" s="16">
        <v>45.871000000000002</v>
      </c>
      <c r="AE35" s="16">
        <v>54.97</v>
      </c>
      <c r="AF35" s="16">
        <v>39.531999999999996</v>
      </c>
      <c r="AG35" s="16">
        <v>23.548999999999999</v>
      </c>
      <c r="AH35" s="43">
        <v>93.664000000000001</v>
      </c>
    </row>
    <row r="36" spans="1:34" ht="15" x14ac:dyDescent="0.25">
      <c r="A36" s="41">
        <v>45566</v>
      </c>
      <c r="B36" s="33">
        <v>39.380000000000003</v>
      </c>
      <c r="C36" s="8">
        <v>49.55</v>
      </c>
      <c r="D36" s="45">
        <v>44.26</v>
      </c>
      <c r="E36" s="16">
        <v>52.908000000000001</v>
      </c>
      <c r="F36" s="16">
        <v>37.110999999999997</v>
      </c>
      <c r="G36" s="16">
        <v>54.302999999999997</v>
      </c>
      <c r="H36" s="16">
        <v>52.174999999999997</v>
      </c>
      <c r="I36" s="16">
        <v>82.713999999999999</v>
      </c>
      <c r="J36" s="16">
        <v>54.908999999999999</v>
      </c>
      <c r="K36" s="16">
        <v>51.366</v>
      </c>
      <c r="L36" s="16">
        <v>40.052999999999997</v>
      </c>
      <c r="M36" s="16">
        <v>22.872</v>
      </c>
      <c r="N36" s="16">
        <v>35.396000000000001</v>
      </c>
      <c r="O36" s="16">
        <v>28.248999999999999</v>
      </c>
      <c r="P36" s="16">
        <v>48.987000000000002</v>
      </c>
      <c r="Q36" s="16">
        <v>46.646999999999998</v>
      </c>
      <c r="R36" s="16">
        <v>53.890999999999998</v>
      </c>
      <c r="S36" s="16">
        <v>43.703000000000003</v>
      </c>
      <c r="T36" s="16">
        <v>39.779000000000003</v>
      </c>
      <c r="U36" s="16">
        <v>51.948</v>
      </c>
      <c r="V36" s="16">
        <v>33.225000000000001</v>
      </c>
      <c r="W36" s="16">
        <v>66.959999999999994</v>
      </c>
      <c r="X36" s="16">
        <v>32.186999999999998</v>
      </c>
      <c r="Y36" s="16">
        <v>34.735999999999997</v>
      </c>
      <c r="Z36" s="16">
        <v>116.30500000000001</v>
      </c>
      <c r="AA36" s="16">
        <v>48.18</v>
      </c>
      <c r="AB36" s="16">
        <v>72.156999999999996</v>
      </c>
      <c r="AC36" s="16">
        <v>84.466999999999999</v>
      </c>
      <c r="AD36" s="16">
        <v>45.981999999999999</v>
      </c>
      <c r="AE36" s="16">
        <v>48.616999999999997</v>
      </c>
      <c r="AF36" s="16">
        <v>36.344000000000001</v>
      </c>
      <c r="AG36" s="46">
        <v>31.553999999999998</v>
      </c>
      <c r="AH36" s="46">
        <v>110.163</v>
      </c>
    </row>
    <row r="37" spans="1:34" ht="15" x14ac:dyDescent="0.25">
      <c r="A37" s="41">
        <v>45597</v>
      </c>
      <c r="B37" s="15">
        <v>39.479999999999997</v>
      </c>
      <c r="C37" s="13">
        <v>43.69</v>
      </c>
      <c r="D37" s="45">
        <v>42.09</v>
      </c>
      <c r="E37" s="16">
        <v>44.09</v>
      </c>
      <c r="F37" s="16">
        <v>34.405000000000001</v>
      </c>
      <c r="G37" s="16">
        <v>48.23</v>
      </c>
      <c r="H37" s="16">
        <v>50.265000000000001</v>
      </c>
      <c r="I37" s="16">
        <v>57.040999999999997</v>
      </c>
      <c r="J37" s="16">
        <v>44.548999999999999</v>
      </c>
      <c r="K37" s="16">
        <v>45.247999999999998</v>
      </c>
      <c r="L37" s="16">
        <v>35.701000000000001</v>
      </c>
      <c r="M37" s="16">
        <v>31.981000000000002</v>
      </c>
      <c r="N37" s="16">
        <v>30.715</v>
      </c>
      <c r="O37" s="16">
        <v>29.484999999999999</v>
      </c>
      <c r="P37" s="16">
        <v>48.406999999999996</v>
      </c>
      <c r="Q37" s="16">
        <v>41.768999999999998</v>
      </c>
      <c r="R37" s="16">
        <v>40.779000000000003</v>
      </c>
      <c r="S37" s="16">
        <v>36.277000000000001</v>
      </c>
      <c r="T37" s="16">
        <v>41.286999999999999</v>
      </c>
      <c r="U37" s="16">
        <v>48.17</v>
      </c>
      <c r="V37" s="16">
        <v>34.164999999999999</v>
      </c>
      <c r="W37" s="16">
        <v>56.000999999999998</v>
      </c>
      <c r="X37" s="16">
        <v>38.537999999999997</v>
      </c>
      <c r="Y37" s="16">
        <v>29.896000000000001</v>
      </c>
      <c r="Z37" s="16">
        <v>60.600999999999999</v>
      </c>
      <c r="AA37" s="16">
        <v>38.485999999999997</v>
      </c>
      <c r="AB37" s="16">
        <v>73.039000000000001</v>
      </c>
      <c r="AC37" s="16">
        <v>67.058000000000007</v>
      </c>
      <c r="AD37" s="16">
        <v>44.905999999999999</v>
      </c>
      <c r="AE37" s="16">
        <v>40.582999999999998</v>
      </c>
      <c r="AF37" s="16">
        <v>37.356999999999999</v>
      </c>
      <c r="AG37" s="46">
        <v>35.659999999999997</v>
      </c>
      <c r="AH37" s="46">
        <v>62.05</v>
      </c>
    </row>
    <row r="38" spans="1:34" ht="15" x14ac:dyDescent="0.25">
      <c r="A38" s="41">
        <v>45627</v>
      </c>
      <c r="B38" s="15">
        <v>31.62</v>
      </c>
      <c r="C38" s="13">
        <v>31.62</v>
      </c>
      <c r="D38" s="45">
        <v>31.62</v>
      </c>
      <c r="E38" s="16">
        <v>37.262</v>
      </c>
      <c r="F38" s="16">
        <v>27.506</v>
      </c>
      <c r="G38" s="16">
        <v>46.511000000000003</v>
      </c>
      <c r="H38" s="16">
        <v>46.165999999999997</v>
      </c>
      <c r="I38" s="16">
        <v>46.622</v>
      </c>
      <c r="J38" s="16">
        <v>39.328000000000003</v>
      </c>
      <c r="K38" s="16">
        <v>39.4</v>
      </c>
      <c r="L38" s="16">
        <v>29.477</v>
      </c>
      <c r="M38" s="16">
        <v>24.427</v>
      </c>
      <c r="N38" s="16">
        <v>25.276</v>
      </c>
      <c r="O38" s="16">
        <v>25.172000000000001</v>
      </c>
      <c r="P38" s="16">
        <v>34.718000000000004</v>
      </c>
      <c r="Q38" s="16">
        <v>36.503</v>
      </c>
      <c r="R38" s="16">
        <v>35.514000000000003</v>
      </c>
      <c r="S38" s="16">
        <v>26.7</v>
      </c>
      <c r="T38" s="16">
        <v>32.729999999999997</v>
      </c>
      <c r="U38" s="16">
        <v>38.851999999999997</v>
      </c>
      <c r="V38" s="16">
        <v>28.716999999999999</v>
      </c>
      <c r="W38" s="16">
        <v>45.994</v>
      </c>
      <c r="X38" s="16">
        <v>32.393000000000001</v>
      </c>
      <c r="Y38" s="16">
        <v>23.683</v>
      </c>
      <c r="Z38" s="16">
        <v>45.95</v>
      </c>
      <c r="AA38" s="16">
        <v>32.024999999999999</v>
      </c>
      <c r="AB38" s="16">
        <v>40.970999999999997</v>
      </c>
      <c r="AC38" s="16">
        <v>59.786000000000001</v>
      </c>
      <c r="AD38" s="16">
        <v>37.503999999999998</v>
      </c>
      <c r="AE38" s="16">
        <v>34.085000000000001</v>
      </c>
      <c r="AF38" s="16">
        <v>35.078000000000003</v>
      </c>
      <c r="AG38" s="46">
        <v>31.481000000000002</v>
      </c>
      <c r="AH38" s="46">
        <v>48.317</v>
      </c>
    </row>
    <row r="39" spans="1:34" ht="15" x14ac:dyDescent="0.25">
      <c r="A39" s="41">
        <v>45658</v>
      </c>
      <c r="B39" s="15">
        <v>30.37</v>
      </c>
      <c r="C39" s="13">
        <v>30.37</v>
      </c>
      <c r="D39" s="45">
        <v>30.37</v>
      </c>
      <c r="E39" s="16">
        <v>32.481000000000002</v>
      </c>
      <c r="F39" s="16">
        <v>23.957000000000001</v>
      </c>
      <c r="G39" s="16">
        <v>36.783000000000001</v>
      </c>
      <c r="H39" s="16">
        <v>45.484999999999999</v>
      </c>
      <c r="I39" s="16">
        <v>40.220999999999997</v>
      </c>
      <c r="J39" s="16">
        <v>33.49</v>
      </c>
      <c r="K39" s="16">
        <v>34.598999999999997</v>
      </c>
      <c r="L39" s="16">
        <v>25.690999999999999</v>
      </c>
      <c r="M39" s="16">
        <v>20.253</v>
      </c>
      <c r="N39" s="16">
        <v>22.013999999999999</v>
      </c>
      <c r="O39" s="16">
        <v>22.425999999999998</v>
      </c>
      <c r="P39" s="16">
        <v>29.257000000000001</v>
      </c>
      <c r="Q39" s="16">
        <v>35.777000000000001</v>
      </c>
      <c r="R39" s="16">
        <v>32.58</v>
      </c>
      <c r="S39" s="16">
        <v>22.225999999999999</v>
      </c>
      <c r="T39" s="16">
        <v>29.920999999999999</v>
      </c>
      <c r="U39" s="16">
        <v>33.378</v>
      </c>
      <c r="V39" s="16">
        <v>25.956</v>
      </c>
      <c r="W39" s="16">
        <v>41.265000000000001</v>
      </c>
      <c r="X39" s="16">
        <v>27.439</v>
      </c>
      <c r="Y39" s="16">
        <v>20.94</v>
      </c>
      <c r="Z39" s="16">
        <v>41.533999999999999</v>
      </c>
      <c r="AA39" s="16">
        <v>28.376000000000001</v>
      </c>
      <c r="AB39" s="16">
        <v>33.039000000000001</v>
      </c>
      <c r="AC39" s="16">
        <v>50.862000000000002</v>
      </c>
      <c r="AD39" s="16">
        <v>32.805</v>
      </c>
      <c r="AE39" s="16">
        <v>29.548999999999999</v>
      </c>
      <c r="AF39" s="16">
        <v>38.436</v>
      </c>
      <c r="AG39" s="46">
        <v>28.712</v>
      </c>
      <c r="AH39" s="46">
        <v>42.889000000000003</v>
      </c>
    </row>
    <row r="40" spans="1:34" ht="15" x14ac:dyDescent="0.25">
      <c r="A40" s="41">
        <v>45689</v>
      </c>
      <c r="B40" s="15">
        <v>27.64</v>
      </c>
      <c r="C40" s="13">
        <v>27.64</v>
      </c>
      <c r="D40" s="45">
        <v>27.64</v>
      </c>
      <c r="E40" s="16">
        <v>27.422999999999998</v>
      </c>
      <c r="F40" s="46">
        <v>31.411000000000001</v>
      </c>
      <c r="G40" s="46">
        <v>40.130000000000003</v>
      </c>
      <c r="H40" s="46">
        <v>36.67</v>
      </c>
      <c r="I40" s="46">
        <v>33.575000000000003</v>
      </c>
      <c r="J40" s="46">
        <v>30.184000000000001</v>
      </c>
      <c r="K40" s="46">
        <v>33.662999999999997</v>
      </c>
      <c r="L40" s="46">
        <v>22.401</v>
      </c>
      <c r="M40" s="46">
        <v>17.669</v>
      </c>
      <c r="N40" s="46">
        <v>27.61</v>
      </c>
      <c r="O40" s="46">
        <v>20.739000000000001</v>
      </c>
      <c r="P40" s="46">
        <v>25.757000000000001</v>
      </c>
      <c r="Q40" s="46">
        <v>29.928000000000001</v>
      </c>
      <c r="R40" s="46">
        <v>29.814</v>
      </c>
      <c r="S40" s="46">
        <v>18.928999999999998</v>
      </c>
      <c r="T40" s="46">
        <v>27.94</v>
      </c>
      <c r="U40" s="46">
        <v>28.044</v>
      </c>
      <c r="V40" s="46">
        <v>24.324999999999999</v>
      </c>
      <c r="W40" s="46">
        <v>36.798000000000002</v>
      </c>
      <c r="X40" s="46">
        <v>23.97</v>
      </c>
      <c r="Y40" s="46">
        <v>25.215</v>
      </c>
      <c r="Z40" s="46">
        <v>43.658000000000001</v>
      </c>
      <c r="AA40" s="46">
        <v>33.427999999999997</v>
      </c>
      <c r="AB40" s="46">
        <v>44.155999999999999</v>
      </c>
      <c r="AC40" s="46">
        <v>44.356000000000002</v>
      </c>
      <c r="AD40" s="46">
        <v>30.969000000000001</v>
      </c>
      <c r="AE40" s="46">
        <v>26.059000000000001</v>
      </c>
      <c r="AF40" s="46">
        <v>32.43</v>
      </c>
      <c r="AG40" s="46">
        <v>28.248999999999999</v>
      </c>
      <c r="AH40" s="46">
        <v>37.04</v>
      </c>
    </row>
    <row r="41" spans="1:34" ht="15" x14ac:dyDescent="0.25">
      <c r="A41" s="41">
        <v>45717</v>
      </c>
      <c r="B41" s="15">
        <v>50.18</v>
      </c>
      <c r="C41" s="13">
        <v>50.18</v>
      </c>
      <c r="D41" s="45">
        <v>50.18</v>
      </c>
      <c r="E41" s="16">
        <v>49.313000000000002</v>
      </c>
      <c r="F41" s="46">
        <v>61.433999999999997</v>
      </c>
      <c r="G41" s="46">
        <v>56.503999999999998</v>
      </c>
      <c r="H41" s="46">
        <v>61.131999999999998</v>
      </c>
      <c r="I41" s="46">
        <v>52.686999999999998</v>
      </c>
      <c r="J41" s="46">
        <v>47.506999999999998</v>
      </c>
      <c r="K41" s="46">
        <v>43.822000000000003</v>
      </c>
      <c r="L41" s="46">
        <v>36.100999999999999</v>
      </c>
      <c r="M41" s="46">
        <v>26.529</v>
      </c>
      <c r="N41" s="46">
        <v>36.091999999999999</v>
      </c>
      <c r="O41" s="46">
        <v>52.462000000000003</v>
      </c>
      <c r="P41" s="46">
        <v>47.137999999999998</v>
      </c>
      <c r="Q41" s="46">
        <v>38.700000000000003</v>
      </c>
      <c r="R41" s="46">
        <v>64.891999999999996</v>
      </c>
      <c r="S41" s="46">
        <v>27.378</v>
      </c>
      <c r="T41" s="46">
        <v>47.494</v>
      </c>
      <c r="U41" s="46">
        <v>38.238</v>
      </c>
      <c r="V41" s="46">
        <v>32.255000000000003</v>
      </c>
      <c r="W41" s="46">
        <v>67.131</v>
      </c>
      <c r="X41" s="46">
        <v>38.491</v>
      </c>
      <c r="Y41" s="46">
        <v>38.656999999999996</v>
      </c>
      <c r="Z41" s="46">
        <v>73.233000000000004</v>
      </c>
      <c r="AA41" s="46">
        <v>52.62</v>
      </c>
      <c r="AB41" s="46">
        <v>125.599</v>
      </c>
      <c r="AC41" s="46">
        <v>51.677999999999997</v>
      </c>
      <c r="AD41" s="46">
        <v>45.378</v>
      </c>
      <c r="AE41" s="46">
        <v>44.292999999999999</v>
      </c>
      <c r="AF41" s="46">
        <v>47.779000000000003</v>
      </c>
      <c r="AG41" s="46">
        <v>45.441000000000003</v>
      </c>
      <c r="AH41" s="46">
        <v>51.088999999999999</v>
      </c>
    </row>
    <row r="42" spans="1:34" ht="15" x14ac:dyDescent="0.25">
      <c r="A42" s="41">
        <v>45748</v>
      </c>
      <c r="B42" s="15">
        <v>76.98</v>
      </c>
      <c r="C42" s="13">
        <v>76.98</v>
      </c>
      <c r="D42" s="45">
        <v>76.98</v>
      </c>
      <c r="E42" s="16">
        <v>87.927999999999997</v>
      </c>
      <c r="F42" s="46">
        <v>60.375</v>
      </c>
      <c r="G42" s="46">
        <v>111.861</v>
      </c>
      <c r="H42" s="46">
        <v>89.997</v>
      </c>
      <c r="I42" s="46">
        <v>84.114000000000004</v>
      </c>
      <c r="J42" s="46">
        <v>62.35</v>
      </c>
      <c r="K42" s="46">
        <v>80.174999999999997</v>
      </c>
      <c r="L42" s="46">
        <v>46.847999999999999</v>
      </c>
      <c r="M42" s="46">
        <v>55.87</v>
      </c>
      <c r="N42" s="46">
        <v>59.612000000000002</v>
      </c>
      <c r="O42" s="46">
        <v>105.863</v>
      </c>
      <c r="P42" s="46">
        <v>71.2</v>
      </c>
      <c r="Q42" s="46">
        <v>96.781000000000006</v>
      </c>
      <c r="R42" s="46">
        <v>68.775000000000006</v>
      </c>
      <c r="S42" s="46">
        <v>32.499000000000002</v>
      </c>
      <c r="T42" s="46">
        <v>76.774000000000001</v>
      </c>
      <c r="U42" s="46">
        <v>52.12</v>
      </c>
      <c r="V42" s="46">
        <v>55.55</v>
      </c>
      <c r="W42" s="46">
        <v>130.45500000000001</v>
      </c>
      <c r="X42" s="46">
        <v>45.640999999999998</v>
      </c>
      <c r="Y42" s="46">
        <v>68.225999999999999</v>
      </c>
      <c r="Z42" s="46">
        <v>81.772999999999996</v>
      </c>
      <c r="AA42" s="46">
        <v>82.676000000000002</v>
      </c>
      <c r="AB42" s="46">
        <v>246.37700000000001</v>
      </c>
      <c r="AC42" s="46">
        <v>83.85</v>
      </c>
      <c r="AD42" s="46">
        <v>97.018000000000001</v>
      </c>
      <c r="AE42" s="46">
        <v>62.433999999999997</v>
      </c>
      <c r="AF42" s="46">
        <v>54.515999999999998</v>
      </c>
      <c r="AG42" s="46">
        <v>53.213999999999999</v>
      </c>
      <c r="AH42" s="46">
        <v>59.228999999999999</v>
      </c>
    </row>
    <row r="43" spans="1:34" ht="15" x14ac:dyDescent="0.25">
      <c r="A43" s="41">
        <v>45778</v>
      </c>
      <c r="B43" s="15">
        <v>167.22</v>
      </c>
      <c r="C43" s="13">
        <v>167.22</v>
      </c>
      <c r="D43" s="45">
        <v>167.22</v>
      </c>
      <c r="E43" s="16">
        <v>182.821</v>
      </c>
      <c r="F43" s="46">
        <v>57.814</v>
      </c>
      <c r="G43" s="46">
        <v>153.67500000000001</v>
      </c>
      <c r="H43" s="46">
        <v>338.83100000000002</v>
      </c>
      <c r="I43" s="46">
        <v>160.63900000000001</v>
      </c>
      <c r="J43" s="46">
        <v>162.82400000000001</v>
      </c>
      <c r="K43" s="46">
        <v>170.91399999999999</v>
      </c>
      <c r="L43" s="46">
        <v>102.63800000000001</v>
      </c>
      <c r="M43" s="46">
        <v>49.746000000000002</v>
      </c>
      <c r="N43" s="46">
        <v>58.055999999999997</v>
      </c>
      <c r="O43" s="46">
        <v>100.559</v>
      </c>
      <c r="P43" s="46">
        <v>135.572</v>
      </c>
      <c r="Q43" s="46">
        <v>232.25800000000001</v>
      </c>
      <c r="R43" s="46">
        <v>170.227</v>
      </c>
      <c r="S43" s="46">
        <v>106.381</v>
      </c>
      <c r="T43" s="46">
        <v>134.816</v>
      </c>
      <c r="U43" s="46">
        <v>27.001999999999999</v>
      </c>
      <c r="V43" s="46">
        <v>138.505</v>
      </c>
      <c r="W43" s="46">
        <v>178.56399999999999</v>
      </c>
      <c r="X43" s="46">
        <v>70.707999999999998</v>
      </c>
      <c r="Y43" s="46">
        <v>169.66900000000001</v>
      </c>
      <c r="Z43" s="46">
        <v>182.94200000000001</v>
      </c>
      <c r="AA43" s="46">
        <v>126.56</v>
      </c>
      <c r="AB43" s="46">
        <v>366.49900000000002</v>
      </c>
      <c r="AC43" s="46">
        <v>272.24700000000001</v>
      </c>
      <c r="AD43" s="46">
        <v>85.91</v>
      </c>
      <c r="AE43" s="46">
        <v>124.37</v>
      </c>
      <c r="AF43" s="46">
        <v>93.022999999999996</v>
      </c>
      <c r="AG43" s="46">
        <v>199.684</v>
      </c>
      <c r="AH43" s="46">
        <v>136.983</v>
      </c>
    </row>
    <row r="44" spans="1:34" ht="15" x14ac:dyDescent="0.25">
      <c r="A44" s="41">
        <v>45809</v>
      </c>
      <c r="B44" s="15">
        <v>302.7</v>
      </c>
      <c r="C44" s="13">
        <v>302.7</v>
      </c>
      <c r="D44" s="45">
        <v>302.7</v>
      </c>
      <c r="E44" s="16">
        <v>159.35400000000001</v>
      </c>
      <c r="F44" s="46">
        <v>396.77600000000001</v>
      </c>
      <c r="G44" s="46">
        <v>580.322</v>
      </c>
      <c r="H44" s="46">
        <v>711.36699999999996</v>
      </c>
      <c r="I44" s="46">
        <v>309.69799999999998</v>
      </c>
      <c r="J44" s="46">
        <v>533.89800000000002</v>
      </c>
      <c r="K44" s="46">
        <v>219.197</v>
      </c>
      <c r="L44" s="46">
        <v>120.536</v>
      </c>
      <c r="M44" s="46">
        <v>187.56399999999999</v>
      </c>
      <c r="N44" s="46">
        <v>218.15700000000001</v>
      </c>
      <c r="O44" s="46">
        <v>243.49</v>
      </c>
      <c r="P44" s="46">
        <v>359.61399999999998</v>
      </c>
      <c r="Q44" s="46">
        <v>280.00099999999998</v>
      </c>
      <c r="R44" s="46">
        <v>68.462000000000003</v>
      </c>
      <c r="S44" s="46">
        <v>270.23700000000002</v>
      </c>
      <c r="T44" s="46">
        <v>445.38799999999998</v>
      </c>
      <c r="U44" s="46">
        <v>200.17400000000001</v>
      </c>
      <c r="V44" s="46">
        <v>374.50299999999999</v>
      </c>
      <c r="W44" s="46">
        <v>207.99</v>
      </c>
      <c r="X44" s="46">
        <v>95.89</v>
      </c>
      <c r="Y44" s="46">
        <v>444.428</v>
      </c>
      <c r="Z44" s="46">
        <v>296.44799999999998</v>
      </c>
      <c r="AA44" s="46">
        <v>276.81799999999998</v>
      </c>
      <c r="AB44" s="46">
        <v>709.59100000000001</v>
      </c>
      <c r="AC44" s="46">
        <v>455.69799999999998</v>
      </c>
      <c r="AD44" s="46">
        <v>259.87</v>
      </c>
      <c r="AE44" s="46">
        <v>341.56799999999998</v>
      </c>
      <c r="AF44" s="46">
        <v>162.19200000000001</v>
      </c>
      <c r="AG44" s="46">
        <v>433.67500000000001</v>
      </c>
      <c r="AH44" s="46">
        <v>553.947</v>
      </c>
    </row>
    <row r="45" spans="1:34" ht="15" x14ac:dyDescent="0.25">
      <c r="A45" s="41">
        <v>45839</v>
      </c>
      <c r="B45" s="15">
        <v>146.94</v>
      </c>
      <c r="C45" s="13">
        <v>146.94</v>
      </c>
      <c r="D45" s="45">
        <v>146.94</v>
      </c>
      <c r="E45" s="16">
        <v>31.373999999999999</v>
      </c>
      <c r="F45" s="46">
        <v>423.92099999999999</v>
      </c>
      <c r="G45" s="46">
        <v>285.54000000000002</v>
      </c>
      <c r="H45" s="46">
        <v>314.98500000000001</v>
      </c>
      <c r="I45" s="46">
        <v>355.78</v>
      </c>
      <c r="J45" s="46">
        <v>334.83800000000002</v>
      </c>
      <c r="K45" s="46">
        <v>65.944999999999993</v>
      </c>
      <c r="L45" s="46">
        <v>31.788</v>
      </c>
      <c r="M45" s="46">
        <v>80.048000000000002</v>
      </c>
      <c r="N45" s="46">
        <v>77.459999999999994</v>
      </c>
      <c r="O45" s="46">
        <v>168.274</v>
      </c>
      <c r="P45" s="46">
        <v>258.45</v>
      </c>
      <c r="Q45" s="46">
        <v>79.03</v>
      </c>
      <c r="R45" s="46">
        <v>12.446999999999999</v>
      </c>
      <c r="S45" s="46">
        <v>193.346</v>
      </c>
      <c r="T45" s="46">
        <v>347.89400000000001</v>
      </c>
      <c r="U45" s="46">
        <v>179.83199999999999</v>
      </c>
      <c r="V45" s="46">
        <v>619.76599999999996</v>
      </c>
      <c r="W45" s="46">
        <v>73.277000000000001</v>
      </c>
      <c r="X45" s="46">
        <v>37.392000000000003</v>
      </c>
      <c r="Y45" s="46">
        <v>288.78800000000001</v>
      </c>
      <c r="Z45" s="46">
        <v>138.83799999999999</v>
      </c>
      <c r="AA45" s="46">
        <v>90.828999999999994</v>
      </c>
      <c r="AB45" s="46">
        <v>359.935</v>
      </c>
      <c r="AC45" s="46">
        <v>198.31399999999999</v>
      </c>
      <c r="AD45" s="46">
        <v>219.73599999999999</v>
      </c>
      <c r="AE45" s="46">
        <v>169.13800000000001</v>
      </c>
      <c r="AF45" s="46">
        <v>67.305999999999997</v>
      </c>
      <c r="AG45" s="46">
        <v>460.947</v>
      </c>
      <c r="AH45" s="46">
        <v>411.56900000000002</v>
      </c>
    </row>
    <row r="46" spans="1:34" ht="15" x14ac:dyDescent="0.25">
      <c r="A46" s="41">
        <v>45870</v>
      </c>
      <c r="B46" s="15">
        <v>58.48</v>
      </c>
      <c r="C46" s="13">
        <v>58.48</v>
      </c>
      <c r="D46" s="45">
        <v>58.48</v>
      </c>
      <c r="E46" s="16">
        <v>27.178000000000001</v>
      </c>
      <c r="F46" s="46">
        <v>150.89400000000001</v>
      </c>
      <c r="G46" s="46">
        <v>91.006</v>
      </c>
      <c r="H46" s="46">
        <v>151.828</v>
      </c>
      <c r="I46" s="46">
        <v>120.88200000000001</v>
      </c>
      <c r="J46" s="46">
        <v>116.687</v>
      </c>
      <c r="K46" s="46">
        <v>38.200000000000003</v>
      </c>
      <c r="L46" s="46">
        <v>21.405000000000001</v>
      </c>
      <c r="M46" s="46">
        <v>34.22</v>
      </c>
      <c r="N46" s="46">
        <v>34.802999999999997</v>
      </c>
      <c r="O46" s="46">
        <v>66.775000000000006</v>
      </c>
      <c r="P46" s="46">
        <v>83.944999999999993</v>
      </c>
      <c r="Q46" s="46">
        <v>45.917999999999999</v>
      </c>
      <c r="R46" s="46">
        <v>28.716000000000001</v>
      </c>
      <c r="S46" s="46">
        <v>61.631999999999998</v>
      </c>
      <c r="T46" s="46">
        <v>108.556</v>
      </c>
      <c r="U46" s="46">
        <v>59.643000000000001</v>
      </c>
      <c r="V46" s="46">
        <v>183.685</v>
      </c>
      <c r="W46" s="46">
        <v>38.622999999999998</v>
      </c>
      <c r="X46" s="46">
        <v>24.338999999999999</v>
      </c>
      <c r="Y46" s="46">
        <v>97.93</v>
      </c>
      <c r="Z46" s="46">
        <v>53.780999999999999</v>
      </c>
      <c r="AA46" s="46">
        <v>43.906999999999996</v>
      </c>
      <c r="AB46" s="46">
        <v>116.949</v>
      </c>
      <c r="AC46" s="46">
        <v>72.183000000000007</v>
      </c>
      <c r="AD46" s="46">
        <v>81.823999999999998</v>
      </c>
      <c r="AE46" s="46">
        <v>60.031999999999996</v>
      </c>
      <c r="AF46" s="46">
        <v>32.387999999999998</v>
      </c>
      <c r="AG46" s="46">
        <v>179.65</v>
      </c>
      <c r="AH46" s="46">
        <v>164.845</v>
      </c>
    </row>
    <row r="47" spans="1:34" ht="15" x14ac:dyDescent="0.25">
      <c r="A47" s="41">
        <v>45901</v>
      </c>
      <c r="B47" s="15">
        <v>38.39</v>
      </c>
      <c r="C47" s="13">
        <v>38.39</v>
      </c>
      <c r="D47" s="45">
        <v>38.39</v>
      </c>
      <c r="E47" s="16">
        <v>25.972000000000001</v>
      </c>
      <c r="F47" s="46">
        <v>63.503999999999998</v>
      </c>
      <c r="G47" s="46">
        <v>55.014000000000003</v>
      </c>
      <c r="H47" s="46">
        <v>95.784000000000006</v>
      </c>
      <c r="I47" s="46">
        <v>57.470999999999997</v>
      </c>
      <c r="J47" s="46">
        <v>78.986999999999995</v>
      </c>
      <c r="K47" s="46">
        <v>42.933999999999997</v>
      </c>
      <c r="L47" s="46">
        <v>20.422999999999998</v>
      </c>
      <c r="M47" s="46">
        <v>34.648000000000003</v>
      </c>
      <c r="N47" s="46">
        <v>34.531999999999996</v>
      </c>
      <c r="O47" s="46">
        <v>53.991</v>
      </c>
      <c r="P47" s="46">
        <v>47.268000000000001</v>
      </c>
      <c r="Q47" s="46">
        <v>37.246000000000002</v>
      </c>
      <c r="R47" s="46">
        <v>26.727</v>
      </c>
      <c r="S47" s="46">
        <v>46.201000000000001</v>
      </c>
      <c r="T47" s="46">
        <v>52.421999999999997</v>
      </c>
      <c r="U47" s="46">
        <v>39.506999999999998</v>
      </c>
      <c r="V47" s="46">
        <v>79.831999999999994</v>
      </c>
      <c r="W47" s="46">
        <v>30.7</v>
      </c>
      <c r="X47" s="46">
        <v>30.747</v>
      </c>
      <c r="Y47" s="46">
        <v>66.713999999999999</v>
      </c>
      <c r="Z47" s="46">
        <v>40.781999999999996</v>
      </c>
      <c r="AA47" s="46">
        <v>39.19</v>
      </c>
      <c r="AB47" s="46">
        <v>80.265000000000001</v>
      </c>
      <c r="AC47" s="46">
        <v>45.756999999999998</v>
      </c>
      <c r="AD47" s="46">
        <v>55.402999999999999</v>
      </c>
      <c r="AE47" s="46">
        <v>39.591000000000001</v>
      </c>
      <c r="AF47" s="46">
        <v>23.396000000000001</v>
      </c>
      <c r="AG47" s="46">
        <v>93.611999999999995</v>
      </c>
      <c r="AH47" s="46">
        <v>85.343999999999994</v>
      </c>
    </row>
    <row r="48" spans="1:34" ht="15" x14ac:dyDescent="0.25">
      <c r="A48" s="41">
        <v>45931</v>
      </c>
      <c r="B48" s="15">
        <v>39.380000000000003</v>
      </c>
      <c r="C48" s="13">
        <v>49.55</v>
      </c>
      <c r="D48" s="45">
        <v>44.26</v>
      </c>
      <c r="E48" s="16">
        <v>36.948999999999998</v>
      </c>
      <c r="F48" s="46">
        <v>54.575000000000003</v>
      </c>
      <c r="G48" s="46">
        <v>51.984999999999999</v>
      </c>
      <c r="H48" s="46">
        <v>82.594999999999999</v>
      </c>
      <c r="I48" s="46">
        <v>54.901000000000003</v>
      </c>
      <c r="J48" s="46">
        <v>52.075000000000003</v>
      </c>
      <c r="K48" s="46">
        <v>39.959000000000003</v>
      </c>
      <c r="L48" s="46">
        <v>22.831</v>
      </c>
      <c r="M48" s="46">
        <v>35.322000000000003</v>
      </c>
      <c r="N48" s="46">
        <v>28.036000000000001</v>
      </c>
      <c r="O48" s="46">
        <v>48.796999999999997</v>
      </c>
      <c r="P48" s="46">
        <v>46.387</v>
      </c>
      <c r="Q48" s="46">
        <v>53.814999999999998</v>
      </c>
      <c r="R48" s="46">
        <v>43.539000000000001</v>
      </c>
      <c r="S48" s="46">
        <v>39.893999999999998</v>
      </c>
      <c r="T48" s="46">
        <v>51.716999999999999</v>
      </c>
      <c r="U48" s="46">
        <v>33.063000000000002</v>
      </c>
      <c r="V48" s="46">
        <v>66.906000000000006</v>
      </c>
      <c r="W48" s="46">
        <v>31.966999999999999</v>
      </c>
      <c r="X48" s="46">
        <v>34.93</v>
      </c>
      <c r="Y48" s="46">
        <v>116.319</v>
      </c>
      <c r="Z48" s="46">
        <v>48.237000000000002</v>
      </c>
      <c r="AA48" s="46">
        <v>71.956999999999994</v>
      </c>
      <c r="AB48" s="46">
        <v>84.319000000000003</v>
      </c>
      <c r="AC48" s="46">
        <v>45.786999999999999</v>
      </c>
      <c r="AD48" s="46">
        <v>49.189</v>
      </c>
      <c r="AE48" s="46">
        <v>36.323999999999998</v>
      </c>
      <c r="AF48" s="46">
        <v>31.327000000000002</v>
      </c>
      <c r="AG48" s="46">
        <v>110.054</v>
      </c>
      <c r="AH48" s="46">
        <v>81.17</v>
      </c>
    </row>
    <row r="49" spans="1:1005" ht="15" x14ac:dyDescent="0.25">
      <c r="A49" s="41">
        <v>45962</v>
      </c>
      <c r="B49" s="15">
        <v>39.479999999999997</v>
      </c>
      <c r="C49" s="13">
        <v>43.69</v>
      </c>
      <c r="D49" s="45">
        <v>42.09</v>
      </c>
      <c r="E49" s="16">
        <v>34.290999999999997</v>
      </c>
      <c r="F49" s="46">
        <v>48.052</v>
      </c>
      <c r="G49" s="46">
        <v>50.1</v>
      </c>
      <c r="H49" s="46">
        <v>56.953000000000003</v>
      </c>
      <c r="I49" s="46">
        <v>44.579000000000001</v>
      </c>
      <c r="J49" s="46">
        <v>45.573</v>
      </c>
      <c r="K49" s="46">
        <v>35.677999999999997</v>
      </c>
      <c r="L49" s="46">
        <v>31.96</v>
      </c>
      <c r="M49" s="46">
        <v>30.683</v>
      </c>
      <c r="N49" s="46">
        <v>29.35</v>
      </c>
      <c r="O49" s="46">
        <v>48.256999999999998</v>
      </c>
      <c r="P49" s="46">
        <v>41.573999999999998</v>
      </c>
      <c r="Q49" s="46">
        <v>40.732999999999997</v>
      </c>
      <c r="R49" s="46">
        <v>36.878999999999998</v>
      </c>
      <c r="S49" s="46">
        <v>41.402000000000001</v>
      </c>
      <c r="T49" s="46">
        <v>47.987000000000002</v>
      </c>
      <c r="U49" s="46">
        <v>34.036000000000001</v>
      </c>
      <c r="V49" s="46">
        <v>56.341000000000001</v>
      </c>
      <c r="W49" s="46">
        <v>38.363</v>
      </c>
      <c r="X49" s="46">
        <v>30.082000000000001</v>
      </c>
      <c r="Y49" s="46">
        <v>60.607999999999997</v>
      </c>
      <c r="Z49" s="46">
        <v>38.575000000000003</v>
      </c>
      <c r="AA49" s="46">
        <v>72.867999999999995</v>
      </c>
      <c r="AB49" s="46">
        <v>66.956000000000003</v>
      </c>
      <c r="AC49" s="46">
        <v>44.78</v>
      </c>
      <c r="AD49" s="46">
        <v>41.014000000000003</v>
      </c>
      <c r="AE49" s="46">
        <v>37.338999999999999</v>
      </c>
      <c r="AF49" s="46">
        <v>35.459000000000003</v>
      </c>
      <c r="AG49" s="46">
        <v>61.978000000000002</v>
      </c>
      <c r="AH49" s="46">
        <v>63.427</v>
      </c>
    </row>
    <row r="50" spans="1:1005" ht="15" x14ac:dyDescent="0.25">
      <c r="A50" s="41">
        <v>45992</v>
      </c>
      <c r="B50" s="15">
        <v>31.62</v>
      </c>
      <c r="C50" s="13">
        <v>31.62</v>
      </c>
      <c r="D50" s="45">
        <v>31.62</v>
      </c>
      <c r="E50" s="16">
        <v>27.484000000000002</v>
      </c>
      <c r="F50" s="46">
        <v>46.755000000000003</v>
      </c>
      <c r="G50" s="46">
        <v>46.101999999999997</v>
      </c>
      <c r="H50" s="46">
        <v>46.625</v>
      </c>
      <c r="I50" s="46">
        <v>39.429000000000002</v>
      </c>
      <c r="J50" s="46">
        <v>39.741</v>
      </c>
      <c r="K50" s="46">
        <v>29.506</v>
      </c>
      <c r="L50" s="46">
        <v>24.498999999999999</v>
      </c>
      <c r="M50" s="46">
        <v>25.312999999999999</v>
      </c>
      <c r="N50" s="46">
        <v>25.068999999999999</v>
      </c>
      <c r="O50" s="46">
        <v>34.668999999999997</v>
      </c>
      <c r="P50" s="46">
        <v>36.408000000000001</v>
      </c>
      <c r="Q50" s="46">
        <v>35.552999999999997</v>
      </c>
      <c r="R50" s="46">
        <v>27.004999999999999</v>
      </c>
      <c r="S50" s="46">
        <v>32.932000000000002</v>
      </c>
      <c r="T50" s="46">
        <v>38.773000000000003</v>
      </c>
      <c r="U50" s="46">
        <v>28.696000000000002</v>
      </c>
      <c r="V50" s="46">
        <v>46.14</v>
      </c>
      <c r="W50" s="46">
        <v>32.323</v>
      </c>
      <c r="X50" s="46">
        <v>23.943000000000001</v>
      </c>
      <c r="Y50" s="46">
        <v>46.033000000000001</v>
      </c>
      <c r="Z50" s="46">
        <v>32.055</v>
      </c>
      <c r="AA50" s="46">
        <v>40.926000000000002</v>
      </c>
      <c r="AB50" s="46">
        <v>59.777000000000001</v>
      </c>
      <c r="AC50" s="46">
        <v>37.460999999999999</v>
      </c>
      <c r="AD50" s="46">
        <v>34.442</v>
      </c>
      <c r="AE50" s="46">
        <v>35.161999999999999</v>
      </c>
      <c r="AF50" s="46">
        <v>31.388999999999999</v>
      </c>
      <c r="AG50" s="46">
        <v>48.329000000000001</v>
      </c>
      <c r="AH50" s="46">
        <v>47.963999999999999</v>
      </c>
    </row>
    <row r="51" spans="1:1005" ht="15" x14ac:dyDescent="0.25">
      <c r="A51" s="41">
        <v>46023</v>
      </c>
      <c r="B51" s="15">
        <v>30.37</v>
      </c>
      <c r="C51" s="13">
        <v>30.37</v>
      </c>
      <c r="D51" s="45">
        <v>30.37</v>
      </c>
      <c r="E51" s="16">
        <v>23.937999999999999</v>
      </c>
      <c r="F51" s="46">
        <v>36.933</v>
      </c>
      <c r="G51" s="46">
        <v>45.43</v>
      </c>
      <c r="H51" s="46">
        <v>40.223999999999997</v>
      </c>
      <c r="I51" s="46">
        <v>33.578000000000003</v>
      </c>
      <c r="J51" s="46">
        <v>34.895000000000003</v>
      </c>
      <c r="K51" s="46">
        <v>25.716999999999999</v>
      </c>
      <c r="L51" s="46">
        <v>20.315999999999999</v>
      </c>
      <c r="M51" s="46">
        <v>22.048999999999999</v>
      </c>
      <c r="N51" s="46">
        <v>22.306000000000001</v>
      </c>
      <c r="O51" s="46">
        <v>29.212</v>
      </c>
      <c r="P51" s="46">
        <v>35.692</v>
      </c>
      <c r="Q51" s="46">
        <v>32.615000000000002</v>
      </c>
      <c r="R51" s="46">
        <v>22.398</v>
      </c>
      <c r="S51" s="46">
        <v>30.103000000000002</v>
      </c>
      <c r="T51" s="46">
        <v>33.307000000000002</v>
      </c>
      <c r="U51" s="46">
        <v>25.937999999999999</v>
      </c>
      <c r="V51" s="46">
        <v>41.218000000000004</v>
      </c>
      <c r="W51" s="46">
        <v>27.376999999999999</v>
      </c>
      <c r="X51" s="46">
        <v>21.175000000000001</v>
      </c>
      <c r="Y51" s="46">
        <v>41.609000000000002</v>
      </c>
      <c r="Z51" s="46">
        <v>28.359000000000002</v>
      </c>
      <c r="AA51" s="46">
        <v>32.997999999999998</v>
      </c>
      <c r="AB51" s="46">
        <v>50.856000000000002</v>
      </c>
      <c r="AC51" s="46">
        <v>32.767000000000003</v>
      </c>
      <c r="AD51" s="46">
        <v>29.83</v>
      </c>
      <c r="AE51" s="46">
        <v>38.518000000000001</v>
      </c>
      <c r="AF51" s="46">
        <v>28.632000000000001</v>
      </c>
      <c r="AG51" s="46">
        <v>42.9</v>
      </c>
      <c r="AH51" s="46">
        <v>41.398000000000003</v>
      </c>
    </row>
    <row r="52" spans="1:1005" ht="15" x14ac:dyDescent="0.25">
      <c r="A52" s="41">
        <v>46054</v>
      </c>
      <c r="B52" s="15">
        <v>27.64</v>
      </c>
      <c r="C52" s="13">
        <v>27.64</v>
      </c>
      <c r="D52" s="45">
        <v>27.64</v>
      </c>
      <c r="E52" s="16">
        <v>31.398</v>
      </c>
      <c r="F52" s="46">
        <v>39.820999999999998</v>
      </c>
      <c r="G52" s="46">
        <v>36.625999999999998</v>
      </c>
      <c r="H52" s="46">
        <v>33.576999999999998</v>
      </c>
      <c r="I52" s="46">
        <v>30.254999999999999</v>
      </c>
      <c r="J52" s="46">
        <v>33.627000000000002</v>
      </c>
      <c r="K52" s="46">
        <v>22.422000000000001</v>
      </c>
      <c r="L52" s="46">
        <v>17.72</v>
      </c>
      <c r="M52" s="46">
        <v>27.641999999999999</v>
      </c>
      <c r="N52" s="46">
        <v>20.622</v>
      </c>
      <c r="O52" s="46">
        <v>25.72</v>
      </c>
      <c r="P52" s="46">
        <v>29.86</v>
      </c>
      <c r="Q52" s="46">
        <v>29.843</v>
      </c>
      <c r="R52" s="46">
        <v>19.055</v>
      </c>
      <c r="S52" s="46">
        <v>28.091000000000001</v>
      </c>
      <c r="T52" s="46">
        <v>27.986000000000001</v>
      </c>
      <c r="U52" s="46">
        <v>24.31</v>
      </c>
      <c r="V52" s="46">
        <v>36.877000000000002</v>
      </c>
      <c r="W52" s="46">
        <v>23.92</v>
      </c>
      <c r="X52" s="46">
        <v>25.408999999999999</v>
      </c>
      <c r="Y52" s="46">
        <v>43.725999999999999</v>
      </c>
      <c r="Z52" s="46">
        <v>33.027000000000001</v>
      </c>
      <c r="AA52" s="46">
        <v>44.121000000000002</v>
      </c>
      <c r="AB52" s="46">
        <v>44.351999999999997</v>
      </c>
      <c r="AC52" s="46">
        <v>30.937999999999999</v>
      </c>
      <c r="AD52" s="46">
        <v>26.260999999999999</v>
      </c>
      <c r="AE52" s="46">
        <v>32.497</v>
      </c>
      <c r="AF52" s="46">
        <v>28.183</v>
      </c>
      <c r="AG52" s="46">
        <v>37.049999999999997</v>
      </c>
      <c r="AH52" s="46">
        <v>34.970999999999997</v>
      </c>
    </row>
    <row r="53" spans="1:1005" ht="15" x14ac:dyDescent="0.25">
      <c r="A53" s="41">
        <v>46082</v>
      </c>
      <c r="B53" s="15">
        <v>50.18</v>
      </c>
      <c r="C53" s="13">
        <v>50.18</v>
      </c>
      <c r="D53" s="45">
        <v>50.18</v>
      </c>
      <c r="E53" s="16">
        <v>61.427999999999997</v>
      </c>
      <c r="F53" s="46">
        <v>56.127000000000002</v>
      </c>
      <c r="G53" s="46">
        <v>61.079000000000001</v>
      </c>
      <c r="H53" s="46">
        <v>52.686999999999998</v>
      </c>
      <c r="I53" s="46">
        <v>47.588999999999999</v>
      </c>
      <c r="J53" s="46">
        <v>43.552</v>
      </c>
      <c r="K53" s="46">
        <v>36.125999999999998</v>
      </c>
      <c r="L53" s="46">
        <v>26.58</v>
      </c>
      <c r="M53" s="46">
        <v>36.128</v>
      </c>
      <c r="N53" s="46">
        <v>50.494</v>
      </c>
      <c r="O53" s="46">
        <v>47.097999999999999</v>
      </c>
      <c r="P53" s="46">
        <v>38.631</v>
      </c>
      <c r="Q53" s="46">
        <v>64.927000000000007</v>
      </c>
      <c r="R53" s="46">
        <v>27.207000000000001</v>
      </c>
      <c r="S53" s="46">
        <v>47.664999999999999</v>
      </c>
      <c r="T53" s="46">
        <v>38.176000000000002</v>
      </c>
      <c r="U53" s="46">
        <v>32.238999999999997</v>
      </c>
      <c r="V53" s="46">
        <v>64.605000000000004</v>
      </c>
      <c r="W53" s="46">
        <v>38.439</v>
      </c>
      <c r="X53" s="46">
        <v>38.875999999999998</v>
      </c>
      <c r="Y53" s="46">
        <v>73.313999999999993</v>
      </c>
      <c r="Z53" s="46">
        <v>52.600999999999999</v>
      </c>
      <c r="AA53" s="46">
        <v>125.52800000000001</v>
      </c>
      <c r="AB53" s="46">
        <v>51.676000000000002</v>
      </c>
      <c r="AC53" s="46">
        <v>45.347000000000001</v>
      </c>
      <c r="AD53" s="46">
        <v>43.94</v>
      </c>
      <c r="AE53" s="46">
        <v>47.854999999999997</v>
      </c>
      <c r="AF53" s="46">
        <v>45.371000000000002</v>
      </c>
      <c r="AG53" s="46">
        <v>51.098999999999997</v>
      </c>
      <c r="AH53" s="46">
        <v>44.191000000000003</v>
      </c>
    </row>
    <row r="54" spans="1:1005" ht="15" x14ac:dyDescent="0.25">
      <c r="A54" s="41">
        <v>46113</v>
      </c>
      <c r="B54" s="15">
        <v>76.98</v>
      </c>
      <c r="C54" s="13">
        <v>76.98</v>
      </c>
      <c r="D54" s="45">
        <v>76.98</v>
      </c>
      <c r="E54" s="16">
        <v>60.371000000000002</v>
      </c>
      <c r="F54" s="46">
        <v>110.17700000000001</v>
      </c>
      <c r="G54" s="46">
        <v>89.933999999999997</v>
      </c>
      <c r="H54" s="46">
        <v>84.111999999999995</v>
      </c>
      <c r="I54" s="46">
        <v>62.444000000000003</v>
      </c>
      <c r="J54" s="46">
        <v>78.141000000000005</v>
      </c>
      <c r="K54" s="46">
        <v>46.878999999999998</v>
      </c>
      <c r="L54" s="46">
        <v>55.926000000000002</v>
      </c>
      <c r="M54" s="46">
        <v>59.656999999999996</v>
      </c>
      <c r="N54" s="46">
        <v>105.44199999999999</v>
      </c>
      <c r="O54" s="46">
        <v>71.147000000000006</v>
      </c>
      <c r="P54" s="46">
        <v>96.638999999999996</v>
      </c>
      <c r="Q54" s="46">
        <v>68.802000000000007</v>
      </c>
      <c r="R54" s="46">
        <v>32.072000000000003</v>
      </c>
      <c r="S54" s="46">
        <v>76.994</v>
      </c>
      <c r="T54" s="46">
        <v>52.045000000000002</v>
      </c>
      <c r="U54" s="46">
        <v>55.531999999999996</v>
      </c>
      <c r="V54" s="46">
        <v>126.67700000000001</v>
      </c>
      <c r="W54" s="46">
        <v>45.588999999999999</v>
      </c>
      <c r="X54" s="46">
        <v>68.516000000000005</v>
      </c>
      <c r="Y54" s="46">
        <v>81.852000000000004</v>
      </c>
      <c r="Z54" s="46">
        <v>80.724999999999994</v>
      </c>
      <c r="AA54" s="46">
        <v>246.244</v>
      </c>
      <c r="AB54" s="46">
        <v>83.856999999999999</v>
      </c>
      <c r="AC54" s="46">
        <v>96.968000000000004</v>
      </c>
      <c r="AD54" s="46">
        <v>60.384999999999998</v>
      </c>
      <c r="AE54" s="46">
        <v>54.593000000000004</v>
      </c>
      <c r="AF54" s="46">
        <v>53.137</v>
      </c>
      <c r="AG54" s="46">
        <v>59.241</v>
      </c>
      <c r="AH54" s="46">
        <v>56.396999999999998</v>
      </c>
    </row>
    <row r="55" spans="1:1005" ht="15" x14ac:dyDescent="0.25">
      <c r="A55" s="41">
        <v>46143</v>
      </c>
      <c r="B55" s="15">
        <v>167.22</v>
      </c>
      <c r="C55" s="13">
        <v>167.22</v>
      </c>
      <c r="D55" s="45">
        <v>167.22</v>
      </c>
      <c r="E55" s="16">
        <v>57.798000000000002</v>
      </c>
      <c r="F55" s="46">
        <v>147.90600000000001</v>
      </c>
      <c r="G55" s="46">
        <v>338.67700000000002</v>
      </c>
      <c r="H55" s="46">
        <v>160.63200000000001</v>
      </c>
      <c r="I55" s="46">
        <v>162.94900000000001</v>
      </c>
      <c r="J55" s="46">
        <v>162.971</v>
      </c>
      <c r="K55" s="46">
        <v>102.651</v>
      </c>
      <c r="L55" s="46">
        <v>49.814999999999998</v>
      </c>
      <c r="M55" s="46">
        <v>58.087000000000003</v>
      </c>
      <c r="N55" s="46">
        <v>97.718999999999994</v>
      </c>
      <c r="O55" s="46">
        <v>135.46899999999999</v>
      </c>
      <c r="P55" s="46">
        <v>232.12</v>
      </c>
      <c r="Q55" s="46">
        <v>170.238</v>
      </c>
      <c r="R55" s="46">
        <v>99.634</v>
      </c>
      <c r="S55" s="46">
        <v>135.09399999999999</v>
      </c>
      <c r="T55" s="46">
        <v>26.937999999999999</v>
      </c>
      <c r="U55" s="46">
        <v>138.441</v>
      </c>
      <c r="V55" s="46">
        <v>179.83799999999999</v>
      </c>
      <c r="W55" s="46">
        <v>70.611999999999995</v>
      </c>
      <c r="X55" s="46">
        <v>170.04900000000001</v>
      </c>
      <c r="Y55" s="46">
        <v>183.02</v>
      </c>
      <c r="Z55" s="46">
        <v>122.214</v>
      </c>
      <c r="AA55" s="46">
        <v>366.40199999999999</v>
      </c>
      <c r="AB55" s="46">
        <v>272.23399999999998</v>
      </c>
      <c r="AC55" s="46">
        <v>85.852000000000004</v>
      </c>
      <c r="AD55" s="46">
        <v>120.601</v>
      </c>
      <c r="AE55" s="46">
        <v>93.102000000000004</v>
      </c>
      <c r="AF55" s="46">
        <v>199.476</v>
      </c>
      <c r="AG55" s="46">
        <v>137.01300000000001</v>
      </c>
      <c r="AH55" s="46">
        <v>160.565</v>
      </c>
    </row>
    <row r="56" spans="1:1005" ht="15" x14ac:dyDescent="0.25">
      <c r="A56" s="41">
        <v>46174</v>
      </c>
      <c r="B56" s="15">
        <v>302.7</v>
      </c>
      <c r="C56" s="13">
        <v>302.7</v>
      </c>
      <c r="D56" s="45">
        <v>302.7</v>
      </c>
      <c r="E56" s="16">
        <v>396.7</v>
      </c>
      <c r="F56" s="46">
        <v>570.42600000000004</v>
      </c>
      <c r="G56" s="46">
        <v>711.26199999999994</v>
      </c>
      <c r="H56" s="46">
        <v>309.702</v>
      </c>
      <c r="I56" s="46">
        <v>533.947</v>
      </c>
      <c r="J56" s="46">
        <v>225.33199999999999</v>
      </c>
      <c r="K56" s="46">
        <v>120.541</v>
      </c>
      <c r="L56" s="46">
        <v>187.63</v>
      </c>
      <c r="M56" s="46">
        <v>218.155</v>
      </c>
      <c r="N56" s="46">
        <v>237.32400000000001</v>
      </c>
      <c r="O56" s="46">
        <v>359.548</v>
      </c>
      <c r="P56" s="46">
        <v>279.916</v>
      </c>
      <c r="Q56" s="46">
        <v>68.474000000000004</v>
      </c>
      <c r="R56" s="46">
        <v>263.67399999999998</v>
      </c>
      <c r="S56" s="46">
        <v>445.68700000000001</v>
      </c>
      <c r="T56" s="46">
        <v>200.06800000000001</v>
      </c>
      <c r="U56" s="46">
        <v>374.40199999999999</v>
      </c>
      <c r="V56" s="46">
        <v>207.36600000000001</v>
      </c>
      <c r="W56" s="46">
        <v>95.813999999999993</v>
      </c>
      <c r="X56" s="46">
        <v>444.67599999999999</v>
      </c>
      <c r="Y56" s="46">
        <v>296.51900000000001</v>
      </c>
      <c r="Z56" s="46">
        <v>276.173</v>
      </c>
      <c r="AA56" s="46">
        <v>709.54700000000003</v>
      </c>
      <c r="AB56" s="46">
        <v>455.67399999999998</v>
      </c>
      <c r="AC56" s="46">
        <v>259.78500000000003</v>
      </c>
      <c r="AD56" s="46">
        <v>338.68400000000003</v>
      </c>
      <c r="AE56" s="46">
        <v>162.245</v>
      </c>
      <c r="AF56" s="46">
        <v>433.488</v>
      </c>
      <c r="AG56" s="46">
        <v>553.95600000000002</v>
      </c>
      <c r="AH56" s="46">
        <v>383.30700000000002</v>
      </c>
    </row>
    <row r="57" spans="1:1005" ht="15" x14ac:dyDescent="0.25">
      <c r="A57" s="41">
        <v>46204</v>
      </c>
      <c r="B57" s="15">
        <v>146.94</v>
      </c>
      <c r="C57" s="13">
        <v>146.94</v>
      </c>
      <c r="D57" s="45">
        <v>146.94</v>
      </c>
      <c r="E57" s="16">
        <v>423.89400000000001</v>
      </c>
      <c r="F57" s="46">
        <v>297.10000000000002</v>
      </c>
      <c r="G57" s="46">
        <v>314.96199999999999</v>
      </c>
      <c r="H57" s="46">
        <v>355.78100000000001</v>
      </c>
      <c r="I57" s="46">
        <v>334.87200000000001</v>
      </c>
      <c r="J57" s="46">
        <v>69.64</v>
      </c>
      <c r="K57" s="46">
        <v>31.800999999999998</v>
      </c>
      <c r="L57" s="46">
        <v>80.072999999999993</v>
      </c>
      <c r="M57" s="46">
        <v>77.474000000000004</v>
      </c>
      <c r="N57" s="46">
        <v>174.50299999999999</v>
      </c>
      <c r="O57" s="46">
        <v>258.423</v>
      </c>
      <c r="P57" s="46">
        <v>78.992999999999995</v>
      </c>
      <c r="Q57" s="46">
        <v>12.462</v>
      </c>
      <c r="R57" s="46">
        <v>204.27199999999999</v>
      </c>
      <c r="S57" s="46">
        <v>347.99700000000001</v>
      </c>
      <c r="T57" s="46">
        <v>179.77799999999999</v>
      </c>
      <c r="U57" s="46">
        <v>619.71299999999997</v>
      </c>
      <c r="V57" s="46">
        <v>78.206000000000003</v>
      </c>
      <c r="W57" s="46">
        <v>37.356000000000002</v>
      </c>
      <c r="X57" s="46">
        <v>288.90100000000001</v>
      </c>
      <c r="Y57" s="46">
        <v>138.874</v>
      </c>
      <c r="Z57" s="46">
        <v>94.813000000000002</v>
      </c>
      <c r="AA57" s="46">
        <v>359.92</v>
      </c>
      <c r="AB57" s="46">
        <v>198.309</v>
      </c>
      <c r="AC57" s="46">
        <v>219.70099999999999</v>
      </c>
      <c r="AD57" s="46">
        <v>175.35</v>
      </c>
      <c r="AE57" s="46">
        <v>67.343999999999994</v>
      </c>
      <c r="AF57" s="46">
        <v>460.88099999999997</v>
      </c>
      <c r="AG57" s="46">
        <v>411.57299999999998</v>
      </c>
      <c r="AH57" s="46">
        <v>249.13800000000001</v>
      </c>
    </row>
    <row r="58" spans="1:1005" ht="15" x14ac:dyDescent="0.25">
      <c r="A58" s="41">
        <v>46235</v>
      </c>
      <c r="B58" s="15">
        <v>58.48</v>
      </c>
      <c r="C58" s="13">
        <v>58.48</v>
      </c>
      <c r="D58" s="45">
        <v>58.48</v>
      </c>
      <c r="E58" s="16">
        <v>150.892</v>
      </c>
      <c r="F58" s="46">
        <v>93.295000000000002</v>
      </c>
      <c r="G58" s="46">
        <v>151.81800000000001</v>
      </c>
      <c r="H58" s="46">
        <v>120.883</v>
      </c>
      <c r="I58" s="46">
        <v>116.71599999999999</v>
      </c>
      <c r="J58" s="46">
        <v>38.898000000000003</v>
      </c>
      <c r="K58" s="46">
        <v>21.419</v>
      </c>
      <c r="L58" s="46">
        <v>34.238999999999997</v>
      </c>
      <c r="M58" s="46">
        <v>34.82</v>
      </c>
      <c r="N58" s="46">
        <v>67.507999999999996</v>
      </c>
      <c r="O58" s="46">
        <v>83.929000000000002</v>
      </c>
      <c r="P58" s="46">
        <v>45.89</v>
      </c>
      <c r="Q58" s="46">
        <v>28.731000000000002</v>
      </c>
      <c r="R58" s="46">
        <v>63.384</v>
      </c>
      <c r="S58" s="46">
        <v>108.611</v>
      </c>
      <c r="T58" s="46">
        <v>59.612000000000002</v>
      </c>
      <c r="U58" s="46">
        <v>183.68</v>
      </c>
      <c r="V58" s="46">
        <v>39.369999999999997</v>
      </c>
      <c r="W58" s="46">
        <v>24.315000000000001</v>
      </c>
      <c r="X58" s="46">
        <v>98.013999999999996</v>
      </c>
      <c r="Y58" s="46">
        <v>53.808999999999997</v>
      </c>
      <c r="Z58" s="46">
        <v>44.651000000000003</v>
      </c>
      <c r="AA58" s="46">
        <v>116.944</v>
      </c>
      <c r="AB58" s="46">
        <v>72.182000000000002</v>
      </c>
      <c r="AC58" s="46">
        <v>81.81</v>
      </c>
      <c r="AD58" s="46">
        <v>61.877000000000002</v>
      </c>
      <c r="AE58" s="46">
        <v>32.421999999999997</v>
      </c>
      <c r="AF58" s="46">
        <v>179.62700000000001</v>
      </c>
      <c r="AG58" s="46">
        <v>164.851</v>
      </c>
      <c r="AH58" s="46">
        <v>91.251000000000005</v>
      </c>
    </row>
    <row r="59" spans="1:1005" ht="15" x14ac:dyDescent="0.25">
      <c r="A59" s="41">
        <v>46266</v>
      </c>
      <c r="B59" s="15">
        <v>38.39</v>
      </c>
      <c r="C59" s="13">
        <v>38.39</v>
      </c>
      <c r="D59" s="45">
        <v>38.39</v>
      </c>
      <c r="E59" s="16">
        <v>63.506</v>
      </c>
      <c r="F59" s="46">
        <v>55.469000000000001</v>
      </c>
      <c r="G59" s="46">
        <v>95.777000000000001</v>
      </c>
      <c r="H59" s="46">
        <v>57.472000000000001</v>
      </c>
      <c r="I59" s="46">
        <v>79.012</v>
      </c>
      <c r="J59" s="46">
        <v>43.040999999999997</v>
      </c>
      <c r="K59" s="46">
        <v>20.434999999999999</v>
      </c>
      <c r="L59" s="46">
        <v>34.665999999999997</v>
      </c>
      <c r="M59" s="46">
        <v>34.548999999999999</v>
      </c>
      <c r="N59" s="46">
        <v>54.585999999999999</v>
      </c>
      <c r="O59" s="46">
        <v>47.256</v>
      </c>
      <c r="P59" s="46">
        <v>37.222000000000001</v>
      </c>
      <c r="Q59" s="46">
        <v>26.739000000000001</v>
      </c>
      <c r="R59" s="46">
        <v>45.872999999999998</v>
      </c>
      <c r="S59" s="46">
        <v>52.466999999999999</v>
      </c>
      <c r="T59" s="46">
        <v>39.481000000000002</v>
      </c>
      <c r="U59" s="46">
        <v>79.831999999999994</v>
      </c>
      <c r="V59" s="46">
        <v>30.827999999999999</v>
      </c>
      <c r="W59" s="46">
        <v>30.725999999999999</v>
      </c>
      <c r="X59" s="46">
        <v>66.790000000000006</v>
      </c>
      <c r="Y59" s="46">
        <v>40.805999999999997</v>
      </c>
      <c r="Z59" s="46">
        <v>38.847999999999999</v>
      </c>
      <c r="AA59" s="46">
        <v>80.262</v>
      </c>
      <c r="AB59" s="46">
        <v>45.756999999999998</v>
      </c>
      <c r="AC59" s="46">
        <v>55.390999999999998</v>
      </c>
      <c r="AD59" s="46">
        <v>39.975999999999999</v>
      </c>
      <c r="AE59" s="46">
        <v>23.425999999999998</v>
      </c>
      <c r="AF59" s="46">
        <v>93.593999999999994</v>
      </c>
      <c r="AG59" s="46">
        <v>85.349000000000004</v>
      </c>
      <c r="AH59" s="46">
        <v>65.200999999999993</v>
      </c>
    </row>
    <row r="60" spans="1:1005" ht="15" x14ac:dyDescent="0.25">
      <c r="A60" s="41">
        <v>46296</v>
      </c>
      <c r="B60" s="15">
        <v>39.380000000000003</v>
      </c>
      <c r="C60" s="13">
        <v>49.55</v>
      </c>
      <c r="D60" s="45">
        <v>44.26</v>
      </c>
      <c r="E60" s="16">
        <v>54.576999999999998</v>
      </c>
      <c r="F60" s="46">
        <v>52.079000000000001</v>
      </c>
      <c r="G60" s="46">
        <v>82.588999999999999</v>
      </c>
      <c r="H60" s="46">
        <v>54.902000000000001</v>
      </c>
      <c r="I60" s="46">
        <v>52.097999999999999</v>
      </c>
      <c r="J60" s="46">
        <v>39.99</v>
      </c>
      <c r="K60" s="46">
        <v>22.843</v>
      </c>
      <c r="L60" s="46">
        <v>35.337000000000003</v>
      </c>
      <c r="M60" s="46">
        <v>28.052</v>
      </c>
      <c r="N60" s="46">
        <v>48.804000000000002</v>
      </c>
      <c r="O60" s="46">
        <v>46.375999999999998</v>
      </c>
      <c r="P60" s="46">
        <v>53.792999999999999</v>
      </c>
      <c r="Q60" s="46">
        <v>43.551000000000002</v>
      </c>
      <c r="R60" s="46">
        <v>40.655999999999999</v>
      </c>
      <c r="S60" s="46">
        <v>51.762999999999998</v>
      </c>
      <c r="T60" s="46">
        <v>33.04</v>
      </c>
      <c r="U60" s="46">
        <v>66.906000000000006</v>
      </c>
      <c r="V60" s="46">
        <v>31.960999999999999</v>
      </c>
      <c r="W60" s="46">
        <v>34.909999999999997</v>
      </c>
      <c r="X60" s="46">
        <v>116.408</v>
      </c>
      <c r="Y60" s="46">
        <v>48.26</v>
      </c>
      <c r="Z60" s="46">
        <v>70.793999999999997</v>
      </c>
      <c r="AA60" s="46">
        <v>84.316999999999993</v>
      </c>
      <c r="AB60" s="46">
        <v>45.786999999999999</v>
      </c>
      <c r="AC60" s="46">
        <v>49.18</v>
      </c>
      <c r="AD60" s="46">
        <v>36.488999999999997</v>
      </c>
      <c r="AE60" s="46">
        <v>31.356000000000002</v>
      </c>
      <c r="AF60" s="46">
        <v>110.035</v>
      </c>
      <c r="AG60" s="46">
        <v>81.174000000000007</v>
      </c>
      <c r="AH60" s="46">
        <v>70.8</v>
      </c>
    </row>
    <row r="61" spans="1:1005" ht="15" x14ac:dyDescent="0.25">
      <c r="A61" s="41">
        <v>46327</v>
      </c>
      <c r="B61" s="15">
        <v>39.479999999999997</v>
      </c>
      <c r="C61" s="13">
        <v>43.69</v>
      </c>
      <c r="D61" s="45">
        <v>42.09</v>
      </c>
      <c r="E61" s="16">
        <v>48.055</v>
      </c>
      <c r="F61" s="46">
        <v>49.878999999999998</v>
      </c>
      <c r="G61" s="46">
        <v>56.948999999999998</v>
      </c>
      <c r="H61" s="46">
        <v>44.58</v>
      </c>
      <c r="I61" s="46">
        <v>45.593000000000004</v>
      </c>
      <c r="J61" s="46">
        <v>35.908000000000001</v>
      </c>
      <c r="K61" s="46">
        <v>31.972000000000001</v>
      </c>
      <c r="L61" s="46">
        <v>30.695</v>
      </c>
      <c r="M61" s="46">
        <v>29.364999999999998</v>
      </c>
      <c r="N61" s="46">
        <v>48.877000000000002</v>
      </c>
      <c r="O61" s="46">
        <v>41.564</v>
      </c>
      <c r="P61" s="46">
        <v>40.713999999999999</v>
      </c>
      <c r="Q61" s="46">
        <v>36.89</v>
      </c>
      <c r="R61" s="46">
        <v>41.683</v>
      </c>
      <c r="S61" s="46">
        <v>48.026000000000003</v>
      </c>
      <c r="T61" s="46">
        <v>34.023000000000003</v>
      </c>
      <c r="U61" s="46">
        <v>56.341999999999999</v>
      </c>
      <c r="V61" s="46">
        <v>38.466999999999999</v>
      </c>
      <c r="W61" s="46">
        <v>30.065000000000001</v>
      </c>
      <c r="X61" s="46">
        <v>60.67</v>
      </c>
      <c r="Y61" s="46">
        <v>38.594000000000001</v>
      </c>
      <c r="Z61" s="46">
        <v>74.569000000000003</v>
      </c>
      <c r="AA61" s="46">
        <v>66.953999999999994</v>
      </c>
      <c r="AB61" s="46">
        <v>44.780999999999999</v>
      </c>
      <c r="AC61" s="46">
        <v>41.006</v>
      </c>
      <c r="AD61" s="46">
        <v>37.515999999999998</v>
      </c>
      <c r="AE61" s="46">
        <v>35.485999999999997</v>
      </c>
      <c r="AF61" s="46">
        <v>61.966000000000001</v>
      </c>
      <c r="AG61" s="46">
        <v>63.430999999999997</v>
      </c>
      <c r="AH61" s="46">
        <v>47.161999999999999</v>
      </c>
    </row>
    <row r="62" spans="1:1005" ht="15" x14ac:dyDescent="0.25">
      <c r="A62" s="41">
        <v>46357</v>
      </c>
      <c r="B62" s="15">
        <v>31.62</v>
      </c>
      <c r="C62" s="13">
        <v>31.62</v>
      </c>
      <c r="D62" s="45">
        <v>31.62</v>
      </c>
      <c r="E62" s="16">
        <v>46.759</v>
      </c>
      <c r="F62" s="46">
        <v>46.482999999999997</v>
      </c>
      <c r="G62" s="46">
        <v>46.621000000000002</v>
      </c>
      <c r="H62" s="46">
        <v>39.43</v>
      </c>
      <c r="I62" s="46">
        <v>39.759</v>
      </c>
      <c r="J62" s="46">
        <v>29.635000000000002</v>
      </c>
      <c r="K62" s="46">
        <v>24.507999999999999</v>
      </c>
      <c r="L62" s="46">
        <v>25.324999999999999</v>
      </c>
      <c r="M62" s="46">
        <v>25.082999999999998</v>
      </c>
      <c r="N62" s="46">
        <v>34.895000000000003</v>
      </c>
      <c r="O62" s="46">
        <v>36.399000000000001</v>
      </c>
      <c r="P62" s="46">
        <v>35.534999999999997</v>
      </c>
      <c r="Q62" s="46">
        <v>27.013999999999999</v>
      </c>
      <c r="R62" s="46">
        <v>33.215000000000003</v>
      </c>
      <c r="S62" s="46">
        <v>38.808999999999997</v>
      </c>
      <c r="T62" s="46">
        <v>28.677</v>
      </c>
      <c r="U62" s="46">
        <v>46.140999999999998</v>
      </c>
      <c r="V62" s="46">
        <v>32.527000000000001</v>
      </c>
      <c r="W62" s="46">
        <v>23.927</v>
      </c>
      <c r="X62" s="46">
        <v>46.09</v>
      </c>
      <c r="Y62" s="46">
        <v>32.073</v>
      </c>
      <c r="Z62" s="46">
        <v>41.44</v>
      </c>
      <c r="AA62" s="46">
        <v>59.774999999999999</v>
      </c>
      <c r="AB62" s="46">
        <v>37.462000000000003</v>
      </c>
      <c r="AC62" s="46">
        <v>34.433999999999997</v>
      </c>
      <c r="AD62" s="46">
        <v>34.954000000000001</v>
      </c>
      <c r="AE62" s="46">
        <v>31.414000000000001</v>
      </c>
      <c r="AF62" s="46">
        <v>48.317999999999998</v>
      </c>
      <c r="AG62" s="46">
        <v>47.968000000000004</v>
      </c>
      <c r="AH62" s="46">
        <v>38.689</v>
      </c>
    </row>
    <row r="63" spans="1:1005" ht="15" x14ac:dyDescent="0.25">
      <c r="A63" s="41">
        <v>46388</v>
      </c>
      <c r="B63" s="15">
        <v>30.37</v>
      </c>
      <c r="C63" s="13">
        <v>30.37</v>
      </c>
      <c r="D63" s="45">
        <v>30.37</v>
      </c>
      <c r="E63" s="16">
        <v>36.936</v>
      </c>
      <c r="F63" s="46">
        <v>45.508000000000003</v>
      </c>
      <c r="G63" s="46">
        <v>40.22</v>
      </c>
      <c r="H63" s="46">
        <v>33.579000000000001</v>
      </c>
      <c r="I63" s="46">
        <v>34.911000000000001</v>
      </c>
      <c r="J63" s="46">
        <v>25.814</v>
      </c>
      <c r="K63" s="46">
        <v>20.324000000000002</v>
      </c>
      <c r="L63" s="46">
        <v>22.059000000000001</v>
      </c>
      <c r="M63" s="46">
        <v>22.318999999999999</v>
      </c>
      <c r="N63" s="46">
        <v>29.297000000000001</v>
      </c>
      <c r="O63" s="46">
        <v>35.683</v>
      </c>
      <c r="P63" s="46">
        <v>32.598999999999997</v>
      </c>
      <c r="Q63" s="46">
        <v>22.405999999999999</v>
      </c>
      <c r="R63" s="46">
        <v>30.181000000000001</v>
      </c>
      <c r="S63" s="46">
        <v>33.340000000000003</v>
      </c>
      <c r="T63" s="46">
        <v>25.920999999999999</v>
      </c>
      <c r="U63" s="46">
        <v>41.219000000000001</v>
      </c>
      <c r="V63" s="46">
        <v>27.484000000000002</v>
      </c>
      <c r="W63" s="46">
        <v>21.161999999999999</v>
      </c>
      <c r="X63" s="46">
        <v>41.661000000000001</v>
      </c>
      <c r="Y63" s="46">
        <v>28.375</v>
      </c>
      <c r="Z63" s="46">
        <v>33.173000000000002</v>
      </c>
      <c r="AA63" s="46">
        <v>50.853999999999999</v>
      </c>
      <c r="AB63" s="46">
        <v>32.768000000000001</v>
      </c>
      <c r="AC63" s="46">
        <v>29.823</v>
      </c>
      <c r="AD63" s="46">
        <v>38.988</v>
      </c>
      <c r="AE63" s="46">
        <v>28.655000000000001</v>
      </c>
      <c r="AF63" s="46">
        <v>42.89</v>
      </c>
      <c r="AG63" s="46">
        <v>41.402000000000001</v>
      </c>
      <c r="AH63" s="46">
        <v>33.427</v>
      </c>
    </row>
    <row r="64" spans="1:1005" ht="15" x14ac:dyDescent="0.25">
      <c r="A64" s="41">
        <v>46419</v>
      </c>
      <c r="B64" s="15">
        <v>27.64</v>
      </c>
      <c r="C64" s="13">
        <v>27.64</v>
      </c>
      <c r="D64" s="14">
        <v>27.64</v>
      </c>
      <c r="E64" s="16">
        <v>39.820999999999998</v>
      </c>
      <c r="F64" s="46">
        <v>36.625999999999998</v>
      </c>
      <c r="G64" s="46">
        <v>33.576999999999998</v>
      </c>
      <c r="H64" s="46">
        <v>30.254999999999999</v>
      </c>
      <c r="I64" s="46">
        <v>33.627000000000002</v>
      </c>
      <c r="J64" s="46">
        <v>22.422000000000001</v>
      </c>
      <c r="K64" s="46">
        <v>17.72</v>
      </c>
      <c r="L64" s="46">
        <v>27.641999999999999</v>
      </c>
      <c r="M64" s="46">
        <v>20.622</v>
      </c>
      <c r="N64" s="46">
        <v>25.72</v>
      </c>
      <c r="O64" s="46">
        <v>29.86</v>
      </c>
      <c r="P64" s="46">
        <v>29.843</v>
      </c>
      <c r="Q64" s="46">
        <v>19.055</v>
      </c>
      <c r="R64" s="46">
        <v>28.091000000000001</v>
      </c>
      <c r="S64" s="46">
        <v>27.986000000000001</v>
      </c>
      <c r="T64" s="46">
        <v>24.31</v>
      </c>
      <c r="U64" s="46">
        <v>36.877000000000002</v>
      </c>
      <c r="V64" s="46">
        <v>23.92</v>
      </c>
      <c r="W64" s="46">
        <v>25.408999999999999</v>
      </c>
      <c r="X64" s="46">
        <v>43.725999999999999</v>
      </c>
      <c r="Y64" s="46">
        <v>33.027000000000001</v>
      </c>
      <c r="Z64" s="46">
        <v>44.121000000000002</v>
      </c>
      <c r="AA64" s="46">
        <v>44.351999999999997</v>
      </c>
      <c r="AB64" s="46">
        <v>30.937999999999999</v>
      </c>
      <c r="AC64" s="46">
        <v>26.260999999999999</v>
      </c>
      <c r="AD64" s="46">
        <v>32.497</v>
      </c>
      <c r="AE64" s="46">
        <v>28.183</v>
      </c>
      <c r="AF64" s="46">
        <v>37.049999999999997</v>
      </c>
      <c r="AG64" s="46">
        <v>34.970999999999997</v>
      </c>
      <c r="AH64" s="46">
        <v>34.970999999999997</v>
      </c>
      <c r="ALQ64" s="4" t="e">
        <v>#N/A</v>
      </c>
    </row>
    <row r="65" spans="1:1005" ht="15" x14ac:dyDescent="0.25">
      <c r="A65" s="41">
        <v>46447</v>
      </c>
      <c r="B65" s="15">
        <v>50.18</v>
      </c>
      <c r="C65" s="13">
        <v>50.18</v>
      </c>
      <c r="D65" s="14">
        <v>50.18</v>
      </c>
      <c r="E65" s="16">
        <v>56.127000000000002</v>
      </c>
      <c r="F65" s="46">
        <v>61.079000000000001</v>
      </c>
      <c r="G65" s="46">
        <v>52.686999999999998</v>
      </c>
      <c r="H65" s="46">
        <v>47.588999999999999</v>
      </c>
      <c r="I65" s="46">
        <v>43.552</v>
      </c>
      <c r="J65" s="46">
        <v>36.125999999999998</v>
      </c>
      <c r="K65" s="46">
        <v>26.58</v>
      </c>
      <c r="L65" s="46">
        <v>36.128</v>
      </c>
      <c r="M65" s="46">
        <v>50.494</v>
      </c>
      <c r="N65" s="46">
        <v>47.097999999999999</v>
      </c>
      <c r="O65" s="46">
        <v>38.631</v>
      </c>
      <c r="P65" s="46">
        <v>64.927000000000007</v>
      </c>
      <c r="Q65" s="46">
        <v>27.207000000000001</v>
      </c>
      <c r="R65" s="46">
        <v>47.664999999999999</v>
      </c>
      <c r="S65" s="46">
        <v>38.176000000000002</v>
      </c>
      <c r="T65" s="46">
        <v>32.238999999999997</v>
      </c>
      <c r="U65" s="46">
        <v>64.605000000000004</v>
      </c>
      <c r="V65" s="46">
        <v>38.439</v>
      </c>
      <c r="W65" s="46">
        <v>38.875999999999998</v>
      </c>
      <c r="X65" s="46">
        <v>73.313999999999993</v>
      </c>
      <c r="Y65" s="46">
        <v>52.600999999999999</v>
      </c>
      <c r="Z65" s="46">
        <v>125.52800000000001</v>
      </c>
      <c r="AA65" s="46">
        <v>51.676000000000002</v>
      </c>
      <c r="AB65" s="46">
        <v>45.347000000000001</v>
      </c>
      <c r="AC65" s="46">
        <v>43.94</v>
      </c>
      <c r="AD65" s="46">
        <v>47.854999999999997</v>
      </c>
      <c r="AE65" s="46">
        <v>45.371000000000002</v>
      </c>
      <c r="AF65" s="46">
        <v>51.098999999999997</v>
      </c>
      <c r="AG65" s="46">
        <v>44.191000000000003</v>
      </c>
      <c r="AH65" s="46">
        <v>44.191000000000003</v>
      </c>
      <c r="ALQ65" s="4" t="e">
        <v>#N/A</v>
      </c>
    </row>
    <row r="66" spans="1:1005" ht="15" x14ac:dyDescent="0.25">
      <c r="A66" s="41">
        <v>46478</v>
      </c>
      <c r="B66" s="15">
        <v>76.98</v>
      </c>
      <c r="C66" s="13">
        <v>76.98</v>
      </c>
      <c r="D66" s="14">
        <v>76.98</v>
      </c>
      <c r="E66" s="16">
        <v>110.17700000000001</v>
      </c>
      <c r="F66" s="46">
        <v>89.933999999999997</v>
      </c>
      <c r="G66" s="46">
        <v>84.111999999999995</v>
      </c>
      <c r="H66" s="46">
        <v>62.444000000000003</v>
      </c>
      <c r="I66" s="46">
        <v>78.141000000000005</v>
      </c>
      <c r="J66" s="46">
        <v>46.878999999999998</v>
      </c>
      <c r="K66" s="46">
        <v>55.926000000000002</v>
      </c>
      <c r="L66" s="46">
        <v>59.656999999999996</v>
      </c>
      <c r="M66" s="46">
        <v>105.44199999999999</v>
      </c>
      <c r="N66" s="46">
        <v>71.147000000000006</v>
      </c>
      <c r="O66" s="46">
        <v>96.638999999999996</v>
      </c>
      <c r="P66" s="46">
        <v>68.802000000000007</v>
      </c>
      <c r="Q66" s="46">
        <v>32.072000000000003</v>
      </c>
      <c r="R66" s="46">
        <v>76.994</v>
      </c>
      <c r="S66" s="46">
        <v>52.045000000000002</v>
      </c>
      <c r="T66" s="46">
        <v>55.531999999999996</v>
      </c>
      <c r="U66" s="46">
        <v>126.67700000000001</v>
      </c>
      <c r="V66" s="46">
        <v>45.588999999999999</v>
      </c>
      <c r="W66" s="46">
        <v>68.516000000000005</v>
      </c>
      <c r="X66" s="46">
        <v>81.852000000000004</v>
      </c>
      <c r="Y66" s="46">
        <v>80.724999999999994</v>
      </c>
      <c r="Z66" s="46">
        <v>246.244</v>
      </c>
      <c r="AA66" s="46">
        <v>83.856999999999999</v>
      </c>
      <c r="AB66" s="46">
        <v>96.968000000000004</v>
      </c>
      <c r="AC66" s="46">
        <v>60.384999999999998</v>
      </c>
      <c r="AD66" s="46">
        <v>54.593000000000004</v>
      </c>
      <c r="AE66" s="46">
        <v>53.137</v>
      </c>
      <c r="AF66" s="46">
        <v>59.241</v>
      </c>
      <c r="AG66" s="46">
        <v>56.396999999999998</v>
      </c>
      <c r="AH66" s="46">
        <v>56.396999999999998</v>
      </c>
      <c r="ALQ66" s="4" t="e">
        <v>#N/A</v>
      </c>
    </row>
    <row r="67" spans="1:1005" ht="15" x14ac:dyDescent="0.25">
      <c r="A67" s="41">
        <v>46508</v>
      </c>
      <c r="B67" s="15">
        <v>167.22</v>
      </c>
      <c r="C67" s="13">
        <v>167.22</v>
      </c>
      <c r="D67" s="14">
        <v>167.22</v>
      </c>
      <c r="E67" s="16">
        <v>147.90600000000001</v>
      </c>
      <c r="F67" s="46">
        <v>338.67700000000002</v>
      </c>
      <c r="G67" s="46">
        <v>160.63200000000001</v>
      </c>
      <c r="H67" s="46">
        <v>162.94900000000001</v>
      </c>
      <c r="I67" s="46">
        <v>162.971</v>
      </c>
      <c r="J67" s="46">
        <v>102.651</v>
      </c>
      <c r="K67" s="46">
        <v>49.814999999999998</v>
      </c>
      <c r="L67" s="46">
        <v>58.087000000000003</v>
      </c>
      <c r="M67" s="46">
        <v>97.718999999999994</v>
      </c>
      <c r="N67" s="46">
        <v>135.46899999999999</v>
      </c>
      <c r="O67" s="46">
        <v>232.12</v>
      </c>
      <c r="P67" s="46">
        <v>170.238</v>
      </c>
      <c r="Q67" s="46">
        <v>99.634</v>
      </c>
      <c r="R67" s="46">
        <v>135.09399999999999</v>
      </c>
      <c r="S67" s="46">
        <v>26.937999999999999</v>
      </c>
      <c r="T67" s="46">
        <v>138.441</v>
      </c>
      <c r="U67" s="46">
        <v>179.83799999999999</v>
      </c>
      <c r="V67" s="46">
        <v>70.611999999999995</v>
      </c>
      <c r="W67" s="46">
        <v>170.04900000000001</v>
      </c>
      <c r="X67" s="46">
        <v>183.02</v>
      </c>
      <c r="Y67" s="46">
        <v>122.214</v>
      </c>
      <c r="Z67" s="46">
        <v>366.40199999999999</v>
      </c>
      <c r="AA67" s="46">
        <v>272.23399999999998</v>
      </c>
      <c r="AB67" s="46">
        <v>85.852000000000004</v>
      </c>
      <c r="AC67" s="46">
        <v>120.601</v>
      </c>
      <c r="AD67" s="46">
        <v>93.102000000000004</v>
      </c>
      <c r="AE67" s="46">
        <v>199.476</v>
      </c>
      <c r="AF67" s="46">
        <v>137.01300000000001</v>
      </c>
      <c r="AG67" s="46">
        <v>160.565</v>
      </c>
      <c r="AH67" s="46">
        <v>160.565</v>
      </c>
      <c r="ALQ67" s="4" t="e">
        <v>#N/A</v>
      </c>
    </row>
    <row r="68" spans="1:1005" ht="15" x14ac:dyDescent="0.25">
      <c r="A68" s="41">
        <v>46539</v>
      </c>
      <c r="B68" s="15">
        <v>302.7</v>
      </c>
      <c r="C68" s="13">
        <v>302.7</v>
      </c>
      <c r="D68" s="14">
        <v>302.7</v>
      </c>
      <c r="E68" s="16">
        <v>570.42600000000004</v>
      </c>
      <c r="F68" s="46">
        <v>711.26199999999994</v>
      </c>
      <c r="G68" s="46">
        <v>309.702</v>
      </c>
      <c r="H68" s="46">
        <v>533.947</v>
      </c>
      <c r="I68" s="46">
        <v>225.33199999999999</v>
      </c>
      <c r="J68" s="46">
        <v>120.541</v>
      </c>
      <c r="K68" s="46">
        <v>187.63</v>
      </c>
      <c r="L68" s="46">
        <v>218.155</v>
      </c>
      <c r="M68" s="46">
        <v>237.32400000000001</v>
      </c>
      <c r="N68" s="46">
        <v>359.548</v>
      </c>
      <c r="O68" s="46">
        <v>279.916</v>
      </c>
      <c r="P68" s="46">
        <v>68.474000000000004</v>
      </c>
      <c r="Q68" s="46">
        <v>263.67399999999998</v>
      </c>
      <c r="R68" s="46">
        <v>445.68700000000001</v>
      </c>
      <c r="S68" s="46">
        <v>200.06800000000001</v>
      </c>
      <c r="T68" s="46">
        <v>374.40199999999999</v>
      </c>
      <c r="U68" s="46">
        <v>207.36600000000001</v>
      </c>
      <c r="V68" s="46">
        <v>95.813999999999993</v>
      </c>
      <c r="W68" s="46">
        <v>444.67599999999999</v>
      </c>
      <c r="X68" s="46">
        <v>296.51900000000001</v>
      </c>
      <c r="Y68" s="46">
        <v>276.173</v>
      </c>
      <c r="Z68" s="46">
        <v>709.54700000000003</v>
      </c>
      <c r="AA68" s="46">
        <v>455.67399999999998</v>
      </c>
      <c r="AB68" s="46">
        <v>259.78500000000003</v>
      </c>
      <c r="AC68" s="46">
        <v>338.68400000000003</v>
      </c>
      <c r="AD68" s="46">
        <v>162.245</v>
      </c>
      <c r="AE68" s="46">
        <v>433.488</v>
      </c>
      <c r="AF68" s="46">
        <v>553.95600000000002</v>
      </c>
      <c r="AG68" s="46">
        <v>383.30700000000002</v>
      </c>
      <c r="AH68" s="46">
        <v>383.30700000000002</v>
      </c>
      <c r="ALQ68" s="4" t="e">
        <v>#N/A</v>
      </c>
    </row>
    <row r="69" spans="1:1005" ht="15" x14ac:dyDescent="0.25">
      <c r="A69" s="41">
        <v>46569</v>
      </c>
      <c r="B69" s="15">
        <v>146.94</v>
      </c>
      <c r="C69" s="13">
        <v>146.94</v>
      </c>
      <c r="D69" s="14">
        <v>146.94</v>
      </c>
      <c r="E69" s="16">
        <v>297.10000000000002</v>
      </c>
      <c r="F69" s="46">
        <v>314.96199999999999</v>
      </c>
      <c r="G69" s="46">
        <v>355.78100000000001</v>
      </c>
      <c r="H69" s="46">
        <v>334.87200000000001</v>
      </c>
      <c r="I69" s="46">
        <v>69.64</v>
      </c>
      <c r="J69" s="46">
        <v>31.800999999999998</v>
      </c>
      <c r="K69" s="46">
        <v>80.072999999999993</v>
      </c>
      <c r="L69" s="46">
        <v>77.474000000000004</v>
      </c>
      <c r="M69" s="46">
        <v>174.50299999999999</v>
      </c>
      <c r="N69" s="46">
        <v>258.423</v>
      </c>
      <c r="O69" s="46">
        <v>78.992999999999995</v>
      </c>
      <c r="P69" s="46">
        <v>12.462</v>
      </c>
      <c r="Q69" s="46">
        <v>204.27199999999999</v>
      </c>
      <c r="R69" s="46">
        <v>347.99700000000001</v>
      </c>
      <c r="S69" s="46">
        <v>179.77799999999999</v>
      </c>
      <c r="T69" s="46">
        <v>619.71299999999997</v>
      </c>
      <c r="U69" s="46">
        <v>78.206000000000003</v>
      </c>
      <c r="V69" s="46">
        <v>37.356000000000002</v>
      </c>
      <c r="W69" s="46">
        <v>288.90100000000001</v>
      </c>
      <c r="X69" s="46">
        <v>138.874</v>
      </c>
      <c r="Y69" s="46">
        <v>94.813000000000002</v>
      </c>
      <c r="Z69" s="46">
        <v>359.92</v>
      </c>
      <c r="AA69" s="46">
        <v>198.309</v>
      </c>
      <c r="AB69" s="46">
        <v>219.70099999999999</v>
      </c>
      <c r="AC69" s="46">
        <v>175.35</v>
      </c>
      <c r="AD69" s="46">
        <v>67.343999999999994</v>
      </c>
      <c r="AE69" s="46">
        <v>460.88099999999997</v>
      </c>
      <c r="AF69" s="46">
        <v>411.57299999999998</v>
      </c>
      <c r="AG69" s="46">
        <v>249.13800000000001</v>
      </c>
      <c r="AH69" s="46">
        <v>249.13800000000001</v>
      </c>
      <c r="ALQ69" s="4" t="e">
        <v>#N/A</v>
      </c>
    </row>
    <row r="70" spans="1:1005" ht="15" x14ac:dyDescent="0.25">
      <c r="A70" s="41">
        <v>46600</v>
      </c>
      <c r="B70" s="15">
        <v>58.48</v>
      </c>
      <c r="C70" s="13">
        <v>58.48</v>
      </c>
      <c r="D70" s="14">
        <v>58.48</v>
      </c>
      <c r="E70" s="16">
        <v>93.295000000000002</v>
      </c>
      <c r="F70" s="46">
        <v>151.81800000000001</v>
      </c>
      <c r="G70" s="46">
        <v>120.883</v>
      </c>
      <c r="H70" s="46">
        <v>116.71599999999999</v>
      </c>
      <c r="I70" s="46">
        <v>38.898000000000003</v>
      </c>
      <c r="J70" s="46">
        <v>21.419</v>
      </c>
      <c r="K70" s="46">
        <v>34.238999999999997</v>
      </c>
      <c r="L70" s="46">
        <v>34.82</v>
      </c>
      <c r="M70" s="46">
        <v>67.507999999999996</v>
      </c>
      <c r="N70" s="46">
        <v>83.929000000000002</v>
      </c>
      <c r="O70" s="46">
        <v>45.89</v>
      </c>
      <c r="P70" s="46">
        <v>28.731000000000002</v>
      </c>
      <c r="Q70" s="46">
        <v>63.384</v>
      </c>
      <c r="R70" s="46">
        <v>108.611</v>
      </c>
      <c r="S70" s="46">
        <v>59.612000000000002</v>
      </c>
      <c r="T70" s="46">
        <v>183.68</v>
      </c>
      <c r="U70" s="46">
        <v>39.369999999999997</v>
      </c>
      <c r="V70" s="46">
        <v>24.315000000000001</v>
      </c>
      <c r="W70" s="46">
        <v>98.013999999999996</v>
      </c>
      <c r="X70" s="46">
        <v>53.808999999999997</v>
      </c>
      <c r="Y70" s="46">
        <v>44.651000000000003</v>
      </c>
      <c r="Z70" s="46">
        <v>116.944</v>
      </c>
      <c r="AA70" s="46">
        <v>72.182000000000002</v>
      </c>
      <c r="AB70" s="46">
        <v>81.81</v>
      </c>
      <c r="AC70" s="46">
        <v>61.877000000000002</v>
      </c>
      <c r="AD70" s="46">
        <v>32.421999999999997</v>
      </c>
      <c r="AE70" s="46">
        <v>179.62700000000001</v>
      </c>
      <c r="AF70" s="46">
        <v>164.851</v>
      </c>
      <c r="AG70" s="46">
        <v>91.251000000000005</v>
      </c>
      <c r="AH70" s="46">
        <v>91.251000000000005</v>
      </c>
      <c r="ALQ70" s="4" t="e">
        <v>#N/A</v>
      </c>
    </row>
    <row r="71" spans="1:1005" ht="15" x14ac:dyDescent="0.25">
      <c r="A71" s="41">
        <v>46631</v>
      </c>
      <c r="B71" s="15">
        <v>38.39</v>
      </c>
      <c r="C71" s="13">
        <v>38.39</v>
      </c>
      <c r="D71" s="14">
        <v>38.39</v>
      </c>
      <c r="E71" s="16">
        <v>55.469000000000001</v>
      </c>
      <c r="F71" s="46">
        <v>95.777000000000001</v>
      </c>
      <c r="G71" s="46">
        <v>57.472000000000001</v>
      </c>
      <c r="H71" s="46">
        <v>79.012</v>
      </c>
      <c r="I71" s="46">
        <v>43.040999999999997</v>
      </c>
      <c r="J71" s="46">
        <v>20.434999999999999</v>
      </c>
      <c r="K71" s="46">
        <v>34.665999999999997</v>
      </c>
      <c r="L71" s="46">
        <v>34.548999999999999</v>
      </c>
      <c r="M71" s="46">
        <v>54.585999999999999</v>
      </c>
      <c r="N71" s="46">
        <v>47.256</v>
      </c>
      <c r="O71" s="46">
        <v>37.222000000000001</v>
      </c>
      <c r="P71" s="46">
        <v>26.739000000000001</v>
      </c>
      <c r="Q71" s="46">
        <v>45.872999999999998</v>
      </c>
      <c r="R71" s="46">
        <v>52.466999999999999</v>
      </c>
      <c r="S71" s="46">
        <v>39.481000000000002</v>
      </c>
      <c r="T71" s="46">
        <v>79.831999999999994</v>
      </c>
      <c r="U71" s="46">
        <v>30.827999999999999</v>
      </c>
      <c r="V71" s="46">
        <v>30.725999999999999</v>
      </c>
      <c r="W71" s="46">
        <v>66.790000000000006</v>
      </c>
      <c r="X71" s="46">
        <v>40.805999999999997</v>
      </c>
      <c r="Y71" s="46">
        <v>38.847999999999999</v>
      </c>
      <c r="Z71" s="46">
        <v>80.262</v>
      </c>
      <c r="AA71" s="46">
        <v>45.756999999999998</v>
      </c>
      <c r="AB71" s="46">
        <v>55.390999999999998</v>
      </c>
      <c r="AC71" s="46">
        <v>39.975999999999999</v>
      </c>
      <c r="AD71" s="46">
        <v>23.425999999999998</v>
      </c>
      <c r="AE71" s="46">
        <v>93.593999999999994</v>
      </c>
      <c r="AF71" s="46">
        <v>85.349000000000004</v>
      </c>
      <c r="AG71" s="46">
        <v>65.200999999999993</v>
      </c>
      <c r="AH71" s="46">
        <v>65.200999999999993</v>
      </c>
      <c r="ALQ71" s="4" t="e">
        <v>#N/A</v>
      </c>
    </row>
    <row r="72" spans="1:1005" ht="15" x14ac:dyDescent="0.25">
      <c r="A72" s="41"/>
      <c r="B72" s="15"/>
      <c r="C72" s="13"/>
      <c r="D72" s="14"/>
      <c r="E72"/>
      <c r="F72"/>
      <c r="G72"/>
      <c r="H72"/>
      <c r="I72"/>
      <c r="J72"/>
      <c r="K72"/>
      <c r="L72"/>
      <c r="M72"/>
      <c r="N72"/>
      <c r="O72"/>
      <c r="P72"/>
      <c r="Q72"/>
      <c r="R72"/>
      <c r="S72"/>
      <c r="T72"/>
      <c r="U72"/>
      <c r="V72"/>
      <c r="W72"/>
      <c r="X72"/>
      <c r="Y72"/>
      <c r="Z72"/>
      <c r="AA72"/>
      <c r="AB72"/>
      <c r="AC72"/>
      <c r="AD72"/>
      <c r="AE72"/>
      <c r="AF72"/>
      <c r="ALQ72" s="4" t="e">
        <v>#N/A</v>
      </c>
    </row>
    <row r="73" spans="1:1005" ht="15" x14ac:dyDescent="0.25">
      <c r="A73" s="41"/>
      <c r="B73" s="15"/>
      <c r="C73" s="13"/>
      <c r="D73" s="14"/>
      <c r="E73"/>
      <c r="F73"/>
      <c r="G73"/>
      <c r="H73"/>
      <c r="I73"/>
      <c r="J73"/>
      <c r="K73"/>
      <c r="L73"/>
      <c r="M73"/>
      <c r="N73"/>
      <c r="O73"/>
      <c r="P73"/>
      <c r="Q73"/>
      <c r="R73"/>
      <c r="S73"/>
      <c r="T73"/>
      <c r="U73"/>
      <c r="V73"/>
      <c r="W73"/>
      <c r="X73"/>
      <c r="Y73"/>
      <c r="Z73"/>
      <c r="AA73"/>
      <c r="AB73"/>
      <c r="AC73"/>
      <c r="AD73"/>
      <c r="AE73"/>
      <c r="AF73"/>
    </row>
    <row r="74" spans="1:1005" ht="15" x14ac:dyDescent="0.25">
      <c r="A74" s="41"/>
      <c r="B74" s="15"/>
      <c r="C74" s="13"/>
      <c r="D74" s="14"/>
      <c r="E74"/>
      <c r="F74"/>
      <c r="G74"/>
      <c r="H74"/>
      <c r="I74"/>
      <c r="J74"/>
      <c r="K74"/>
      <c r="L74"/>
      <c r="M74"/>
      <c r="N74"/>
      <c r="O74"/>
      <c r="P74"/>
      <c r="Q74"/>
      <c r="R74"/>
      <c r="S74"/>
      <c r="T74"/>
      <c r="U74"/>
      <c r="V74"/>
      <c r="W74"/>
      <c r="X74"/>
      <c r="Y74"/>
      <c r="Z74"/>
      <c r="AA74"/>
      <c r="AB74"/>
      <c r="AC74"/>
      <c r="AD74"/>
      <c r="AE74"/>
      <c r="AF74"/>
    </row>
    <row r="75" spans="1:1005" ht="15" x14ac:dyDescent="0.25">
      <c r="A75" s="41"/>
      <c r="B75" s="15"/>
      <c r="C75" s="13"/>
      <c r="D75" s="14"/>
      <c r="E75"/>
      <c r="F75"/>
      <c r="G75"/>
      <c r="H75"/>
      <c r="I75"/>
      <c r="J75"/>
      <c r="K75"/>
      <c r="L75"/>
      <c r="M75"/>
      <c r="N75"/>
      <c r="O75"/>
      <c r="P75"/>
      <c r="Q75"/>
      <c r="R75"/>
      <c r="S75"/>
      <c r="T75"/>
      <c r="U75"/>
      <c r="V75"/>
      <c r="W75"/>
      <c r="X75"/>
      <c r="Y75"/>
      <c r="Z75"/>
      <c r="AA75"/>
      <c r="AB75"/>
      <c r="AC75"/>
      <c r="AD75"/>
      <c r="AE75"/>
      <c r="AF75"/>
    </row>
    <row r="76" spans="1:1005" ht="15" x14ac:dyDescent="0.25">
      <c r="A76" s="41"/>
      <c r="B76" s="15"/>
      <c r="C76" s="13"/>
      <c r="D76" s="14"/>
      <c r="E76"/>
      <c r="F76"/>
      <c r="G76"/>
      <c r="H76"/>
      <c r="I76"/>
      <c r="J76"/>
      <c r="K76"/>
      <c r="L76"/>
      <c r="M76"/>
      <c r="N76"/>
      <c r="O76"/>
      <c r="P76"/>
      <c r="Q76"/>
      <c r="R76"/>
      <c r="S76"/>
      <c r="T76"/>
      <c r="U76"/>
      <c r="V76"/>
      <c r="W76"/>
      <c r="X76"/>
      <c r="Y76"/>
      <c r="Z76"/>
      <c r="AA76"/>
      <c r="AB76"/>
      <c r="AC76"/>
      <c r="AD76"/>
      <c r="AE76"/>
      <c r="AF76"/>
    </row>
    <row r="77" spans="1:1005" ht="15" x14ac:dyDescent="0.25">
      <c r="A77" s="41"/>
      <c r="B77" s="15"/>
      <c r="C77" s="13"/>
      <c r="D77" s="14"/>
      <c r="E77"/>
      <c r="F77"/>
      <c r="G77"/>
      <c r="H77"/>
      <c r="I77"/>
      <c r="J77"/>
      <c r="K77"/>
      <c r="L77"/>
      <c r="M77"/>
      <c r="N77"/>
      <c r="O77"/>
      <c r="P77"/>
      <c r="Q77"/>
      <c r="R77"/>
      <c r="S77"/>
      <c r="T77"/>
      <c r="U77"/>
      <c r="V77"/>
      <c r="W77"/>
      <c r="X77"/>
      <c r="Y77"/>
      <c r="Z77"/>
      <c r="AA77"/>
      <c r="AB77"/>
      <c r="AC77"/>
      <c r="AD77"/>
      <c r="AE77"/>
      <c r="AF77"/>
    </row>
    <row r="78" spans="1:1005" ht="15" x14ac:dyDescent="0.25">
      <c r="A78" s="41"/>
      <c r="B78" s="15"/>
      <c r="C78" s="13"/>
      <c r="D78" s="14"/>
      <c r="E78"/>
      <c r="F78"/>
      <c r="G78"/>
      <c r="H78"/>
      <c r="I78"/>
      <c r="J78"/>
      <c r="K78"/>
      <c r="L78"/>
      <c r="M78"/>
      <c r="N78"/>
      <c r="O78"/>
      <c r="P78"/>
      <c r="Q78"/>
      <c r="R78"/>
      <c r="S78"/>
      <c r="T78"/>
      <c r="U78"/>
      <c r="V78"/>
      <c r="W78"/>
      <c r="X78"/>
      <c r="Y78"/>
      <c r="Z78"/>
      <c r="AA78"/>
      <c r="AB78"/>
      <c r="AC78"/>
      <c r="AD78"/>
      <c r="AE78"/>
      <c r="AF78"/>
    </row>
    <row r="79" spans="1:1005" ht="15" x14ac:dyDescent="0.25">
      <c r="A79" s="41"/>
      <c r="B79" s="15"/>
      <c r="C79" s="13"/>
      <c r="D79" s="14"/>
      <c r="E79"/>
      <c r="F79"/>
      <c r="G79"/>
      <c r="H79"/>
      <c r="I79"/>
      <c r="J79"/>
      <c r="K79"/>
      <c r="L79"/>
      <c r="M79"/>
      <c r="N79"/>
      <c r="O79"/>
      <c r="P79"/>
      <c r="Q79"/>
      <c r="R79"/>
      <c r="S79"/>
      <c r="T79"/>
      <c r="U79"/>
      <c r="V79"/>
      <c r="W79"/>
      <c r="X79"/>
      <c r="Y79"/>
      <c r="Z79"/>
      <c r="AA79"/>
      <c r="AB79"/>
      <c r="AC79"/>
      <c r="AD79"/>
      <c r="AE79"/>
      <c r="AF79"/>
    </row>
    <row r="80" spans="1:1005" ht="15" x14ac:dyDescent="0.25">
      <c r="A80" s="41"/>
      <c r="B80" s="15"/>
      <c r="C80" s="13"/>
      <c r="D80" s="14"/>
      <c r="E80"/>
      <c r="F80"/>
      <c r="G80"/>
      <c r="H80"/>
      <c r="I80"/>
      <c r="J80"/>
      <c r="K80"/>
      <c r="L80"/>
      <c r="M80"/>
      <c r="N80"/>
      <c r="O80"/>
      <c r="P80"/>
      <c r="Q80"/>
      <c r="R80"/>
      <c r="S80"/>
      <c r="T80"/>
      <c r="U80"/>
      <c r="V80"/>
      <c r="W80"/>
      <c r="X80"/>
      <c r="Y80"/>
      <c r="Z80"/>
      <c r="AA80"/>
      <c r="AB80"/>
      <c r="AC80"/>
      <c r="AD80"/>
      <c r="AE80"/>
      <c r="AF80"/>
    </row>
    <row r="81" spans="1:4" ht="12.75" customHeight="1" x14ac:dyDescent="0.25">
      <c r="A81" s="41"/>
      <c r="B81" s="18"/>
      <c r="C81" s="19"/>
      <c r="D81" s="20"/>
    </row>
    <row r="82" spans="1:4" ht="12.75" customHeight="1" x14ac:dyDescent="0.25">
      <c r="A82" s="41"/>
      <c r="B82" s="18"/>
      <c r="C82" s="19"/>
      <c r="D82" s="20"/>
    </row>
    <row r="83" spans="1:4" ht="12.75" customHeight="1" x14ac:dyDescent="0.25">
      <c r="A83" s="41"/>
      <c r="B83" s="18"/>
      <c r="C83" s="19"/>
      <c r="D83" s="20"/>
    </row>
    <row r="84" spans="1:4" ht="12.75" customHeight="1" x14ac:dyDescent="0.25">
      <c r="A84" s="41"/>
      <c r="B84" s="18"/>
      <c r="C84" s="19"/>
      <c r="D84" s="20"/>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047E2-6B0E-48C8-88E2-969A230B9031}">
  <sheetPr codeName="Sheet6">
    <tabColor rgb="FFFB8072"/>
  </sheetPr>
  <dimension ref="A1:ALQ84"/>
  <sheetViews>
    <sheetView workbookViewId="0">
      <selection activeCell="D4" sqref="D4"/>
    </sheetView>
  </sheetViews>
  <sheetFormatPr defaultColWidth="18.7109375" defaultRowHeight="12.75" customHeight="1" x14ac:dyDescent="0.25"/>
  <cols>
    <col min="1" max="1" width="7.5703125" style="3" customWidth="1"/>
    <col min="2" max="2" width="7.85546875" style="3" customWidth="1"/>
    <col min="3" max="3" width="8.140625" style="3" customWidth="1"/>
    <col min="4" max="4" width="7.5703125" style="3" customWidth="1"/>
    <col min="5" max="6" width="9" style="4" customWidth="1"/>
    <col min="7" max="30" width="9" style="4" bestFit="1" customWidth="1"/>
    <col min="31" max="31" width="8.42578125" style="32" customWidth="1"/>
    <col min="32" max="54" width="8.85546875" style="4" customWidth="1"/>
    <col min="55" max="16384" width="18.7109375" style="4"/>
  </cols>
  <sheetData>
    <row r="1" spans="1:39" ht="15" x14ac:dyDescent="0.25">
      <c r="A1" s="47"/>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3"/>
      <c r="AJ1" s="3"/>
      <c r="AK1" s="3"/>
      <c r="AL1" s="3"/>
      <c r="AM1" s="3"/>
    </row>
    <row r="2" spans="1:39" s="3" customFormat="1" ht="15" x14ac:dyDescent="0.25">
      <c r="A2" s="47"/>
      <c r="B2" s="49" t="s">
        <v>0</v>
      </c>
      <c r="C2" s="49" t="s">
        <v>1</v>
      </c>
      <c r="D2" s="49" t="s">
        <v>2</v>
      </c>
      <c r="E2" s="49">
        <v>1991</v>
      </c>
      <c r="F2" s="49">
        <v>1992</v>
      </c>
      <c r="G2" s="49">
        <v>1993</v>
      </c>
      <c r="H2" s="49">
        <v>1994</v>
      </c>
      <c r="I2" s="49">
        <v>1995</v>
      </c>
      <c r="J2" s="49">
        <v>1996</v>
      </c>
      <c r="K2" s="49">
        <v>1997</v>
      </c>
      <c r="L2" s="49">
        <v>1998</v>
      </c>
      <c r="M2" s="49">
        <v>1999</v>
      </c>
      <c r="N2" s="49">
        <v>2000</v>
      </c>
      <c r="O2" s="49">
        <v>2001</v>
      </c>
      <c r="P2" s="49">
        <v>2002</v>
      </c>
      <c r="Q2" s="49">
        <v>2003</v>
      </c>
      <c r="R2" s="49">
        <v>2004</v>
      </c>
      <c r="S2" s="49">
        <v>2005</v>
      </c>
      <c r="T2" s="49">
        <v>2006</v>
      </c>
      <c r="U2" s="49">
        <v>2007</v>
      </c>
      <c r="V2" s="49">
        <v>2008</v>
      </c>
      <c r="W2" s="49">
        <v>2009</v>
      </c>
      <c r="X2" s="49">
        <v>2010</v>
      </c>
      <c r="Y2" s="49">
        <v>2011</v>
      </c>
      <c r="Z2" s="49">
        <v>2012</v>
      </c>
      <c r="AA2" s="49">
        <v>2013</v>
      </c>
      <c r="AB2" s="49">
        <v>2014</v>
      </c>
      <c r="AC2" s="49">
        <v>2015</v>
      </c>
      <c r="AD2" s="49">
        <v>2016</v>
      </c>
      <c r="AE2" s="50">
        <v>2017</v>
      </c>
      <c r="AF2" s="49">
        <v>2018</v>
      </c>
      <c r="AG2" s="49">
        <v>2019</v>
      </c>
      <c r="AH2" s="49">
        <v>2020</v>
      </c>
    </row>
    <row r="3" spans="1:39" s="3" customFormat="1" ht="15" x14ac:dyDescent="0.25">
      <c r="A3" s="51"/>
      <c r="B3" s="52" t="s">
        <v>3</v>
      </c>
      <c r="C3" s="52" t="s">
        <v>4</v>
      </c>
      <c r="D3" s="52" t="s">
        <v>5</v>
      </c>
      <c r="E3" s="52" t="s">
        <v>6</v>
      </c>
      <c r="F3" s="52" t="s">
        <v>7</v>
      </c>
      <c r="G3" s="52" t="s">
        <v>8</v>
      </c>
      <c r="H3" s="52" t="s">
        <v>9</v>
      </c>
      <c r="I3" s="52" t="s">
        <v>10</v>
      </c>
      <c r="J3" s="52" t="s">
        <v>11</v>
      </c>
      <c r="K3" s="52" t="s">
        <v>12</v>
      </c>
      <c r="L3" s="52" t="s">
        <v>13</v>
      </c>
      <c r="M3" s="52" t="s">
        <v>14</v>
      </c>
      <c r="N3" s="52" t="s">
        <v>15</v>
      </c>
      <c r="O3" s="52" t="s">
        <v>16</v>
      </c>
      <c r="P3" s="52" t="s">
        <v>17</v>
      </c>
      <c r="Q3" s="52" t="s">
        <v>18</v>
      </c>
      <c r="R3" s="52" t="s">
        <v>19</v>
      </c>
      <c r="S3" s="52" t="s">
        <v>20</v>
      </c>
      <c r="T3" s="52" t="s">
        <v>21</v>
      </c>
      <c r="U3" s="52" t="s">
        <v>22</v>
      </c>
      <c r="V3" s="52" t="s">
        <v>23</v>
      </c>
      <c r="W3" s="52" t="s">
        <v>24</v>
      </c>
      <c r="X3" s="52" t="s">
        <v>25</v>
      </c>
      <c r="Y3" s="52" t="s">
        <v>26</v>
      </c>
      <c r="Z3" s="52" t="s">
        <v>27</v>
      </c>
      <c r="AA3" s="52" t="s">
        <v>28</v>
      </c>
      <c r="AB3" s="52" t="s">
        <v>29</v>
      </c>
      <c r="AC3" s="52" t="s">
        <v>30</v>
      </c>
      <c r="AD3" s="52" t="s">
        <v>31</v>
      </c>
      <c r="AE3" s="52" t="s">
        <v>32</v>
      </c>
      <c r="AF3" s="52" t="s">
        <v>33</v>
      </c>
      <c r="AG3" s="52" t="s">
        <v>34</v>
      </c>
      <c r="AH3" s="52" t="s">
        <v>35</v>
      </c>
    </row>
    <row r="4" spans="1:39" ht="15" x14ac:dyDescent="0.25">
      <c r="A4" s="53">
        <v>44593</v>
      </c>
      <c r="B4" s="30">
        <v>240</v>
      </c>
      <c r="C4" s="31">
        <v>240</v>
      </c>
      <c r="D4" s="9">
        <v>240</v>
      </c>
      <c r="E4">
        <v>220.04499999999999</v>
      </c>
      <c r="F4">
        <v>244.35300000000001</v>
      </c>
      <c r="G4">
        <v>289.92</v>
      </c>
      <c r="H4" s="4">
        <v>224.38900000000001</v>
      </c>
      <c r="I4" s="4">
        <v>266.56799999999998</v>
      </c>
      <c r="J4" s="4">
        <v>277.96699999999998</v>
      </c>
      <c r="K4" s="4">
        <v>212.34</v>
      </c>
      <c r="L4" s="4">
        <v>265.56099999999998</v>
      </c>
      <c r="M4" s="4">
        <v>243.42099999999999</v>
      </c>
      <c r="N4" s="4">
        <v>268.27699999999999</v>
      </c>
      <c r="O4" s="4">
        <v>228.66300000000001</v>
      </c>
      <c r="P4" s="4">
        <v>200.88</v>
      </c>
      <c r="Q4" s="4">
        <v>245.976</v>
      </c>
      <c r="R4" s="4">
        <v>224.422</v>
      </c>
      <c r="S4" s="4">
        <v>287.46199999999999</v>
      </c>
      <c r="T4" s="4">
        <v>211.20400000000001</v>
      </c>
      <c r="U4" s="4">
        <v>251.40299999999999</v>
      </c>
      <c r="V4" s="4">
        <v>242.17</v>
      </c>
      <c r="W4" s="4">
        <v>225.68</v>
      </c>
      <c r="X4" s="4">
        <v>236.18299999999999</v>
      </c>
      <c r="Y4" s="4">
        <v>223.352</v>
      </c>
      <c r="Z4" s="4">
        <v>223.126</v>
      </c>
      <c r="AA4" s="4">
        <v>208.33099999999999</v>
      </c>
      <c r="AB4" s="4">
        <v>237.44900000000001</v>
      </c>
      <c r="AC4" s="4">
        <v>317.548</v>
      </c>
      <c r="AD4" s="4">
        <v>237.83</v>
      </c>
      <c r="AE4" s="4">
        <v>316.55799999999999</v>
      </c>
      <c r="AF4" s="4">
        <v>264.48399999999998</v>
      </c>
      <c r="AG4" s="4">
        <v>257.73</v>
      </c>
      <c r="AH4" s="32">
        <v>218.82900000000001</v>
      </c>
    </row>
    <row r="5" spans="1:39" ht="15" x14ac:dyDescent="0.25">
      <c r="A5" s="53">
        <v>44621</v>
      </c>
      <c r="B5" s="33">
        <v>350</v>
      </c>
      <c r="C5" s="8">
        <v>350</v>
      </c>
      <c r="D5" s="11">
        <v>350</v>
      </c>
      <c r="E5">
        <v>295.64800000000002</v>
      </c>
      <c r="F5">
        <v>373.16</v>
      </c>
      <c r="G5">
        <v>301.60399999999998</v>
      </c>
      <c r="H5" s="4">
        <v>394.70299999999997</v>
      </c>
      <c r="I5" s="4">
        <v>654.34400000000005</v>
      </c>
      <c r="J5" s="4">
        <v>386.33100000000002</v>
      </c>
      <c r="K5" s="4">
        <v>326.97500000000002</v>
      </c>
      <c r="L5" s="4">
        <v>297.86200000000002</v>
      </c>
      <c r="M5" s="4">
        <v>311.089</v>
      </c>
      <c r="N5" s="4">
        <v>362.928</v>
      </c>
      <c r="O5" s="4">
        <v>366.27199999999999</v>
      </c>
      <c r="P5" s="4">
        <v>211.17400000000001</v>
      </c>
      <c r="Q5" s="4">
        <v>414.91800000000001</v>
      </c>
      <c r="R5" s="4">
        <v>491.31799999999998</v>
      </c>
      <c r="S5" s="4">
        <v>349.66800000000001</v>
      </c>
      <c r="T5" s="4">
        <v>292.93400000000003</v>
      </c>
      <c r="U5" s="4">
        <v>473.73</v>
      </c>
      <c r="V5" s="4">
        <v>245.381</v>
      </c>
      <c r="W5" s="4">
        <v>369.613</v>
      </c>
      <c r="X5" s="4">
        <v>303.84300000000002</v>
      </c>
      <c r="Y5" s="4">
        <v>302.19200000000001</v>
      </c>
      <c r="Z5" s="4">
        <v>325.76</v>
      </c>
      <c r="AA5" s="4">
        <v>279.79300000000001</v>
      </c>
      <c r="AB5" s="4">
        <v>350.33199999999999</v>
      </c>
      <c r="AC5" s="4">
        <v>515.24099999999999</v>
      </c>
      <c r="AD5" s="4">
        <v>374.07400000000001</v>
      </c>
      <c r="AE5" s="4">
        <v>613.73500000000001</v>
      </c>
      <c r="AF5" s="4">
        <v>314.584</v>
      </c>
      <c r="AG5" s="4">
        <v>454.59800000000001</v>
      </c>
      <c r="AH5" s="32">
        <v>309.577</v>
      </c>
    </row>
    <row r="6" spans="1:39" ht="15" x14ac:dyDescent="0.25">
      <c r="A6" s="53">
        <v>44652</v>
      </c>
      <c r="B6" s="33">
        <v>509.62</v>
      </c>
      <c r="C6" s="8">
        <v>1206.6099999999999</v>
      </c>
      <c r="D6" s="11">
        <v>550</v>
      </c>
      <c r="E6">
        <v>346.358</v>
      </c>
      <c r="F6">
        <v>811.72900000000004</v>
      </c>
      <c r="G6">
        <v>587.11099999999999</v>
      </c>
      <c r="H6" s="4">
        <v>735.43600000000004</v>
      </c>
      <c r="I6" s="4">
        <v>573.16499999999996</v>
      </c>
      <c r="J6" s="4">
        <v>541.64300000000003</v>
      </c>
      <c r="K6" s="4">
        <v>454.95800000000003</v>
      </c>
      <c r="L6" s="4">
        <v>528.428</v>
      </c>
      <c r="M6" s="4">
        <v>390.11799999999999</v>
      </c>
      <c r="N6" s="4">
        <v>782.95899999999995</v>
      </c>
      <c r="O6" s="4">
        <v>625.16800000000001</v>
      </c>
      <c r="P6" s="4">
        <v>561.02</v>
      </c>
      <c r="Q6" s="4">
        <v>614.98900000000003</v>
      </c>
      <c r="R6" s="4">
        <v>1234.0060000000001</v>
      </c>
      <c r="S6" s="4">
        <v>479.22500000000002</v>
      </c>
      <c r="T6" s="4">
        <v>717.38599999999997</v>
      </c>
      <c r="U6" s="4">
        <v>718.91499999999996</v>
      </c>
      <c r="V6" s="4">
        <v>159.72300000000001</v>
      </c>
      <c r="W6" s="4">
        <v>422.69099999999997</v>
      </c>
      <c r="X6" s="4">
        <v>485.48500000000001</v>
      </c>
      <c r="Y6" s="4">
        <v>499.19400000000002</v>
      </c>
      <c r="Z6" s="4">
        <v>892.04300000000001</v>
      </c>
      <c r="AA6" s="4">
        <v>309.97699999999998</v>
      </c>
      <c r="AB6" s="4">
        <v>360.17099999999999</v>
      </c>
      <c r="AC6" s="4">
        <v>558.35699999999997</v>
      </c>
      <c r="AD6" s="4">
        <v>457.77600000000001</v>
      </c>
      <c r="AE6" s="4">
        <v>965.322</v>
      </c>
      <c r="AF6" s="4">
        <v>492.42599999999999</v>
      </c>
      <c r="AG6" s="4">
        <v>887.16200000000003</v>
      </c>
      <c r="AH6" s="32">
        <v>316.28800000000001</v>
      </c>
    </row>
    <row r="7" spans="1:39" ht="15" x14ac:dyDescent="0.25">
      <c r="A7" s="53">
        <v>44682</v>
      </c>
      <c r="B7" s="33">
        <v>1152.71</v>
      </c>
      <c r="C7" s="8">
        <v>2729.2</v>
      </c>
      <c r="D7" s="11">
        <v>1700</v>
      </c>
      <c r="E7">
        <v>1045.422</v>
      </c>
      <c r="F7">
        <v>2099.9859999999999</v>
      </c>
      <c r="G7">
        <v>2326.8359999999998</v>
      </c>
      <c r="H7" s="4">
        <v>2181.2660000000001</v>
      </c>
      <c r="I7" s="4">
        <v>1989.8420000000001</v>
      </c>
      <c r="J7" s="4">
        <v>1930.125</v>
      </c>
      <c r="K7" s="4">
        <v>1628.115</v>
      </c>
      <c r="L7" s="4">
        <v>1738.643</v>
      </c>
      <c r="M7" s="4">
        <v>1631.962</v>
      </c>
      <c r="N7" s="4">
        <v>2480.8200000000002</v>
      </c>
      <c r="O7" s="4">
        <v>2504.8440000000001</v>
      </c>
      <c r="P7" s="4">
        <v>770.16899999999998</v>
      </c>
      <c r="Q7" s="4">
        <v>1831.4259999999999</v>
      </c>
      <c r="R7" s="4">
        <v>1659.3430000000001</v>
      </c>
      <c r="S7" s="4">
        <v>1692.6759999999999</v>
      </c>
      <c r="T7" s="4">
        <v>1759.7829999999999</v>
      </c>
      <c r="U7" s="4">
        <v>1890.751</v>
      </c>
      <c r="V7" s="4">
        <v>939.99199999999996</v>
      </c>
      <c r="W7" s="4">
        <v>2098.8690000000001</v>
      </c>
      <c r="X7" s="4">
        <v>902.02499999999998</v>
      </c>
      <c r="Y7" s="4">
        <v>1373.1849999999999</v>
      </c>
      <c r="Z7" s="4">
        <v>1413.7439999999999</v>
      </c>
      <c r="AA7" s="4">
        <v>1307.204</v>
      </c>
      <c r="AB7" s="4">
        <v>1289.0029999999999</v>
      </c>
      <c r="AC7" s="4">
        <v>1278.4110000000001</v>
      </c>
      <c r="AD7" s="4">
        <v>1707.3240000000001</v>
      </c>
      <c r="AE7" s="4">
        <v>1451.126</v>
      </c>
      <c r="AF7" s="4">
        <v>1934.8409999999999</v>
      </c>
      <c r="AG7" s="4">
        <v>2581.9780000000001</v>
      </c>
      <c r="AH7" s="32">
        <v>1538.8130000000001</v>
      </c>
    </row>
    <row r="8" spans="1:39" ht="15" x14ac:dyDescent="0.25">
      <c r="A8" s="53">
        <v>44713</v>
      </c>
      <c r="B8" s="33">
        <v>1351.14</v>
      </c>
      <c r="C8" s="8">
        <v>3199.03</v>
      </c>
      <c r="D8" s="11">
        <v>2100</v>
      </c>
      <c r="E8">
        <v>2903.913</v>
      </c>
      <c r="F8">
        <v>1270.8989999999999</v>
      </c>
      <c r="G8">
        <v>3518.2240000000002</v>
      </c>
      <c r="H8" s="4">
        <v>1863.9480000000001</v>
      </c>
      <c r="I8" s="4">
        <v>4654.9750000000004</v>
      </c>
      <c r="J8" s="4">
        <v>1910.1020000000001</v>
      </c>
      <c r="K8" s="4">
        <v>2180.3589999999999</v>
      </c>
      <c r="L8" s="4">
        <v>2216.9160000000002</v>
      </c>
      <c r="M8" s="4">
        <v>3062.223</v>
      </c>
      <c r="N8" s="4">
        <v>1872.1659999999999</v>
      </c>
      <c r="O8" s="4">
        <v>1717.3989999999999</v>
      </c>
      <c r="P8" s="4">
        <v>899.86400000000003</v>
      </c>
      <c r="Q8" s="4">
        <v>2863.375</v>
      </c>
      <c r="R8" s="4">
        <v>884.726</v>
      </c>
      <c r="S8" s="4">
        <v>2240.2429999999999</v>
      </c>
      <c r="T8" s="4">
        <v>1332.6310000000001</v>
      </c>
      <c r="U8" s="4">
        <v>1173.787</v>
      </c>
      <c r="V8" s="4">
        <v>2559.9229999999998</v>
      </c>
      <c r="W8" s="4">
        <v>2019.64</v>
      </c>
      <c r="X8" s="4">
        <v>2875.7379999999998</v>
      </c>
      <c r="Y8" s="4">
        <v>3700.7089999999998</v>
      </c>
      <c r="Z8" s="4">
        <v>517.01499999999999</v>
      </c>
      <c r="AA8" s="4">
        <v>1894.319</v>
      </c>
      <c r="AB8" s="4">
        <v>2675.9810000000002</v>
      </c>
      <c r="AC8" s="4">
        <v>2307.3580000000002</v>
      </c>
      <c r="AD8" s="4">
        <v>2222.203</v>
      </c>
      <c r="AE8" s="4">
        <v>1722.423</v>
      </c>
      <c r="AF8" s="4">
        <v>1467.9359999999999</v>
      </c>
      <c r="AG8" s="4">
        <v>3887.4920000000002</v>
      </c>
      <c r="AH8" s="32">
        <v>1658.5219999999999</v>
      </c>
    </row>
    <row r="9" spans="1:39" ht="15" x14ac:dyDescent="0.25">
      <c r="A9" s="53">
        <v>44743</v>
      </c>
      <c r="B9" s="33">
        <v>386.53</v>
      </c>
      <c r="C9" s="8">
        <v>915.17</v>
      </c>
      <c r="D9" s="11">
        <v>650</v>
      </c>
      <c r="E9">
        <v>1189.731</v>
      </c>
      <c r="F9">
        <v>424.49599999999998</v>
      </c>
      <c r="G9">
        <v>1490.579</v>
      </c>
      <c r="H9" s="4">
        <v>350.66899999999998</v>
      </c>
      <c r="I9" s="4">
        <v>3583.5070000000001</v>
      </c>
      <c r="J9" s="4">
        <v>708.15</v>
      </c>
      <c r="K9" s="4">
        <v>595</v>
      </c>
      <c r="L9" s="4">
        <v>1331.3109999999999</v>
      </c>
      <c r="M9" s="4">
        <v>1654.3720000000001</v>
      </c>
      <c r="N9" s="4">
        <v>342.91300000000001</v>
      </c>
      <c r="O9" s="4">
        <v>390.02199999999999</v>
      </c>
      <c r="P9" s="4">
        <v>88.367999999999995</v>
      </c>
      <c r="Q9" s="4">
        <v>679.56100000000004</v>
      </c>
      <c r="R9" s="4">
        <v>312.41399999999999</v>
      </c>
      <c r="S9" s="4">
        <v>873.18</v>
      </c>
      <c r="T9" s="4">
        <v>226.81</v>
      </c>
      <c r="U9" s="4">
        <v>286.11</v>
      </c>
      <c r="V9" s="4">
        <v>1366.367</v>
      </c>
      <c r="W9" s="4">
        <v>1138.1479999999999</v>
      </c>
      <c r="X9" s="4">
        <v>996.84500000000003</v>
      </c>
      <c r="Y9" s="4">
        <v>2577.0729999999999</v>
      </c>
      <c r="Z9" s="4">
        <v>29.992999999999999</v>
      </c>
      <c r="AA9" s="4">
        <v>464.15499999999997</v>
      </c>
      <c r="AB9" s="4">
        <v>843.125</v>
      </c>
      <c r="AC9" s="4">
        <v>861.60699999999997</v>
      </c>
      <c r="AD9" s="4">
        <v>620.43899999999996</v>
      </c>
      <c r="AE9" s="4">
        <v>483.99400000000003</v>
      </c>
      <c r="AF9" s="4">
        <v>253.28100000000001</v>
      </c>
      <c r="AG9" s="4">
        <v>2249.8440000000001</v>
      </c>
      <c r="AH9" s="32">
        <v>371.39</v>
      </c>
    </row>
    <row r="10" spans="1:39" ht="15" x14ac:dyDescent="0.25">
      <c r="A10" s="53">
        <v>44774</v>
      </c>
      <c r="B10" s="33">
        <v>232.5</v>
      </c>
      <c r="C10" s="8">
        <v>459.18</v>
      </c>
      <c r="D10" s="11">
        <v>250</v>
      </c>
      <c r="E10">
        <v>409.084</v>
      </c>
      <c r="F10">
        <v>234.827</v>
      </c>
      <c r="G10">
        <v>564.94799999999998</v>
      </c>
      <c r="H10" s="4">
        <v>142.87299999999999</v>
      </c>
      <c r="I10" s="4">
        <v>1066.383</v>
      </c>
      <c r="J10" s="4">
        <v>192.25700000000001</v>
      </c>
      <c r="K10" s="4">
        <v>422.16800000000001</v>
      </c>
      <c r="L10" s="4">
        <v>482.38400000000001</v>
      </c>
      <c r="M10" s="4">
        <v>709.64800000000002</v>
      </c>
      <c r="N10" s="4">
        <v>150.298</v>
      </c>
      <c r="O10" s="4">
        <v>241.26499999999999</v>
      </c>
      <c r="P10" s="4">
        <v>44.377000000000002</v>
      </c>
      <c r="Q10" s="4">
        <v>252.28700000000001</v>
      </c>
      <c r="R10" s="4">
        <v>146.666</v>
      </c>
      <c r="S10" s="4">
        <v>315.52100000000002</v>
      </c>
      <c r="T10" s="4">
        <v>171.68</v>
      </c>
      <c r="U10" s="4">
        <v>221.50700000000001</v>
      </c>
      <c r="V10" s="4">
        <v>413.11099999999999</v>
      </c>
      <c r="W10" s="4">
        <v>320.11200000000002</v>
      </c>
      <c r="X10" s="4">
        <v>405.72800000000001</v>
      </c>
      <c r="Y10" s="4">
        <v>668.90099999999995</v>
      </c>
      <c r="Z10" s="4">
        <v>61.433999999999997</v>
      </c>
      <c r="AA10" s="4">
        <v>248.54300000000001</v>
      </c>
      <c r="AB10" s="4">
        <v>358.03899999999999</v>
      </c>
      <c r="AC10" s="4">
        <v>248.44200000000001</v>
      </c>
      <c r="AD10" s="4">
        <v>251.45699999999999</v>
      </c>
      <c r="AE10" s="4">
        <v>222.98099999999999</v>
      </c>
      <c r="AF10" s="4">
        <v>106.89400000000001</v>
      </c>
      <c r="AG10" s="4">
        <v>603.00599999999997</v>
      </c>
      <c r="AH10" s="32">
        <v>134.33500000000001</v>
      </c>
    </row>
    <row r="11" spans="1:39" ht="15" x14ac:dyDescent="0.25">
      <c r="A11" s="53">
        <v>44805</v>
      </c>
      <c r="B11" s="33">
        <v>231.78</v>
      </c>
      <c r="C11" s="8">
        <v>390.97</v>
      </c>
      <c r="D11" s="11">
        <v>240</v>
      </c>
      <c r="E11">
        <v>379.91199999999998</v>
      </c>
      <c r="F11">
        <v>241.375</v>
      </c>
      <c r="G11">
        <v>460.15800000000002</v>
      </c>
      <c r="H11" s="4">
        <v>230.12700000000001</v>
      </c>
      <c r="I11" s="4">
        <v>476.517</v>
      </c>
      <c r="J11" s="4">
        <v>220.65600000000001</v>
      </c>
      <c r="K11" s="4">
        <v>441.91500000000002</v>
      </c>
      <c r="L11" s="4">
        <v>295.58499999999998</v>
      </c>
      <c r="M11" s="4">
        <v>437.88</v>
      </c>
      <c r="N11" s="4">
        <v>206.41900000000001</v>
      </c>
      <c r="O11" s="4">
        <v>185.018</v>
      </c>
      <c r="P11" s="4">
        <v>191.71</v>
      </c>
      <c r="Q11" s="4">
        <v>403.43299999999999</v>
      </c>
      <c r="R11" s="4">
        <v>238.625</v>
      </c>
      <c r="S11" s="4">
        <v>219.29499999999999</v>
      </c>
      <c r="T11" s="4">
        <v>218.86500000000001</v>
      </c>
      <c r="U11" s="4">
        <v>256.58100000000002</v>
      </c>
      <c r="V11" s="4">
        <v>280.11900000000003</v>
      </c>
      <c r="W11" s="4">
        <v>190.172</v>
      </c>
      <c r="X11" s="4">
        <v>231.501</v>
      </c>
      <c r="Y11" s="4">
        <v>364.85500000000002</v>
      </c>
      <c r="Z11" s="4">
        <v>93.302999999999997</v>
      </c>
      <c r="AA11" s="4">
        <v>448.41300000000001</v>
      </c>
      <c r="AB11" s="4">
        <v>343.28300000000002</v>
      </c>
      <c r="AC11" s="4">
        <v>197.47900000000001</v>
      </c>
      <c r="AD11" s="4">
        <v>261.846</v>
      </c>
      <c r="AE11" s="4">
        <v>162.43100000000001</v>
      </c>
      <c r="AF11" s="4">
        <v>115.369</v>
      </c>
      <c r="AG11" s="4">
        <v>322.029</v>
      </c>
      <c r="AH11" s="32">
        <v>142.33000000000001</v>
      </c>
    </row>
    <row r="12" spans="1:39" ht="15" x14ac:dyDescent="0.25">
      <c r="A12" s="53">
        <v>44835</v>
      </c>
      <c r="B12" s="33">
        <v>350.99</v>
      </c>
      <c r="C12" s="8">
        <v>514.66</v>
      </c>
      <c r="D12" s="11">
        <v>352.84</v>
      </c>
      <c r="E12">
        <v>279.72399999999999</v>
      </c>
      <c r="F12">
        <v>218.452</v>
      </c>
      <c r="G12">
        <v>424.303</v>
      </c>
      <c r="H12" s="4">
        <v>381.447</v>
      </c>
      <c r="I12" s="4">
        <v>522.24099999999999</v>
      </c>
      <c r="J12" s="4">
        <v>390.99400000000003</v>
      </c>
      <c r="K12" s="4">
        <v>647.71199999999999</v>
      </c>
      <c r="L12" s="4">
        <v>389.04599999999999</v>
      </c>
      <c r="M12" s="4">
        <v>320.94900000000001</v>
      </c>
      <c r="N12" s="4">
        <v>358.452</v>
      </c>
      <c r="O12" s="4">
        <v>218.57499999999999</v>
      </c>
      <c r="P12" s="4">
        <v>308.23399999999998</v>
      </c>
      <c r="Q12" s="4">
        <v>312.10000000000002</v>
      </c>
      <c r="R12" s="4">
        <v>430.51499999999999</v>
      </c>
      <c r="S12" s="4">
        <v>440.23700000000002</v>
      </c>
      <c r="T12" s="4">
        <v>944.17100000000005</v>
      </c>
      <c r="U12" s="4">
        <v>442.84300000000002</v>
      </c>
      <c r="V12" s="4">
        <v>289.053</v>
      </c>
      <c r="W12" s="4">
        <v>271.245</v>
      </c>
      <c r="X12" s="4">
        <v>372.81700000000001</v>
      </c>
      <c r="Y12" s="4">
        <v>450.14499999999998</v>
      </c>
      <c r="Z12" s="4">
        <v>166.822</v>
      </c>
      <c r="AA12" s="4">
        <v>554.9</v>
      </c>
      <c r="AB12" s="4">
        <v>573.077</v>
      </c>
      <c r="AC12" s="4">
        <v>307.66500000000002</v>
      </c>
      <c r="AD12" s="4">
        <v>369.22500000000002</v>
      </c>
      <c r="AE12" s="4">
        <v>340.61200000000002</v>
      </c>
      <c r="AF12" s="4">
        <v>320.30799999999999</v>
      </c>
      <c r="AG12" s="4">
        <v>339.721</v>
      </c>
      <c r="AH12" s="32">
        <v>213.59899999999999</v>
      </c>
    </row>
    <row r="13" spans="1:39" ht="15" x14ac:dyDescent="0.25">
      <c r="A13" s="53">
        <v>44866</v>
      </c>
      <c r="B13" s="33">
        <v>427.37</v>
      </c>
      <c r="C13" s="8">
        <v>448.56</v>
      </c>
      <c r="D13" s="11">
        <v>411.27</v>
      </c>
      <c r="E13">
        <v>392.33600000000001</v>
      </c>
      <c r="F13">
        <v>309.72000000000003</v>
      </c>
      <c r="G13">
        <v>446.45699999999999</v>
      </c>
      <c r="H13" s="4">
        <v>423.73599999999999</v>
      </c>
      <c r="I13" s="4">
        <v>484.45400000000001</v>
      </c>
      <c r="J13" s="4">
        <v>438.84899999999999</v>
      </c>
      <c r="K13" s="4">
        <v>457.82900000000001</v>
      </c>
      <c r="L13" s="4">
        <v>515.70799999999997</v>
      </c>
      <c r="M13" s="4">
        <v>341.41</v>
      </c>
      <c r="N13" s="4">
        <v>380.55599999999998</v>
      </c>
      <c r="O13" s="4">
        <v>320.43400000000003</v>
      </c>
      <c r="P13" s="4">
        <v>317.63</v>
      </c>
      <c r="Q13" s="4">
        <v>361.15699999999998</v>
      </c>
      <c r="R13" s="4">
        <v>560.88800000000003</v>
      </c>
      <c r="S13" s="4">
        <v>453.24900000000002</v>
      </c>
      <c r="T13" s="4">
        <v>516.66600000000005</v>
      </c>
      <c r="U13" s="4">
        <v>426.30700000000002</v>
      </c>
      <c r="V13" s="4">
        <v>350.31</v>
      </c>
      <c r="W13" s="4">
        <v>371.07900000000001</v>
      </c>
      <c r="X13" s="4">
        <v>420.56900000000002</v>
      </c>
      <c r="Y13" s="4">
        <v>471.44600000000003</v>
      </c>
      <c r="Z13" s="4">
        <v>249.39</v>
      </c>
      <c r="AA13" s="4">
        <v>477.48</v>
      </c>
      <c r="AB13" s="4">
        <v>429.33</v>
      </c>
      <c r="AC13" s="4">
        <v>357.04599999999999</v>
      </c>
      <c r="AD13" s="4">
        <v>382.07799999999997</v>
      </c>
      <c r="AE13" s="4">
        <v>342.26</v>
      </c>
      <c r="AF13" s="4">
        <v>352.76799999999997</v>
      </c>
      <c r="AG13" s="4">
        <v>414.42899999999997</v>
      </c>
      <c r="AH13" s="32">
        <v>312.96499999999997</v>
      </c>
    </row>
    <row r="14" spans="1:39" ht="15" x14ac:dyDescent="0.25">
      <c r="A14" s="53">
        <v>44896</v>
      </c>
      <c r="B14" s="33">
        <v>341.85</v>
      </c>
      <c r="C14" s="8">
        <v>341.96</v>
      </c>
      <c r="D14" s="11">
        <v>351.78</v>
      </c>
      <c r="E14">
        <v>325.54599999999999</v>
      </c>
      <c r="F14">
        <v>266.41300000000001</v>
      </c>
      <c r="G14">
        <v>332.77499999999998</v>
      </c>
      <c r="H14" s="4">
        <v>319.27999999999997</v>
      </c>
      <c r="I14" s="4">
        <v>418.32</v>
      </c>
      <c r="J14" s="4">
        <v>396.20400000000001</v>
      </c>
      <c r="K14" s="4">
        <v>320.88299999999998</v>
      </c>
      <c r="L14" s="4">
        <v>380.72899999999998</v>
      </c>
      <c r="M14" s="4">
        <v>300.137</v>
      </c>
      <c r="N14" s="4">
        <v>285.04199999999997</v>
      </c>
      <c r="O14" s="4">
        <v>284.07900000000001</v>
      </c>
      <c r="P14" s="4">
        <v>252.31399999999999</v>
      </c>
      <c r="Q14" s="4">
        <v>320.97199999999998</v>
      </c>
      <c r="R14" s="4">
        <v>332.48200000000003</v>
      </c>
      <c r="S14" s="4">
        <v>315.43700000000001</v>
      </c>
      <c r="T14" s="4">
        <v>338.827</v>
      </c>
      <c r="U14" s="4">
        <v>345.55099999999999</v>
      </c>
      <c r="V14" s="4">
        <v>316.05200000000002</v>
      </c>
      <c r="W14" s="4">
        <v>305.38499999999999</v>
      </c>
      <c r="X14" s="4">
        <v>360.65899999999999</v>
      </c>
      <c r="Y14" s="4">
        <v>359.99700000000001</v>
      </c>
      <c r="Z14" s="4">
        <v>239.547</v>
      </c>
      <c r="AA14" s="4">
        <v>322.45100000000002</v>
      </c>
      <c r="AB14" s="4">
        <v>330.15699999999998</v>
      </c>
      <c r="AC14" s="4">
        <v>291.62900000000002</v>
      </c>
      <c r="AD14" s="4">
        <v>320.65300000000002</v>
      </c>
      <c r="AE14" s="4">
        <v>302.51100000000002</v>
      </c>
      <c r="AF14" s="4">
        <v>275.12700000000001</v>
      </c>
      <c r="AG14" s="4">
        <v>386.767</v>
      </c>
      <c r="AH14" s="32">
        <v>279.73399999999998</v>
      </c>
    </row>
    <row r="15" spans="1:39" ht="15" x14ac:dyDescent="0.25">
      <c r="A15" s="53">
        <v>44927</v>
      </c>
      <c r="B15" s="33">
        <v>320.66000000000003</v>
      </c>
      <c r="C15" s="8">
        <v>368.38</v>
      </c>
      <c r="D15" s="11">
        <v>347.16</v>
      </c>
      <c r="E15">
        <v>279.45499999999998</v>
      </c>
      <c r="F15">
        <v>340.65600000000001</v>
      </c>
      <c r="G15">
        <v>298.80200000000002</v>
      </c>
      <c r="H15" s="4">
        <v>301.74599999999998</v>
      </c>
      <c r="I15" s="4">
        <v>368.32</v>
      </c>
      <c r="J15" s="4">
        <v>357.76499999999999</v>
      </c>
      <c r="K15" s="4">
        <v>280.27300000000002</v>
      </c>
      <c r="L15" s="4">
        <v>310.46100000000001</v>
      </c>
      <c r="M15" s="4">
        <v>281.08</v>
      </c>
      <c r="N15" s="4">
        <v>257.37400000000002</v>
      </c>
      <c r="O15" s="4">
        <v>240.75</v>
      </c>
      <c r="P15" s="4">
        <v>206.792</v>
      </c>
      <c r="Q15" s="4">
        <v>282.07100000000003</v>
      </c>
      <c r="R15" s="4">
        <v>485.05200000000002</v>
      </c>
      <c r="S15" s="4">
        <v>287.315</v>
      </c>
      <c r="T15" s="4">
        <v>283.14499999999998</v>
      </c>
      <c r="U15" s="4">
        <v>272.40100000000001</v>
      </c>
      <c r="V15" s="4">
        <v>295.25299999999999</v>
      </c>
      <c r="W15" s="4">
        <v>267.14999999999998</v>
      </c>
      <c r="X15" s="4">
        <v>339.08</v>
      </c>
      <c r="Y15" s="4">
        <v>335.94900000000001</v>
      </c>
      <c r="Z15" s="4">
        <v>198.63499999999999</v>
      </c>
      <c r="AA15" s="4">
        <v>260.52600000000001</v>
      </c>
      <c r="AB15" s="4">
        <v>297.99</v>
      </c>
      <c r="AC15" s="4">
        <v>262.64600000000002</v>
      </c>
      <c r="AD15" s="4">
        <v>352.839</v>
      </c>
      <c r="AE15" s="4">
        <v>255.61600000000001</v>
      </c>
      <c r="AF15" s="4">
        <v>245.21299999999999</v>
      </c>
      <c r="AG15" s="4">
        <v>344.36399999999998</v>
      </c>
      <c r="AH15" s="32">
        <v>268.30799999999999</v>
      </c>
    </row>
    <row r="16" spans="1:39" ht="15" x14ac:dyDescent="0.25">
      <c r="A16" s="53">
        <v>44958</v>
      </c>
      <c r="B16" s="33">
        <v>373.44</v>
      </c>
      <c r="C16" s="8">
        <v>395.71</v>
      </c>
      <c r="D16" s="11">
        <v>395.53</v>
      </c>
      <c r="E16">
        <v>291.58600000000001</v>
      </c>
      <c r="F16">
        <v>435.59899999999999</v>
      </c>
      <c r="G16">
        <v>267.834</v>
      </c>
      <c r="H16" s="4">
        <v>321.82900000000001</v>
      </c>
      <c r="I16" s="4">
        <v>381.89699999999999</v>
      </c>
      <c r="J16" s="4">
        <v>325.214</v>
      </c>
      <c r="K16" s="4">
        <v>276.40800000000002</v>
      </c>
      <c r="L16" s="4">
        <v>296.05599999999998</v>
      </c>
      <c r="M16" s="4">
        <v>310.35500000000002</v>
      </c>
      <c r="N16" s="4">
        <v>232.089</v>
      </c>
      <c r="O16" s="4">
        <v>183.04499999999999</v>
      </c>
      <c r="P16" s="4">
        <v>222.018</v>
      </c>
      <c r="Q16" s="4">
        <v>241.04300000000001</v>
      </c>
      <c r="R16" s="4">
        <v>480.80599999999998</v>
      </c>
      <c r="S16" s="4">
        <v>232.76499999999999</v>
      </c>
      <c r="T16" s="4">
        <v>285.14800000000002</v>
      </c>
      <c r="U16" s="4">
        <v>246.62200000000001</v>
      </c>
      <c r="V16" s="4">
        <v>292.92899999999997</v>
      </c>
      <c r="W16" s="4">
        <v>295.95100000000002</v>
      </c>
      <c r="X16" s="4">
        <v>275.83100000000002</v>
      </c>
      <c r="Y16" s="4">
        <v>299.178</v>
      </c>
      <c r="Z16" s="4">
        <v>208.75399999999999</v>
      </c>
      <c r="AA16" s="4">
        <v>251.38300000000001</v>
      </c>
      <c r="AB16" s="4">
        <v>384.923</v>
      </c>
      <c r="AC16" s="4">
        <v>293.77600000000001</v>
      </c>
      <c r="AD16" s="4">
        <v>466.78199999999998</v>
      </c>
      <c r="AE16" s="4">
        <v>241.482</v>
      </c>
      <c r="AF16" s="4">
        <v>245.25200000000001</v>
      </c>
      <c r="AG16" s="4">
        <v>304.34500000000003</v>
      </c>
      <c r="AH16" s="32">
        <v>197.143</v>
      </c>
    </row>
    <row r="17" spans="1:34" ht="15" x14ac:dyDescent="0.25">
      <c r="A17" s="53">
        <v>44986</v>
      </c>
      <c r="B17" s="33">
        <v>564.09</v>
      </c>
      <c r="C17" s="8">
        <v>655.94</v>
      </c>
      <c r="D17" s="11">
        <v>612.71</v>
      </c>
      <c r="E17">
        <v>485.42899999999997</v>
      </c>
      <c r="F17">
        <v>482.81299999999999</v>
      </c>
      <c r="G17">
        <v>483.35399999999998</v>
      </c>
      <c r="H17" s="4">
        <v>892.57799999999997</v>
      </c>
      <c r="I17" s="4">
        <v>539.39400000000001</v>
      </c>
      <c r="J17" s="4">
        <v>653.56500000000005</v>
      </c>
      <c r="K17" s="4">
        <v>364.91</v>
      </c>
      <c r="L17" s="4">
        <v>399.77300000000002</v>
      </c>
      <c r="M17" s="4">
        <v>399.32299999999998</v>
      </c>
      <c r="N17" s="4">
        <v>417.35700000000003</v>
      </c>
      <c r="O17" s="4">
        <v>220.82900000000001</v>
      </c>
      <c r="P17" s="4">
        <v>374.726</v>
      </c>
      <c r="Q17" s="4">
        <v>577.30100000000004</v>
      </c>
      <c r="R17" s="4">
        <v>643.428</v>
      </c>
      <c r="S17" s="4">
        <v>321.56700000000001</v>
      </c>
      <c r="T17" s="4">
        <v>696.80799999999999</v>
      </c>
      <c r="U17" s="4">
        <v>337.28699999999998</v>
      </c>
      <c r="V17" s="4">
        <v>487.863</v>
      </c>
      <c r="W17" s="4">
        <v>430.05599999999998</v>
      </c>
      <c r="X17" s="4">
        <v>422.06799999999998</v>
      </c>
      <c r="Y17" s="4">
        <v>433.19499999999999</v>
      </c>
      <c r="Z17" s="4">
        <v>272.95400000000001</v>
      </c>
      <c r="AA17" s="4">
        <v>418.37900000000002</v>
      </c>
      <c r="AB17" s="4">
        <v>593.69799999999998</v>
      </c>
      <c r="AC17" s="4">
        <v>481.22399999999999</v>
      </c>
      <c r="AD17" s="4">
        <v>1064.008</v>
      </c>
      <c r="AE17" s="4">
        <v>291.02</v>
      </c>
      <c r="AF17" s="4">
        <v>482.53800000000001</v>
      </c>
      <c r="AG17" s="4">
        <v>457.14800000000002</v>
      </c>
      <c r="AH17" s="32">
        <v>327.54599999999999</v>
      </c>
    </row>
    <row r="18" spans="1:34" ht="15" x14ac:dyDescent="0.25">
      <c r="A18" s="53">
        <v>45017</v>
      </c>
      <c r="B18" s="33">
        <v>719.93</v>
      </c>
      <c r="C18" s="8">
        <v>1124.1400000000001</v>
      </c>
      <c r="D18" s="11">
        <v>934.75</v>
      </c>
      <c r="E18">
        <v>960.22400000000005</v>
      </c>
      <c r="F18">
        <v>1221.8610000000001</v>
      </c>
      <c r="G18">
        <v>786.84400000000005</v>
      </c>
      <c r="H18" s="4">
        <v>827.64499999999998</v>
      </c>
      <c r="I18" s="4">
        <v>928.47799999999995</v>
      </c>
      <c r="J18" s="4">
        <v>1264.796</v>
      </c>
      <c r="K18" s="4">
        <v>824.98299999999995</v>
      </c>
      <c r="L18" s="4">
        <v>560.20500000000004</v>
      </c>
      <c r="M18" s="4">
        <v>682.90599999999995</v>
      </c>
      <c r="N18" s="4">
        <v>706.47799999999995</v>
      </c>
      <c r="O18" s="4">
        <v>415.79899999999998</v>
      </c>
      <c r="P18" s="4">
        <v>524.69100000000003</v>
      </c>
      <c r="Q18" s="4">
        <v>1417.556</v>
      </c>
      <c r="R18" s="4">
        <v>1255.424</v>
      </c>
      <c r="S18" s="4">
        <v>899.15200000000004</v>
      </c>
      <c r="T18" s="4">
        <v>1041.5719999999999</v>
      </c>
      <c r="U18" s="4">
        <v>550.48800000000006</v>
      </c>
      <c r="V18" s="4">
        <v>590.08199999999999</v>
      </c>
      <c r="W18" s="4">
        <v>598.90700000000004</v>
      </c>
      <c r="X18" s="4">
        <v>1004.532</v>
      </c>
      <c r="Y18" s="4">
        <v>995.83799999999997</v>
      </c>
      <c r="Z18" s="4">
        <v>261.13499999999999</v>
      </c>
      <c r="AA18" s="4">
        <v>637.31399999999996</v>
      </c>
      <c r="AB18" s="4">
        <v>645.66200000000003</v>
      </c>
      <c r="AC18" s="4">
        <v>673.76400000000001</v>
      </c>
      <c r="AD18" s="4">
        <v>1813.1880000000001</v>
      </c>
      <c r="AE18" s="4">
        <v>321.803</v>
      </c>
      <c r="AF18" s="4">
        <v>1094.537</v>
      </c>
      <c r="AG18" s="4">
        <v>533.17499999999995</v>
      </c>
      <c r="AH18" s="32">
        <v>364.54300000000001</v>
      </c>
    </row>
    <row r="19" spans="1:34" ht="15" x14ac:dyDescent="0.25">
      <c r="A19" s="53">
        <v>45047</v>
      </c>
      <c r="B19" s="33">
        <v>1589.49</v>
      </c>
      <c r="C19" s="8">
        <v>2608.84</v>
      </c>
      <c r="D19" s="11">
        <v>2114.3000000000002</v>
      </c>
      <c r="E19">
        <v>1846.5550000000001</v>
      </c>
      <c r="F19">
        <v>3086.982</v>
      </c>
      <c r="G19">
        <v>1951.088</v>
      </c>
      <c r="H19" s="4">
        <v>2275.9679999999998</v>
      </c>
      <c r="I19" s="4">
        <v>2910.2240000000002</v>
      </c>
      <c r="J19" s="4">
        <v>3678.2919999999999</v>
      </c>
      <c r="K19" s="4">
        <v>2298.605</v>
      </c>
      <c r="L19" s="4">
        <v>1959.6289999999999</v>
      </c>
      <c r="M19" s="4">
        <v>1938.068</v>
      </c>
      <c r="N19" s="4">
        <v>2236.6610000000001</v>
      </c>
      <c r="O19" s="4">
        <v>301.22300000000001</v>
      </c>
      <c r="P19" s="4">
        <v>1359.2059999999999</v>
      </c>
      <c r="Q19" s="4">
        <v>1805.876</v>
      </c>
      <c r="R19" s="4">
        <v>2749.5889999999999</v>
      </c>
      <c r="S19" s="4">
        <v>2237.9470000000001</v>
      </c>
      <c r="T19" s="4">
        <v>1931.6590000000001</v>
      </c>
      <c r="U19" s="4">
        <v>2007.3630000000001</v>
      </c>
      <c r="V19" s="4">
        <v>2513.7080000000001</v>
      </c>
      <c r="W19" s="4">
        <v>880.07299999999998</v>
      </c>
      <c r="X19" s="4">
        <v>2233.6790000000001</v>
      </c>
      <c r="Y19" s="4">
        <v>1266.297</v>
      </c>
      <c r="Z19" s="4">
        <v>619.95000000000005</v>
      </c>
      <c r="AA19" s="4">
        <v>1720.202</v>
      </c>
      <c r="AB19" s="4">
        <v>1313.8820000000001</v>
      </c>
      <c r="AC19" s="4">
        <v>1945.896</v>
      </c>
      <c r="AD19" s="4">
        <v>2347.3609999999999</v>
      </c>
      <c r="AE19" s="4">
        <v>1109.1479999999999</v>
      </c>
      <c r="AF19" s="4">
        <v>2498.3159999999998</v>
      </c>
      <c r="AG19" s="4">
        <v>1492.471</v>
      </c>
      <c r="AH19" s="32">
        <v>768.63300000000004</v>
      </c>
    </row>
    <row r="20" spans="1:34" ht="15" x14ac:dyDescent="0.25">
      <c r="A20" s="53">
        <v>45078</v>
      </c>
      <c r="B20" s="33">
        <v>1600.21</v>
      </c>
      <c r="C20" s="8">
        <v>3324.39</v>
      </c>
      <c r="D20" s="11">
        <v>2478.2800000000002</v>
      </c>
      <c r="E20">
        <v>1178.56</v>
      </c>
      <c r="F20">
        <v>4538.7030000000004</v>
      </c>
      <c r="G20">
        <v>1590.1279999999999</v>
      </c>
      <c r="H20" s="4">
        <v>4921.6909999999998</v>
      </c>
      <c r="I20" s="4">
        <v>2880.1979999999999</v>
      </c>
      <c r="J20" s="4">
        <v>4799.8029999999999</v>
      </c>
      <c r="K20" s="4">
        <v>2345.5250000000001</v>
      </c>
      <c r="L20" s="4">
        <v>3268.8989999999999</v>
      </c>
      <c r="M20" s="4">
        <v>1412.519</v>
      </c>
      <c r="N20" s="4">
        <v>1612.3389999999999</v>
      </c>
      <c r="O20" s="4">
        <v>370.53800000000001</v>
      </c>
      <c r="P20" s="4">
        <v>2270.0169999999998</v>
      </c>
      <c r="Q20" s="4">
        <v>1062.652</v>
      </c>
      <c r="R20" s="4">
        <v>3605.5520000000001</v>
      </c>
      <c r="S20" s="4">
        <v>1945.3040000000001</v>
      </c>
      <c r="T20" s="4">
        <v>1130.3320000000001</v>
      </c>
      <c r="U20" s="4">
        <v>3675.6480000000001</v>
      </c>
      <c r="V20" s="4">
        <v>2534.3719999999998</v>
      </c>
      <c r="W20" s="4">
        <v>2519.8980000000001</v>
      </c>
      <c r="X20" s="4">
        <v>5033.0280000000002</v>
      </c>
      <c r="Y20" s="4">
        <v>378.91399999999999</v>
      </c>
      <c r="Z20" s="4">
        <v>1220.1969999999999</v>
      </c>
      <c r="AA20" s="4">
        <v>3042.3470000000002</v>
      </c>
      <c r="AB20" s="4">
        <v>2169.8820000000001</v>
      </c>
      <c r="AC20" s="4">
        <v>2534.8490000000002</v>
      </c>
      <c r="AD20" s="4">
        <v>3234.5880000000002</v>
      </c>
      <c r="AE20" s="4">
        <v>849.30499999999995</v>
      </c>
      <c r="AF20" s="4">
        <v>3767.2040000000002</v>
      </c>
      <c r="AG20" s="4">
        <v>1784.5920000000001</v>
      </c>
      <c r="AH20" s="32">
        <v>1128.556</v>
      </c>
    </row>
    <row r="21" spans="1:34" ht="15" x14ac:dyDescent="0.25">
      <c r="A21" s="53">
        <v>45108</v>
      </c>
      <c r="B21" s="33">
        <v>285.62</v>
      </c>
      <c r="C21" s="8">
        <v>1372.92</v>
      </c>
      <c r="D21" s="11">
        <v>708.98</v>
      </c>
      <c r="E21">
        <v>381.35599999999999</v>
      </c>
      <c r="F21">
        <v>2067.9720000000002</v>
      </c>
      <c r="G21">
        <v>267.02</v>
      </c>
      <c r="H21" s="4">
        <v>4051.2179999999998</v>
      </c>
      <c r="I21" s="4">
        <v>1220.4449999999999</v>
      </c>
      <c r="J21" s="4">
        <v>1807.278</v>
      </c>
      <c r="K21" s="4">
        <v>1427.479</v>
      </c>
      <c r="L21" s="4">
        <v>1900.1579999999999</v>
      </c>
      <c r="M21" s="4">
        <v>218.35499999999999</v>
      </c>
      <c r="N21" s="4">
        <v>326.72300000000001</v>
      </c>
      <c r="O21" s="4">
        <v>-26.216000000000001</v>
      </c>
      <c r="P21" s="4">
        <v>516.87099999999998</v>
      </c>
      <c r="Q21" s="4">
        <v>399.71899999999999</v>
      </c>
      <c r="R21" s="4">
        <v>1552.9749999999999</v>
      </c>
      <c r="S21" s="4">
        <v>424.22899999999998</v>
      </c>
      <c r="T21" s="4">
        <v>275.23399999999998</v>
      </c>
      <c r="U21" s="4">
        <v>1956.0029999999999</v>
      </c>
      <c r="V21" s="4">
        <v>1555.0060000000001</v>
      </c>
      <c r="W21" s="4">
        <v>821.84799999999996</v>
      </c>
      <c r="X21" s="4">
        <v>3814.6289999999999</v>
      </c>
      <c r="Y21" s="4">
        <v>28.324999999999999</v>
      </c>
      <c r="Z21" s="4">
        <v>247.25399999999999</v>
      </c>
      <c r="AA21" s="4">
        <v>1031.8309999999999</v>
      </c>
      <c r="AB21" s="4">
        <v>788.98199999999997</v>
      </c>
      <c r="AC21" s="4">
        <v>753.04399999999998</v>
      </c>
      <c r="AD21" s="4">
        <v>1169.33</v>
      </c>
      <c r="AE21" s="4">
        <v>177.52199999999999</v>
      </c>
      <c r="AF21" s="4">
        <v>2351.8710000000001</v>
      </c>
      <c r="AG21" s="4">
        <v>449.5</v>
      </c>
      <c r="AH21" s="32">
        <v>285.83199999999999</v>
      </c>
    </row>
    <row r="22" spans="1:34" ht="15" x14ac:dyDescent="0.25">
      <c r="A22" s="53">
        <v>45139</v>
      </c>
      <c r="B22" s="33">
        <v>197.7</v>
      </c>
      <c r="C22" s="8">
        <v>509.85</v>
      </c>
      <c r="D22" s="11">
        <v>361.01</v>
      </c>
      <c r="E22">
        <v>227.001</v>
      </c>
      <c r="F22">
        <v>664.505</v>
      </c>
      <c r="G22">
        <v>115.58</v>
      </c>
      <c r="H22" s="4">
        <v>1042.386</v>
      </c>
      <c r="I22" s="4">
        <v>321.339</v>
      </c>
      <c r="J22" s="4">
        <v>803.38199999999995</v>
      </c>
      <c r="K22" s="4">
        <v>477.11099999999999</v>
      </c>
      <c r="L22" s="4">
        <v>707.92499999999995</v>
      </c>
      <c r="M22" s="4">
        <v>101.462</v>
      </c>
      <c r="N22" s="4">
        <v>204.68100000000001</v>
      </c>
      <c r="O22" s="4">
        <v>3.7360000000000002</v>
      </c>
      <c r="P22" s="4">
        <v>172.108</v>
      </c>
      <c r="Q22" s="4">
        <v>172.36600000000001</v>
      </c>
      <c r="R22" s="4">
        <v>472.78100000000001</v>
      </c>
      <c r="S22" s="4">
        <v>226.65</v>
      </c>
      <c r="T22" s="4">
        <v>217.018</v>
      </c>
      <c r="U22" s="4">
        <v>534.65599999999995</v>
      </c>
      <c r="V22" s="4">
        <v>401.27</v>
      </c>
      <c r="W22" s="4">
        <v>338.01100000000002</v>
      </c>
      <c r="X22" s="4">
        <v>847.798</v>
      </c>
      <c r="Y22" s="4">
        <v>72.528999999999996</v>
      </c>
      <c r="Z22" s="4">
        <v>153.58000000000001</v>
      </c>
      <c r="AA22" s="4">
        <v>386.19799999999998</v>
      </c>
      <c r="AB22" s="4">
        <v>220.43600000000001</v>
      </c>
      <c r="AC22" s="4">
        <v>287.012</v>
      </c>
      <c r="AD22" s="4">
        <v>448.92399999999998</v>
      </c>
      <c r="AE22" s="4">
        <v>65.876000000000005</v>
      </c>
      <c r="AF22" s="4">
        <v>558.53</v>
      </c>
      <c r="AG22" s="4">
        <v>170.94499999999999</v>
      </c>
      <c r="AH22" s="32">
        <v>109.738</v>
      </c>
    </row>
    <row r="23" spans="1:34" ht="15" x14ac:dyDescent="0.25">
      <c r="A23" s="53">
        <v>45170</v>
      </c>
      <c r="B23" s="33">
        <v>220.28</v>
      </c>
      <c r="C23" s="8">
        <v>423.19</v>
      </c>
      <c r="D23" s="11">
        <v>312.01</v>
      </c>
      <c r="E23">
        <v>268.80500000000001</v>
      </c>
      <c r="F23">
        <v>586.54600000000005</v>
      </c>
      <c r="G23">
        <v>230.42099999999999</v>
      </c>
      <c r="H23" s="4">
        <v>519.73299999999995</v>
      </c>
      <c r="I23" s="4">
        <v>317.512</v>
      </c>
      <c r="J23" s="4">
        <v>682.54899999999998</v>
      </c>
      <c r="K23" s="4">
        <v>334.36900000000003</v>
      </c>
      <c r="L23" s="4">
        <v>471.91800000000001</v>
      </c>
      <c r="M23" s="4">
        <v>185.29900000000001</v>
      </c>
      <c r="N23" s="4">
        <v>182.86099999999999</v>
      </c>
      <c r="O23" s="4">
        <v>160.42699999999999</v>
      </c>
      <c r="P23" s="4">
        <v>359.596</v>
      </c>
      <c r="Q23" s="4">
        <v>286.66399999999999</v>
      </c>
      <c r="R23" s="4">
        <v>340.43900000000002</v>
      </c>
      <c r="S23" s="4">
        <v>268.77600000000001</v>
      </c>
      <c r="T23" s="4">
        <v>277.91699999999997</v>
      </c>
      <c r="U23" s="4">
        <v>380.428</v>
      </c>
      <c r="V23" s="4">
        <v>246.68799999999999</v>
      </c>
      <c r="W23" s="4">
        <v>223.69800000000001</v>
      </c>
      <c r="X23" s="4">
        <v>486.738</v>
      </c>
      <c r="Y23" s="4">
        <v>107.864</v>
      </c>
      <c r="Z23" s="4">
        <v>396.32900000000001</v>
      </c>
      <c r="AA23" s="4">
        <v>389.5</v>
      </c>
      <c r="AB23" s="4">
        <v>202.36500000000001</v>
      </c>
      <c r="AC23" s="4">
        <v>308.96800000000002</v>
      </c>
      <c r="AD23" s="4">
        <v>298.88200000000001</v>
      </c>
      <c r="AE23" s="4">
        <v>81.364999999999995</v>
      </c>
      <c r="AF23" s="4">
        <v>335.14</v>
      </c>
      <c r="AG23" s="4">
        <v>183.21299999999999</v>
      </c>
      <c r="AH23" s="32">
        <v>171.25399999999999</v>
      </c>
    </row>
    <row r="24" spans="1:34" ht="15" x14ac:dyDescent="0.25">
      <c r="A24" s="53">
        <v>45200</v>
      </c>
      <c r="B24" s="33">
        <v>354.39</v>
      </c>
      <c r="C24" s="8">
        <v>519.59</v>
      </c>
      <c r="D24" s="11">
        <v>417.01</v>
      </c>
      <c r="E24">
        <v>229.672</v>
      </c>
      <c r="F24">
        <v>509.21300000000002</v>
      </c>
      <c r="G24">
        <v>376.57</v>
      </c>
      <c r="H24" s="4">
        <v>549.98800000000006</v>
      </c>
      <c r="I24" s="4">
        <v>476.29</v>
      </c>
      <c r="J24" s="4">
        <v>871.63699999999994</v>
      </c>
      <c r="K24" s="4">
        <v>421.101</v>
      </c>
      <c r="L24" s="4">
        <v>339.12599999999998</v>
      </c>
      <c r="M24" s="4">
        <v>340.31799999999998</v>
      </c>
      <c r="N24" s="4">
        <v>214.29499999999999</v>
      </c>
      <c r="O24" s="4">
        <v>275.16899999999998</v>
      </c>
      <c r="P24" s="4">
        <v>273.53100000000001</v>
      </c>
      <c r="Q24" s="4">
        <v>465.69400000000002</v>
      </c>
      <c r="R24" s="4">
        <v>545.09699999999998</v>
      </c>
      <c r="S24" s="4">
        <v>998.33900000000006</v>
      </c>
      <c r="T24" s="4">
        <v>455.79399999999998</v>
      </c>
      <c r="U24" s="4">
        <v>359.50599999999997</v>
      </c>
      <c r="V24" s="4">
        <v>307.22800000000001</v>
      </c>
      <c r="W24" s="4">
        <v>370.11500000000001</v>
      </c>
      <c r="X24" s="4">
        <v>546.40200000000004</v>
      </c>
      <c r="Y24" s="4">
        <v>180.245</v>
      </c>
      <c r="Z24" s="4">
        <v>517.18100000000004</v>
      </c>
      <c r="AA24" s="4">
        <v>602.58500000000004</v>
      </c>
      <c r="AB24" s="4">
        <v>313.50099999999998</v>
      </c>
      <c r="AC24" s="4">
        <v>396.84199999999998</v>
      </c>
      <c r="AD24" s="4">
        <v>466.166</v>
      </c>
      <c r="AE24" s="4">
        <v>273.17700000000002</v>
      </c>
      <c r="AF24" s="4">
        <v>348.75799999999998</v>
      </c>
      <c r="AG24" s="4">
        <v>253.529</v>
      </c>
      <c r="AH24" s="32">
        <v>366.56799999999998</v>
      </c>
    </row>
    <row r="25" spans="1:34" ht="15" x14ac:dyDescent="0.25">
      <c r="A25" s="53">
        <v>45231</v>
      </c>
      <c r="B25" s="33">
        <v>435.65</v>
      </c>
      <c r="C25" s="8">
        <v>457.15</v>
      </c>
      <c r="D25" s="11">
        <v>445.55</v>
      </c>
      <c r="E25">
        <v>318.27199999999999</v>
      </c>
      <c r="F25">
        <v>526.34500000000003</v>
      </c>
      <c r="G25">
        <v>418.78300000000002</v>
      </c>
      <c r="H25" s="4">
        <v>505.79700000000003</v>
      </c>
      <c r="I25" s="4">
        <v>514.81500000000005</v>
      </c>
      <c r="J25" s="4">
        <v>606.14099999999996</v>
      </c>
      <c r="K25" s="4">
        <v>544.81500000000005</v>
      </c>
      <c r="L25" s="4">
        <v>356.88299999999998</v>
      </c>
      <c r="M25" s="4">
        <v>366.61799999999999</v>
      </c>
      <c r="N25" s="4">
        <v>316.74799999999999</v>
      </c>
      <c r="O25" s="4">
        <v>293.983</v>
      </c>
      <c r="P25" s="4">
        <v>325.73599999999999</v>
      </c>
      <c r="Q25" s="4">
        <v>593.55799999999999</v>
      </c>
      <c r="R25" s="4">
        <v>550.69899999999996</v>
      </c>
      <c r="S25" s="4">
        <v>555.47400000000005</v>
      </c>
      <c r="T25" s="4">
        <v>433.75900000000001</v>
      </c>
      <c r="U25" s="4">
        <v>409.12700000000001</v>
      </c>
      <c r="V25" s="4">
        <v>405.74</v>
      </c>
      <c r="W25" s="4">
        <v>417.26299999999998</v>
      </c>
      <c r="X25" s="4">
        <v>547.76900000000001</v>
      </c>
      <c r="Y25" s="4">
        <v>262.68799999999999</v>
      </c>
      <c r="Z25" s="4">
        <v>448.70299999999997</v>
      </c>
      <c r="AA25" s="4">
        <v>448.29399999999998</v>
      </c>
      <c r="AB25" s="4">
        <v>361.99200000000002</v>
      </c>
      <c r="AC25" s="4">
        <v>405.98899999999998</v>
      </c>
      <c r="AD25" s="4">
        <v>443.16500000000002</v>
      </c>
      <c r="AE25" s="4">
        <v>311.26600000000002</v>
      </c>
      <c r="AF25" s="4">
        <v>422.84199999999998</v>
      </c>
      <c r="AG25" s="4">
        <v>350.31599999999997</v>
      </c>
      <c r="AH25" s="32">
        <v>400.40699999999998</v>
      </c>
    </row>
    <row r="26" spans="1:34" ht="15" x14ac:dyDescent="0.25">
      <c r="A26" s="53">
        <v>45261</v>
      </c>
      <c r="B26" s="33">
        <v>351.78</v>
      </c>
      <c r="C26" s="8">
        <v>351.78</v>
      </c>
      <c r="D26" s="11">
        <v>351.78</v>
      </c>
      <c r="E26">
        <v>272.72500000000002</v>
      </c>
      <c r="F26">
        <v>389.07900000000001</v>
      </c>
      <c r="G26">
        <v>316.23700000000002</v>
      </c>
      <c r="H26" s="4">
        <v>435.31299999999999</v>
      </c>
      <c r="I26" s="4">
        <v>453.36700000000002</v>
      </c>
      <c r="J26" s="4">
        <v>422.90899999999999</v>
      </c>
      <c r="K26" s="4">
        <v>401.05200000000002</v>
      </c>
      <c r="L26" s="4">
        <v>312.38900000000001</v>
      </c>
      <c r="M26" s="4">
        <v>275.49799999999999</v>
      </c>
      <c r="N26" s="4">
        <v>283.7</v>
      </c>
      <c r="O26" s="4">
        <v>235.48099999999999</v>
      </c>
      <c r="P26" s="4">
        <v>293.11900000000003</v>
      </c>
      <c r="Q26" s="4">
        <v>352.73500000000001</v>
      </c>
      <c r="R26" s="4">
        <v>382.755</v>
      </c>
      <c r="S26" s="4">
        <v>366.55599999999998</v>
      </c>
      <c r="T26" s="4">
        <v>352.93299999999999</v>
      </c>
      <c r="U26" s="4">
        <v>360.733</v>
      </c>
      <c r="V26" s="4">
        <v>329.57400000000001</v>
      </c>
      <c r="W26" s="4">
        <v>359.99700000000001</v>
      </c>
      <c r="X26" s="4">
        <v>416.524</v>
      </c>
      <c r="Y26" s="4">
        <v>250.70400000000001</v>
      </c>
      <c r="Z26" s="4">
        <v>303.96100000000001</v>
      </c>
      <c r="AA26" s="4">
        <v>344.64400000000001</v>
      </c>
      <c r="AB26" s="4">
        <v>295.529</v>
      </c>
      <c r="AC26" s="4">
        <v>340.26</v>
      </c>
      <c r="AD26" s="4">
        <v>379.10300000000001</v>
      </c>
      <c r="AE26" s="4">
        <v>245.84899999999999</v>
      </c>
      <c r="AF26" s="4">
        <v>393.71199999999999</v>
      </c>
      <c r="AG26" s="4">
        <v>309.89299999999997</v>
      </c>
      <c r="AH26" s="32">
        <v>294.20600000000002</v>
      </c>
    </row>
    <row r="27" spans="1:34" ht="15" x14ac:dyDescent="0.25">
      <c r="A27" s="53">
        <v>45292</v>
      </c>
      <c r="B27" s="33">
        <v>347.16</v>
      </c>
      <c r="C27" s="8">
        <v>347.16</v>
      </c>
      <c r="D27" s="11">
        <v>347.16</v>
      </c>
      <c r="E27">
        <v>348.822</v>
      </c>
      <c r="F27">
        <v>360.24599999999998</v>
      </c>
      <c r="G27">
        <v>301.14</v>
      </c>
      <c r="H27" s="4">
        <v>388.19</v>
      </c>
      <c r="I27" s="4">
        <v>418.80799999999999</v>
      </c>
      <c r="J27" s="4">
        <v>392.459</v>
      </c>
      <c r="K27" s="4">
        <v>331.125</v>
      </c>
      <c r="L27" s="4">
        <v>295.18299999999999</v>
      </c>
      <c r="M27" s="4">
        <v>246.84299999999999</v>
      </c>
      <c r="N27" s="4">
        <v>240.44399999999999</v>
      </c>
      <c r="O27" s="4">
        <v>188.55799999999999</v>
      </c>
      <c r="P27" s="4">
        <v>252.221</v>
      </c>
      <c r="Q27" s="4">
        <v>510.89400000000001</v>
      </c>
      <c r="R27" s="4">
        <v>360.37299999999999</v>
      </c>
      <c r="S27" s="4">
        <v>313.303</v>
      </c>
      <c r="T27" s="4">
        <v>280.67700000000002</v>
      </c>
      <c r="U27" s="4">
        <v>346.14699999999999</v>
      </c>
      <c r="V27" s="4">
        <v>291.238</v>
      </c>
      <c r="W27" s="4">
        <v>338.983</v>
      </c>
      <c r="X27" s="4">
        <v>398.97199999999998</v>
      </c>
      <c r="Y27" s="4">
        <v>211.29</v>
      </c>
      <c r="Z27" s="4">
        <v>236.494</v>
      </c>
      <c r="AA27" s="4">
        <v>313.52499999999998</v>
      </c>
      <c r="AB27" s="4">
        <v>266.18200000000002</v>
      </c>
      <c r="AC27" s="4">
        <v>377.46300000000002</v>
      </c>
      <c r="AD27" s="4">
        <v>337.62099999999998</v>
      </c>
      <c r="AE27" s="4">
        <v>213.839</v>
      </c>
      <c r="AF27" s="4">
        <v>352.166</v>
      </c>
      <c r="AG27" s="4">
        <v>304.95299999999997</v>
      </c>
      <c r="AH27" s="32">
        <v>250.059</v>
      </c>
    </row>
    <row r="28" spans="1:34" ht="15" x14ac:dyDescent="0.25">
      <c r="A28" s="53">
        <v>45323</v>
      </c>
      <c r="B28" s="33">
        <v>395.53</v>
      </c>
      <c r="C28" s="8">
        <v>395.53</v>
      </c>
      <c r="D28" s="11">
        <v>395.53</v>
      </c>
      <c r="E28">
        <v>460.03500000000003</v>
      </c>
      <c r="F28">
        <v>340.97800000000001</v>
      </c>
      <c r="G28">
        <v>339.76299999999998</v>
      </c>
      <c r="H28" s="4">
        <v>426.14800000000002</v>
      </c>
      <c r="I28" s="4">
        <v>396.41800000000001</v>
      </c>
      <c r="J28" s="4">
        <v>397.565</v>
      </c>
      <c r="K28" s="4">
        <v>331.553</v>
      </c>
      <c r="L28" s="4">
        <v>339.245</v>
      </c>
      <c r="M28" s="4">
        <v>233.352</v>
      </c>
      <c r="N28" s="4">
        <v>190.501</v>
      </c>
      <c r="O28" s="4">
        <v>216.255</v>
      </c>
      <c r="P28" s="4">
        <v>226.37200000000001</v>
      </c>
      <c r="Q28" s="4">
        <v>532.51499999999999</v>
      </c>
      <c r="R28" s="4">
        <v>314.46199999999999</v>
      </c>
      <c r="S28" s="4">
        <v>327.92700000000002</v>
      </c>
      <c r="T28" s="4">
        <v>267.44600000000003</v>
      </c>
      <c r="U28" s="4">
        <v>357.82</v>
      </c>
      <c r="V28" s="4">
        <v>331.79700000000003</v>
      </c>
      <c r="W28" s="4">
        <v>287.548</v>
      </c>
      <c r="X28" s="4">
        <v>371.71699999999998</v>
      </c>
      <c r="Y28" s="4">
        <v>230.08199999999999</v>
      </c>
      <c r="Z28" s="4">
        <v>235.459</v>
      </c>
      <c r="AA28" s="4">
        <v>420.73</v>
      </c>
      <c r="AB28" s="4">
        <v>311</v>
      </c>
      <c r="AC28" s="4">
        <v>523.37300000000005</v>
      </c>
      <c r="AD28" s="4">
        <v>333.06099999999998</v>
      </c>
      <c r="AE28" s="4">
        <v>222.70599999999999</v>
      </c>
      <c r="AF28" s="4">
        <v>325.52699999999999</v>
      </c>
      <c r="AG28" s="4">
        <v>242.316</v>
      </c>
      <c r="AH28" s="32">
        <v>217.61600000000001</v>
      </c>
    </row>
    <row r="29" spans="1:34" ht="15" x14ac:dyDescent="0.25">
      <c r="A29" s="53">
        <v>45352</v>
      </c>
      <c r="B29" s="33">
        <v>612.71</v>
      </c>
      <c r="C29" s="8">
        <v>612.71</v>
      </c>
      <c r="D29" s="11">
        <v>612.71</v>
      </c>
      <c r="E29">
        <v>526.27300000000002</v>
      </c>
      <c r="F29">
        <v>564.41800000000001</v>
      </c>
      <c r="G29">
        <v>908.678</v>
      </c>
      <c r="H29" s="4">
        <v>561.78599999999994</v>
      </c>
      <c r="I29" s="4">
        <v>752.98900000000003</v>
      </c>
      <c r="J29" s="4">
        <v>498.54300000000001</v>
      </c>
      <c r="K29" s="4">
        <v>436.74700000000001</v>
      </c>
      <c r="L29" s="4">
        <v>422.57499999999999</v>
      </c>
      <c r="M29" s="4">
        <v>416.31700000000001</v>
      </c>
      <c r="N29" s="4">
        <v>220.54400000000001</v>
      </c>
      <c r="O29" s="4">
        <v>361.81700000000001</v>
      </c>
      <c r="P29" s="4">
        <v>571.39200000000005</v>
      </c>
      <c r="Q29" s="4">
        <v>676.18499999999995</v>
      </c>
      <c r="R29" s="4">
        <v>397.142</v>
      </c>
      <c r="S29" s="4">
        <v>762.96900000000005</v>
      </c>
      <c r="T29" s="4">
        <v>355.50099999999998</v>
      </c>
      <c r="U29" s="4">
        <v>571.04899999999998</v>
      </c>
      <c r="V29" s="4">
        <v>456.31400000000002</v>
      </c>
      <c r="W29" s="4">
        <v>430.48599999999999</v>
      </c>
      <c r="X29" s="4">
        <v>523.87800000000004</v>
      </c>
      <c r="Y29" s="4">
        <v>291.90100000000001</v>
      </c>
      <c r="Z29" s="4">
        <v>395.35599999999999</v>
      </c>
      <c r="AA29" s="4">
        <v>622.52499999999998</v>
      </c>
      <c r="AB29" s="4">
        <v>483.404</v>
      </c>
      <c r="AC29" s="4">
        <v>1160.596</v>
      </c>
      <c r="AD29" s="4">
        <v>370.714</v>
      </c>
      <c r="AE29" s="4">
        <v>461.04899999999998</v>
      </c>
      <c r="AF29" s="4">
        <v>475.73399999999998</v>
      </c>
      <c r="AG29" s="4">
        <v>366.97800000000001</v>
      </c>
      <c r="AH29" s="32">
        <v>440.22399999999999</v>
      </c>
    </row>
    <row r="30" spans="1:34" ht="15" x14ac:dyDescent="0.25">
      <c r="A30" s="53">
        <v>45383</v>
      </c>
      <c r="B30" s="33">
        <v>934.75</v>
      </c>
      <c r="C30" s="8">
        <v>934.75</v>
      </c>
      <c r="D30" s="11">
        <v>934.75</v>
      </c>
      <c r="E30">
        <v>1292.8689999999999</v>
      </c>
      <c r="F30">
        <v>889.31</v>
      </c>
      <c r="G30">
        <v>840.60199999999998</v>
      </c>
      <c r="H30" s="4">
        <v>998.94799999999998</v>
      </c>
      <c r="I30" s="4">
        <v>1387.1659999999999</v>
      </c>
      <c r="J30" s="4">
        <v>1033.4670000000001</v>
      </c>
      <c r="K30" s="4">
        <v>621.10400000000004</v>
      </c>
      <c r="L30" s="4">
        <v>735.76900000000001</v>
      </c>
      <c r="M30" s="4">
        <v>710.48099999999999</v>
      </c>
      <c r="N30" s="4">
        <v>410.85500000000002</v>
      </c>
      <c r="O30" s="4">
        <v>511.53800000000001</v>
      </c>
      <c r="P30" s="4">
        <v>1364.355</v>
      </c>
      <c r="Q30" s="4">
        <v>1376.864</v>
      </c>
      <c r="R30" s="4">
        <v>1017.876</v>
      </c>
      <c r="S30" s="4">
        <v>1086.79</v>
      </c>
      <c r="T30" s="4">
        <v>606.80600000000004</v>
      </c>
      <c r="U30" s="4">
        <v>725.57500000000005</v>
      </c>
      <c r="V30" s="4">
        <v>651.92100000000005</v>
      </c>
      <c r="W30" s="4">
        <v>1062.1759999999999</v>
      </c>
      <c r="X30" s="4">
        <v>1143.991</v>
      </c>
      <c r="Y30" s="4">
        <v>282.69400000000002</v>
      </c>
      <c r="Z30" s="4">
        <v>596.58699999999999</v>
      </c>
      <c r="AA30" s="4">
        <v>670.33600000000001</v>
      </c>
      <c r="AB30" s="4">
        <v>706.83</v>
      </c>
      <c r="AC30" s="4">
        <v>1875.9690000000001</v>
      </c>
      <c r="AD30" s="4">
        <v>411.84300000000002</v>
      </c>
      <c r="AE30" s="4">
        <v>1085.521</v>
      </c>
      <c r="AF30" s="4">
        <v>555.15200000000004</v>
      </c>
      <c r="AG30" s="4">
        <v>429.68599999999998</v>
      </c>
      <c r="AH30" s="32">
        <v>495.57600000000002</v>
      </c>
    </row>
    <row r="31" spans="1:34" ht="15" x14ac:dyDescent="0.25">
      <c r="A31" s="53">
        <v>45413</v>
      </c>
      <c r="B31" s="33">
        <v>2114.3000000000002</v>
      </c>
      <c r="C31" s="8">
        <v>2114.3000000000002</v>
      </c>
      <c r="D31" s="11">
        <v>2114.3000000000002</v>
      </c>
      <c r="E31">
        <v>3258.9070000000002</v>
      </c>
      <c r="F31">
        <v>2071.8989999999999</v>
      </c>
      <c r="G31">
        <v>2373.0720000000001</v>
      </c>
      <c r="H31" s="4">
        <v>3015.1320000000001</v>
      </c>
      <c r="I31" s="4">
        <v>3985.5349999999999</v>
      </c>
      <c r="J31" s="4">
        <v>2629.8539999999998</v>
      </c>
      <c r="K31" s="4">
        <v>2115.5479999999998</v>
      </c>
      <c r="L31" s="4">
        <v>2012.326</v>
      </c>
      <c r="M31" s="4">
        <v>2241.3519999999999</v>
      </c>
      <c r="N31" s="4">
        <v>288.98</v>
      </c>
      <c r="O31" s="4">
        <v>1391.4749999999999</v>
      </c>
      <c r="P31" s="4">
        <v>1783.9970000000001</v>
      </c>
      <c r="Q31" s="4">
        <v>2973.9259999999999</v>
      </c>
      <c r="R31" s="4">
        <v>2386.6860000000001</v>
      </c>
      <c r="S31" s="4">
        <v>2059.069</v>
      </c>
      <c r="T31" s="4">
        <v>2111.9090000000001</v>
      </c>
      <c r="U31" s="4">
        <v>2749.7950000000001</v>
      </c>
      <c r="V31" s="4">
        <v>947.20799999999997</v>
      </c>
      <c r="W31" s="4">
        <v>2323.261</v>
      </c>
      <c r="X31" s="4">
        <v>1342.0630000000001</v>
      </c>
      <c r="Y31" s="4">
        <v>691.62599999999998</v>
      </c>
      <c r="Z31" s="4">
        <v>1634.933</v>
      </c>
      <c r="AA31" s="4">
        <v>1410.5129999999999</v>
      </c>
      <c r="AB31" s="4">
        <v>1998.1310000000001</v>
      </c>
      <c r="AC31" s="4">
        <v>2455.922</v>
      </c>
      <c r="AD31" s="4">
        <v>1261.289</v>
      </c>
      <c r="AE31" s="4">
        <v>2386.3389999999999</v>
      </c>
      <c r="AF31" s="4">
        <v>1557.261</v>
      </c>
      <c r="AG31" s="4">
        <v>831.34500000000003</v>
      </c>
      <c r="AH31" s="32">
        <v>1618.309</v>
      </c>
    </row>
    <row r="32" spans="1:34" ht="15" x14ac:dyDescent="0.25">
      <c r="A32" s="53">
        <v>45444</v>
      </c>
      <c r="B32" s="33">
        <v>2478.2800000000002</v>
      </c>
      <c r="C32" s="8">
        <v>2478.2800000000002</v>
      </c>
      <c r="D32" s="11">
        <v>2478.2800000000002</v>
      </c>
      <c r="E32">
        <v>4479.16</v>
      </c>
      <c r="F32">
        <v>1666.4949999999999</v>
      </c>
      <c r="G32">
        <v>4969.9989999999998</v>
      </c>
      <c r="H32" s="4">
        <v>2908.0390000000002</v>
      </c>
      <c r="I32" s="4">
        <v>4912.63</v>
      </c>
      <c r="J32" s="4">
        <v>2546.5050000000001</v>
      </c>
      <c r="K32" s="4">
        <v>3314.0830000000001</v>
      </c>
      <c r="L32" s="4">
        <v>1385.874</v>
      </c>
      <c r="M32" s="4">
        <v>1554.374</v>
      </c>
      <c r="N32" s="4">
        <v>365.05799999999999</v>
      </c>
      <c r="O32" s="4">
        <v>2154.6619999999998</v>
      </c>
      <c r="P32" s="4">
        <v>1029.877</v>
      </c>
      <c r="Q32" s="4">
        <v>3561.2260000000001</v>
      </c>
      <c r="R32" s="4">
        <v>2023.317</v>
      </c>
      <c r="S32" s="4">
        <v>1146.057</v>
      </c>
      <c r="T32" s="4">
        <v>3716.67</v>
      </c>
      <c r="U32" s="4">
        <v>2596.4270000000001</v>
      </c>
      <c r="V32" s="4">
        <v>2575.1390000000001</v>
      </c>
      <c r="W32" s="4">
        <v>5057.5</v>
      </c>
      <c r="X32" s="4">
        <v>392.04199999999997</v>
      </c>
      <c r="Y32" s="4">
        <v>1190.4380000000001</v>
      </c>
      <c r="Z32" s="4">
        <v>2974.1729999999998</v>
      </c>
      <c r="AA32" s="4">
        <v>2214.4870000000001</v>
      </c>
      <c r="AB32" s="4">
        <v>2523.4070000000002</v>
      </c>
      <c r="AC32" s="4">
        <v>3255.95</v>
      </c>
      <c r="AD32" s="4">
        <v>930.09400000000005</v>
      </c>
      <c r="AE32" s="4">
        <v>3727.7530000000002</v>
      </c>
      <c r="AF32" s="4">
        <v>1783.115</v>
      </c>
      <c r="AG32" s="4">
        <v>1147.5029999999999</v>
      </c>
      <c r="AH32" s="32">
        <v>3081.7370000000001</v>
      </c>
    </row>
    <row r="33" spans="1:34" ht="15" x14ac:dyDescent="0.25">
      <c r="A33" s="53">
        <v>45474</v>
      </c>
      <c r="B33" s="34">
        <v>708.98</v>
      </c>
      <c r="C33" s="12">
        <v>708.98</v>
      </c>
      <c r="D33" s="11">
        <v>708.98</v>
      </c>
      <c r="E33">
        <v>1991.8309999999999</v>
      </c>
      <c r="F33">
        <v>303.81</v>
      </c>
      <c r="G33">
        <v>3944.5970000000002</v>
      </c>
      <c r="H33" s="4">
        <v>1170.9680000000001</v>
      </c>
      <c r="I33" s="4">
        <v>1752.6569999999999</v>
      </c>
      <c r="J33" s="4">
        <v>1508.758</v>
      </c>
      <c r="K33" s="4">
        <v>1834.7570000000001</v>
      </c>
      <c r="L33" s="4">
        <v>210.178</v>
      </c>
      <c r="M33" s="4">
        <v>301.279</v>
      </c>
      <c r="N33" s="4">
        <v>-25.248999999999999</v>
      </c>
      <c r="O33" s="4">
        <v>475.41699999999997</v>
      </c>
      <c r="P33" s="4">
        <v>377.81099999999998</v>
      </c>
      <c r="Q33" s="4">
        <v>1483.05</v>
      </c>
      <c r="R33" s="4">
        <v>466.375</v>
      </c>
      <c r="S33" s="4">
        <v>268.76900000000001</v>
      </c>
      <c r="T33" s="4">
        <v>1869.963</v>
      </c>
      <c r="U33" s="4">
        <v>1521.8389999999999</v>
      </c>
      <c r="V33" s="4">
        <v>847.06600000000003</v>
      </c>
      <c r="W33" s="4">
        <v>3690.4090000000001</v>
      </c>
      <c r="X33" s="4">
        <v>51.277999999999999</v>
      </c>
      <c r="Y33" s="4">
        <v>235.62</v>
      </c>
      <c r="Z33" s="4">
        <v>1024.0709999999999</v>
      </c>
      <c r="AA33" s="4">
        <v>757.87099999999998</v>
      </c>
      <c r="AB33" s="4">
        <v>707.86</v>
      </c>
      <c r="AC33" s="4">
        <v>1138.117</v>
      </c>
      <c r="AD33" s="4">
        <v>217.06200000000001</v>
      </c>
      <c r="AE33" s="4">
        <v>2242.4169999999999</v>
      </c>
      <c r="AF33" s="4">
        <v>436.51799999999997</v>
      </c>
      <c r="AG33" s="4">
        <v>300.47000000000003</v>
      </c>
      <c r="AH33" s="32">
        <v>2221.2840000000001</v>
      </c>
    </row>
    <row r="34" spans="1:34" ht="15" x14ac:dyDescent="0.25">
      <c r="A34" s="53">
        <v>45505</v>
      </c>
      <c r="B34" s="33">
        <v>361.01</v>
      </c>
      <c r="C34" s="8">
        <v>361.01</v>
      </c>
      <c r="D34" s="11">
        <v>361.01</v>
      </c>
      <c r="E34">
        <v>659.60299999999995</v>
      </c>
      <c r="F34">
        <v>145.31</v>
      </c>
      <c r="G34">
        <v>1008.347</v>
      </c>
      <c r="H34" s="4">
        <v>323.50299999999999</v>
      </c>
      <c r="I34" s="4">
        <v>814.35400000000004</v>
      </c>
      <c r="J34" s="4">
        <v>522.75400000000002</v>
      </c>
      <c r="K34" s="4">
        <v>704.48099999999999</v>
      </c>
      <c r="L34" s="4">
        <v>107.124</v>
      </c>
      <c r="M34" s="4">
        <v>201.16200000000001</v>
      </c>
      <c r="N34" s="4">
        <v>4.7709999999999999</v>
      </c>
      <c r="O34" s="4">
        <v>165.011</v>
      </c>
      <c r="P34" s="4">
        <v>156.62899999999999</v>
      </c>
      <c r="Q34" s="4">
        <v>465.77499999999998</v>
      </c>
      <c r="R34" s="4">
        <v>261.51400000000001</v>
      </c>
      <c r="S34" s="4">
        <v>227.69399999999999</v>
      </c>
      <c r="T34" s="4">
        <v>520.5</v>
      </c>
      <c r="U34" s="4">
        <v>410.11</v>
      </c>
      <c r="V34" s="4">
        <v>355.49400000000003</v>
      </c>
      <c r="W34" s="4">
        <v>814.27300000000002</v>
      </c>
      <c r="X34" s="4">
        <v>95.215999999999994</v>
      </c>
      <c r="Y34" s="4">
        <v>161.43600000000001</v>
      </c>
      <c r="Z34" s="4">
        <v>381.93099999999998</v>
      </c>
      <c r="AA34" s="4">
        <v>223.434</v>
      </c>
      <c r="AB34" s="4">
        <v>287.93900000000002</v>
      </c>
      <c r="AC34" s="4">
        <v>445.09800000000001</v>
      </c>
      <c r="AD34" s="4">
        <v>96.448999999999998</v>
      </c>
      <c r="AE34" s="4">
        <v>529.93600000000004</v>
      </c>
      <c r="AF34" s="4">
        <v>168.244</v>
      </c>
      <c r="AG34" s="4">
        <v>124.425</v>
      </c>
      <c r="AH34" s="32">
        <v>816.17899999999997</v>
      </c>
    </row>
    <row r="35" spans="1:34" ht="15" x14ac:dyDescent="0.25">
      <c r="A35" s="53">
        <v>45536</v>
      </c>
      <c r="B35" s="33">
        <v>312.01</v>
      </c>
      <c r="C35" s="8">
        <v>312.01</v>
      </c>
      <c r="D35" s="11">
        <v>312.01</v>
      </c>
      <c r="E35">
        <v>583.923</v>
      </c>
      <c r="F35">
        <v>261.012</v>
      </c>
      <c r="G35">
        <v>507.58</v>
      </c>
      <c r="H35" s="4">
        <v>330.67099999999999</v>
      </c>
      <c r="I35" s="4">
        <v>720.91800000000001</v>
      </c>
      <c r="J35" s="4">
        <v>374.73500000000001</v>
      </c>
      <c r="K35" s="4">
        <v>475.46</v>
      </c>
      <c r="L35" s="4">
        <v>193.54</v>
      </c>
      <c r="M35" s="4">
        <v>178.953</v>
      </c>
      <c r="N35" s="4">
        <v>162.02099999999999</v>
      </c>
      <c r="O35" s="4">
        <v>356.476</v>
      </c>
      <c r="P35" s="4">
        <v>283.68400000000003</v>
      </c>
      <c r="Q35" s="4">
        <v>347.72399999999999</v>
      </c>
      <c r="R35" s="4">
        <v>308.113</v>
      </c>
      <c r="S35" s="4">
        <v>296.73</v>
      </c>
      <c r="T35" s="4">
        <v>380.79199999999997</v>
      </c>
      <c r="U35" s="4">
        <v>263.81900000000002</v>
      </c>
      <c r="V35" s="4">
        <v>235.85400000000001</v>
      </c>
      <c r="W35" s="4">
        <v>486.96199999999999</v>
      </c>
      <c r="X35" s="4">
        <v>132.40899999999999</v>
      </c>
      <c r="Y35" s="4">
        <v>410.59300000000002</v>
      </c>
      <c r="Z35" s="4">
        <v>384.71899999999999</v>
      </c>
      <c r="AA35" s="4">
        <v>205.89500000000001</v>
      </c>
      <c r="AB35" s="4">
        <v>316.19</v>
      </c>
      <c r="AC35" s="4">
        <v>312.12799999999999</v>
      </c>
      <c r="AD35" s="4">
        <v>111.117</v>
      </c>
      <c r="AE35" s="4">
        <v>325.875</v>
      </c>
      <c r="AF35" s="4">
        <v>188.71600000000001</v>
      </c>
      <c r="AG35" s="4">
        <v>186.489</v>
      </c>
      <c r="AH35" s="32">
        <v>610.20500000000004</v>
      </c>
    </row>
    <row r="36" spans="1:34" ht="15" x14ac:dyDescent="0.25">
      <c r="A36" s="53">
        <v>45566</v>
      </c>
      <c r="B36" s="15">
        <v>354.39</v>
      </c>
      <c r="C36" s="13">
        <v>519.59</v>
      </c>
      <c r="D36" s="14">
        <v>417.01</v>
      </c>
      <c r="E36" s="4">
        <v>514.48699999999997</v>
      </c>
      <c r="F36" s="4">
        <v>408.85300000000001</v>
      </c>
      <c r="G36" s="4">
        <v>550.88599999999997</v>
      </c>
      <c r="H36" s="4">
        <v>486.51799999999997</v>
      </c>
      <c r="I36" s="4">
        <v>866.43</v>
      </c>
      <c r="J36" s="4">
        <v>462.03699999999998</v>
      </c>
      <c r="K36" s="4">
        <v>342.55099999999999</v>
      </c>
      <c r="L36" s="4">
        <v>348.553</v>
      </c>
      <c r="M36" s="4">
        <v>212.911</v>
      </c>
      <c r="N36" s="4">
        <v>277.37299999999999</v>
      </c>
      <c r="O36" s="4">
        <v>265.77999999999997</v>
      </c>
      <c r="P36" s="4">
        <v>455.66899999999998</v>
      </c>
      <c r="Q36" s="4">
        <v>560.41300000000001</v>
      </c>
      <c r="R36" s="4">
        <v>1044.194</v>
      </c>
      <c r="S36" s="4">
        <v>462.54700000000003</v>
      </c>
      <c r="T36" s="4">
        <v>361.43200000000002</v>
      </c>
      <c r="U36" s="4">
        <v>327.14400000000001</v>
      </c>
      <c r="V36" s="4">
        <v>381.976</v>
      </c>
      <c r="W36" s="4">
        <v>556.01499999999999</v>
      </c>
      <c r="X36" s="4">
        <v>206.53</v>
      </c>
      <c r="Y36" s="4">
        <v>514.10599999999999</v>
      </c>
      <c r="Z36" s="4">
        <v>596.50599999999997</v>
      </c>
      <c r="AA36" s="4">
        <v>322.245</v>
      </c>
      <c r="AB36" s="4">
        <v>391.90800000000002</v>
      </c>
      <c r="AC36" s="4">
        <v>476.488</v>
      </c>
      <c r="AD36" s="4">
        <v>308.58199999999999</v>
      </c>
      <c r="AE36" s="32">
        <v>340.363</v>
      </c>
      <c r="AF36" s="4">
        <v>260.726</v>
      </c>
      <c r="AG36" s="4">
        <v>389.17200000000003</v>
      </c>
      <c r="AH36" s="4">
        <v>641.88800000000003</v>
      </c>
    </row>
    <row r="37" spans="1:34" ht="15" x14ac:dyDescent="0.25">
      <c r="A37" s="53">
        <v>45597</v>
      </c>
      <c r="B37" s="15">
        <v>435.65</v>
      </c>
      <c r="C37" s="13">
        <v>457.15</v>
      </c>
      <c r="D37" s="14">
        <v>445.55</v>
      </c>
      <c r="E37" s="4">
        <v>523.29499999999996</v>
      </c>
      <c r="F37" s="4">
        <v>446.875</v>
      </c>
      <c r="G37" s="4">
        <v>504.78699999999998</v>
      </c>
      <c r="H37" s="4">
        <v>524.57899999999995</v>
      </c>
      <c r="I37" s="4">
        <v>610.19000000000005</v>
      </c>
      <c r="J37" s="4">
        <v>584.51</v>
      </c>
      <c r="K37" s="4">
        <v>363.42500000000001</v>
      </c>
      <c r="L37" s="4">
        <v>367.49299999999999</v>
      </c>
      <c r="M37" s="4">
        <v>314.82900000000001</v>
      </c>
      <c r="N37" s="4">
        <v>296.00700000000001</v>
      </c>
      <c r="O37" s="4">
        <v>322.06900000000002</v>
      </c>
      <c r="P37" s="4">
        <v>575.33900000000006</v>
      </c>
      <c r="Q37" s="4">
        <v>548.13400000000001</v>
      </c>
      <c r="R37" s="4">
        <v>584.95699999999999</v>
      </c>
      <c r="S37" s="4">
        <v>434.54500000000002</v>
      </c>
      <c r="T37" s="4">
        <v>414.524</v>
      </c>
      <c r="U37" s="4">
        <v>419.5</v>
      </c>
      <c r="V37" s="4">
        <v>427.73700000000002</v>
      </c>
      <c r="W37" s="4">
        <v>543.98</v>
      </c>
      <c r="X37" s="4">
        <v>288.00700000000001</v>
      </c>
      <c r="Y37" s="4">
        <v>448.27100000000002</v>
      </c>
      <c r="Z37" s="4">
        <v>442.95600000000002</v>
      </c>
      <c r="AA37" s="4">
        <v>363.69400000000002</v>
      </c>
      <c r="AB37" s="4">
        <v>404.755</v>
      </c>
      <c r="AC37" s="4">
        <v>450.161</v>
      </c>
      <c r="AD37" s="4">
        <v>342.57100000000003</v>
      </c>
      <c r="AE37" s="32">
        <v>416.28699999999998</v>
      </c>
      <c r="AF37" s="4">
        <v>353.536</v>
      </c>
      <c r="AG37" s="4">
        <v>411.60500000000002</v>
      </c>
      <c r="AH37" s="4">
        <v>520.01900000000001</v>
      </c>
    </row>
    <row r="38" spans="1:34" ht="15" x14ac:dyDescent="0.25">
      <c r="A38" s="53">
        <v>45627</v>
      </c>
      <c r="B38" s="15">
        <v>351.78</v>
      </c>
      <c r="C38" s="13">
        <v>351.78</v>
      </c>
      <c r="D38" s="14">
        <v>351.78</v>
      </c>
      <c r="E38" s="4">
        <v>390.23599999999999</v>
      </c>
      <c r="F38" s="4">
        <v>337.041</v>
      </c>
      <c r="G38" s="4">
        <v>433.36799999999999</v>
      </c>
      <c r="H38" s="4">
        <v>455.56700000000001</v>
      </c>
      <c r="I38" s="4">
        <v>430.06</v>
      </c>
      <c r="J38" s="4">
        <v>429.69</v>
      </c>
      <c r="K38" s="4">
        <v>317.327</v>
      </c>
      <c r="L38" s="4">
        <v>279.18099999999998</v>
      </c>
      <c r="M38" s="4">
        <v>280.20499999999998</v>
      </c>
      <c r="N38" s="4">
        <v>236.85900000000001</v>
      </c>
      <c r="O38" s="4">
        <v>290.233</v>
      </c>
      <c r="P38" s="4">
        <v>340.92700000000002</v>
      </c>
      <c r="Q38" s="4">
        <v>385.38400000000001</v>
      </c>
      <c r="R38" s="4">
        <v>387.149</v>
      </c>
      <c r="S38" s="4">
        <v>357.58</v>
      </c>
      <c r="T38" s="4">
        <v>358.90300000000002</v>
      </c>
      <c r="U38" s="4">
        <v>340.78899999999999</v>
      </c>
      <c r="V38" s="4">
        <v>367.32299999999998</v>
      </c>
      <c r="W38" s="4">
        <v>417.03800000000001</v>
      </c>
      <c r="X38" s="4">
        <v>269.73099999999999</v>
      </c>
      <c r="Y38" s="4">
        <v>303.53100000000001</v>
      </c>
      <c r="Z38" s="4">
        <v>340.125</v>
      </c>
      <c r="AA38" s="4">
        <v>298.02699999999999</v>
      </c>
      <c r="AB38" s="4">
        <v>339.97699999999998</v>
      </c>
      <c r="AC38" s="4">
        <v>384.23700000000002</v>
      </c>
      <c r="AD38" s="4">
        <v>269.44799999999998</v>
      </c>
      <c r="AE38" s="32">
        <v>386.66199999999998</v>
      </c>
      <c r="AF38" s="4">
        <v>312.60000000000002</v>
      </c>
      <c r="AG38" s="4">
        <v>303.40300000000002</v>
      </c>
      <c r="AH38" s="4">
        <v>399.52300000000002</v>
      </c>
    </row>
    <row r="39" spans="1:34" ht="15" x14ac:dyDescent="0.25">
      <c r="A39" s="53">
        <v>45658</v>
      </c>
      <c r="B39" s="15">
        <v>347.16</v>
      </c>
      <c r="C39" s="13">
        <v>347.16</v>
      </c>
      <c r="D39" s="14">
        <v>347.16</v>
      </c>
      <c r="E39" s="4">
        <v>363.48599999999999</v>
      </c>
      <c r="F39" s="4">
        <v>325.346</v>
      </c>
      <c r="G39" s="4">
        <v>387.66699999999997</v>
      </c>
      <c r="H39" s="4">
        <v>427.41300000000001</v>
      </c>
      <c r="I39" s="4">
        <v>403.39800000000002</v>
      </c>
      <c r="J39" s="4">
        <v>361.673</v>
      </c>
      <c r="K39" s="4">
        <v>304.577</v>
      </c>
      <c r="L39" s="4">
        <v>252.52099999999999</v>
      </c>
      <c r="M39" s="4">
        <v>237.67</v>
      </c>
      <c r="N39" s="4">
        <v>190.37</v>
      </c>
      <c r="O39" s="4">
        <v>247.232</v>
      </c>
      <c r="P39" s="4">
        <v>508.142</v>
      </c>
      <c r="Q39" s="4">
        <v>366.17500000000001</v>
      </c>
      <c r="R39" s="4">
        <v>337.02100000000002</v>
      </c>
      <c r="S39" s="4">
        <v>287.54199999999997</v>
      </c>
      <c r="T39" s="4">
        <v>351.62299999999999</v>
      </c>
      <c r="U39" s="4">
        <v>306.54700000000003</v>
      </c>
      <c r="V39" s="4">
        <v>347.43799999999999</v>
      </c>
      <c r="W39" s="4">
        <v>401.24900000000002</v>
      </c>
      <c r="X39" s="4">
        <v>238.51599999999999</v>
      </c>
      <c r="Y39" s="4">
        <v>240.19200000000001</v>
      </c>
      <c r="Z39" s="4">
        <v>308.685</v>
      </c>
      <c r="AA39" s="4">
        <v>270.35199999999998</v>
      </c>
      <c r="AB39" s="4">
        <v>377.185</v>
      </c>
      <c r="AC39" s="4">
        <v>345.03699999999998</v>
      </c>
      <c r="AD39" s="4">
        <v>241.5</v>
      </c>
      <c r="AE39" s="32">
        <v>344.67099999999999</v>
      </c>
      <c r="AF39" s="4">
        <v>307.214</v>
      </c>
      <c r="AG39" s="4">
        <v>262.71600000000001</v>
      </c>
      <c r="AH39" s="4">
        <v>350.64</v>
      </c>
    </row>
    <row r="40" spans="1:34" ht="15" x14ac:dyDescent="0.25">
      <c r="A40" s="53">
        <v>45689</v>
      </c>
      <c r="B40" s="15">
        <v>395.53</v>
      </c>
      <c r="C40" s="13">
        <v>395.53</v>
      </c>
      <c r="D40" s="14">
        <v>395.53</v>
      </c>
      <c r="E40" s="4">
        <v>329.97300000000001</v>
      </c>
      <c r="F40" s="4">
        <v>349.26600000000002</v>
      </c>
      <c r="G40" s="4">
        <v>412.73</v>
      </c>
      <c r="H40" s="4">
        <v>387.18900000000002</v>
      </c>
      <c r="I40" s="4">
        <v>395.45</v>
      </c>
      <c r="J40" s="4">
        <v>350.53500000000003</v>
      </c>
      <c r="K40" s="4">
        <v>332.87400000000002</v>
      </c>
      <c r="L40" s="4">
        <v>230.024</v>
      </c>
      <c r="M40" s="4">
        <v>180.62100000000001</v>
      </c>
      <c r="N40" s="4">
        <v>206.56299999999999</v>
      </c>
      <c r="O40" s="4">
        <v>215.042</v>
      </c>
      <c r="P40" s="4">
        <v>496.774</v>
      </c>
      <c r="Q40" s="4">
        <v>307.10500000000002</v>
      </c>
      <c r="R40" s="4">
        <v>339.30599999999998</v>
      </c>
      <c r="S40" s="4">
        <v>264.84699999999998</v>
      </c>
      <c r="T40" s="4">
        <v>345.24200000000002</v>
      </c>
      <c r="U40" s="4">
        <v>335.16399999999999</v>
      </c>
      <c r="V40" s="4">
        <v>283.99400000000003</v>
      </c>
      <c r="W40" s="4">
        <v>360.923</v>
      </c>
      <c r="X40" s="4">
        <v>235.44800000000001</v>
      </c>
      <c r="Y40" s="4">
        <v>231.32499999999999</v>
      </c>
      <c r="Z40" s="4">
        <v>397.45400000000001</v>
      </c>
      <c r="AA40" s="4">
        <v>304.512</v>
      </c>
      <c r="AB40" s="4">
        <v>508.363</v>
      </c>
      <c r="AC40" s="4">
        <v>329.66699999999997</v>
      </c>
      <c r="AD40" s="4">
        <v>240.35900000000001</v>
      </c>
      <c r="AE40" s="32">
        <v>306.38600000000002</v>
      </c>
      <c r="AF40" s="4">
        <v>235.86699999999999</v>
      </c>
      <c r="AG40" s="4">
        <v>221.93899999999999</v>
      </c>
      <c r="AH40" s="4">
        <v>333.45</v>
      </c>
    </row>
    <row r="41" spans="1:34" ht="15" x14ac:dyDescent="0.25">
      <c r="A41" s="53">
        <v>45717</v>
      </c>
      <c r="B41" s="15">
        <v>612.71</v>
      </c>
      <c r="C41" s="13">
        <v>612.71</v>
      </c>
      <c r="D41" s="14">
        <v>612.71</v>
      </c>
      <c r="E41" s="4">
        <v>567.70399999999995</v>
      </c>
      <c r="F41" s="4">
        <v>941.03800000000001</v>
      </c>
      <c r="G41" s="4">
        <v>562.928</v>
      </c>
      <c r="H41" s="4">
        <v>766.42</v>
      </c>
      <c r="I41" s="4">
        <v>511.327</v>
      </c>
      <c r="J41" s="4">
        <v>460.67599999999999</v>
      </c>
      <c r="K41" s="4">
        <v>431.41300000000001</v>
      </c>
      <c r="L41" s="4">
        <v>424.55099999999999</v>
      </c>
      <c r="M41" s="4">
        <v>219.054</v>
      </c>
      <c r="N41" s="4">
        <v>360.41500000000002</v>
      </c>
      <c r="O41" s="4">
        <v>566.846</v>
      </c>
      <c r="P41" s="4">
        <v>660.93799999999999</v>
      </c>
      <c r="Q41" s="4">
        <v>403.44600000000003</v>
      </c>
      <c r="R41" s="4">
        <v>766.62900000000002</v>
      </c>
      <c r="S41" s="4">
        <v>362.67200000000003</v>
      </c>
      <c r="T41" s="4">
        <v>574.76800000000003</v>
      </c>
      <c r="U41" s="4">
        <v>475.23599999999999</v>
      </c>
      <c r="V41" s="4">
        <v>434.13200000000001</v>
      </c>
      <c r="W41" s="4">
        <v>527.85299999999995</v>
      </c>
      <c r="X41" s="4">
        <v>314.72399999999999</v>
      </c>
      <c r="Y41" s="4">
        <v>399.32600000000002</v>
      </c>
      <c r="Z41" s="4">
        <v>609.529</v>
      </c>
      <c r="AA41" s="4">
        <v>487.58699999999999</v>
      </c>
      <c r="AB41" s="4">
        <v>1157.5260000000001</v>
      </c>
      <c r="AC41" s="4">
        <v>381.03</v>
      </c>
      <c r="AD41" s="4">
        <v>482.47800000000001</v>
      </c>
      <c r="AE41" s="32">
        <v>469.86599999999999</v>
      </c>
      <c r="AF41" s="4">
        <v>371.149</v>
      </c>
      <c r="AG41" s="4">
        <v>456.84899999999999</v>
      </c>
      <c r="AH41" s="4">
        <v>660.55200000000002</v>
      </c>
    </row>
    <row r="42" spans="1:34" ht="15" x14ac:dyDescent="0.25">
      <c r="A42" s="53">
        <v>45748</v>
      </c>
      <c r="B42" s="15">
        <v>934.75</v>
      </c>
      <c r="C42" s="13">
        <v>934.75</v>
      </c>
      <c r="D42" s="14">
        <v>934.75</v>
      </c>
      <c r="E42" s="4">
        <v>891.82899999999995</v>
      </c>
      <c r="F42" s="4">
        <v>860.53800000000001</v>
      </c>
      <c r="G42" s="4">
        <v>998.4</v>
      </c>
      <c r="H42" s="4">
        <v>1401.386</v>
      </c>
      <c r="I42" s="4">
        <v>1045.5609999999999</v>
      </c>
      <c r="J42" s="4">
        <v>629.09900000000005</v>
      </c>
      <c r="K42" s="4">
        <v>747.16700000000003</v>
      </c>
      <c r="L42" s="4">
        <v>722.51199999999994</v>
      </c>
      <c r="M42" s="4">
        <v>410.13499999999999</v>
      </c>
      <c r="N42" s="4">
        <v>497.42599999999999</v>
      </c>
      <c r="O42" s="4">
        <v>1355.1679999999999</v>
      </c>
      <c r="P42" s="4">
        <v>1357.2370000000001</v>
      </c>
      <c r="Q42" s="4">
        <v>1026.7860000000001</v>
      </c>
      <c r="R42" s="4">
        <v>1121.4880000000001</v>
      </c>
      <c r="S42" s="4">
        <v>615.55499999999995</v>
      </c>
      <c r="T42" s="4">
        <v>730.57799999999997</v>
      </c>
      <c r="U42" s="4">
        <v>681.08699999999999</v>
      </c>
      <c r="V42" s="4">
        <v>1026.502</v>
      </c>
      <c r="W42" s="4">
        <v>1142.825</v>
      </c>
      <c r="X42" s="4">
        <v>308.95800000000003</v>
      </c>
      <c r="Y42" s="4">
        <v>603.20299999999997</v>
      </c>
      <c r="Z42" s="4">
        <v>662.85199999999998</v>
      </c>
      <c r="AA42" s="4">
        <v>715.71100000000001</v>
      </c>
      <c r="AB42" s="4">
        <v>1874.7539999999999</v>
      </c>
      <c r="AC42" s="4">
        <v>424.303</v>
      </c>
      <c r="AD42" s="4">
        <v>1072.6289999999999</v>
      </c>
      <c r="AE42" s="32">
        <v>549.54600000000005</v>
      </c>
      <c r="AF42" s="4">
        <v>436.19799999999998</v>
      </c>
      <c r="AG42" s="4">
        <v>513.19600000000003</v>
      </c>
      <c r="AH42" s="4">
        <v>670.72400000000005</v>
      </c>
    </row>
    <row r="43" spans="1:34" ht="15" x14ac:dyDescent="0.25">
      <c r="A43" s="53">
        <v>45778</v>
      </c>
      <c r="B43" s="15">
        <v>2114.3000000000002</v>
      </c>
      <c r="C43" s="13">
        <v>2114.3000000000002</v>
      </c>
      <c r="D43" s="14">
        <v>2114.3000000000002</v>
      </c>
      <c r="E43" s="4">
        <v>2068.502</v>
      </c>
      <c r="F43" s="4">
        <v>2296.8470000000002</v>
      </c>
      <c r="G43" s="4">
        <v>3005.259</v>
      </c>
      <c r="H43" s="4">
        <v>3993.0439999999999</v>
      </c>
      <c r="I43" s="4">
        <v>2639.69</v>
      </c>
      <c r="J43" s="4">
        <v>2048.8119999999999</v>
      </c>
      <c r="K43" s="4">
        <v>2013.729</v>
      </c>
      <c r="L43" s="4">
        <v>2247.0349999999999</v>
      </c>
      <c r="M43" s="4">
        <v>286.56599999999997</v>
      </c>
      <c r="N43" s="4">
        <v>1279.461</v>
      </c>
      <c r="O43" s="4">
        <v>1776.085</v>
      </c>
      <c r="P43" s="4">
        <v>2950.7809999999999</v>
      </c>
      <c r="Q43" s="4">
        <v>2388.723</v>
      </c>
      <c r="R43" s="4">
        <v>2035.9739999999999</v>
      </c>
      <c r="S43" s="4">
        <v>2122.087</v>
      </c>
      <c r="T43" s="4">
        <v>2745.348</v>
      </c>
      <c r="U43" s="4">
        <v>963.14</v>
      </c>
      <c r="V43" s="4">
        <v>2234.1750000000002</v>
      </c>
      <c r="W43" s="4">
        <v>1340.9849999999999</v>
      </c>
      <c r="X43" s="4">
        <v>716.63599999999997</v>
      </c>
      <c r="Y43" s="4">
        <v>1634.425</v>
      </c>
      <c r="Z43" s="4">
        <v>1338.903</v>
      </c>
      <c r="AA43" s="4">
        <v>2003.0519999999999</v>
      </c>
      <c r="AB43" s="4">
        <v>2450.8679999999999</v>
      </c>
      <c r="AC43" s="4">
        <v>1265.761</v>
      </c>
      <c r="AD43" s="4">
        <v>2399.4090000000001</v>
      </c>
      <c r="AE43" s="32">
        <v>1543.5619999999999</v>
      </c>
      <c r="AF43" s="4">
        <v>835.75800000000004</v>
      </c>
      <c r="AG43" s="4">
        <v>1633.0409999999999</v>
      </c>
      <c r="AH43" s="4">
        <v>1882.835</v>
      </c>
    </row>
    <row r="44" spans="1:34" ht="15" x14ac:dyDescent="0.25">
      <c r="A44" s="53">
        <v>45809</v>
      </c>
      <c r="B44" s="15">
        <v>2478.2800000000002</v>
      </c>
      <c r="C44" s="13">
        <v>2478.2800000000002</v>
      </c>
      <c r="D44" s="14">
        <v>2478.2800000000002</v>
      </c>
      <c r="E44" s="4">
        <v>1662.989</v>
      </c>
      <c r="F44" s="4">
        <v>4915.5550000000003</v>
      </c>
      <c r="G44" s="4">
        <v>2900.799</v>
      </c>
      <c r="H44" s="4">
        <v>4909.6030000000001</v>
      </c>
      <c r="I44" s="4">
        <v>2550.616</v>
      </c>
      <c r="J44" s="4">
        <v>3340.0549999999998</v>
      </c>
      <c r="K44" s="4">
        <v>1387.0340000000001</v>
      </c>
      <c r="L44" s="4">
        <v>1554.1590000000001</v>
      </c>
      <c r="M44" s="4">
        <v>361.17700000000002</v>
      </c>
      <c r="N44" s="4">
        <v>2216.5039999999999</v>
      </c>
      <c r="O44" s="4">
        <v>1024.546</v>
      </c>
      <c r="P44" s="4">
        <v>3541.0120000000002</v>
      </c>
      <c r="Q44" s="4">
        <v>2022.298</v>
      </c>
      <c r="R44" s="4">
        <v>1174.914</v>
      </c>
      <c r="S44" s="4">
        <v>3722.924</v>
      </c>
      <c r="T44" s="4">
        <v>2590.3420000000001</v>
      </c>
      <c r="U44" s="4">
        <v>2578.3519999999999</v>
      </c>
      <c r="V44" s="4">
        <v>4999.4030000000002</v>
      </c>
      <c r="W44" s="4">
        <v>391.01799999999997</v>
      </c>
      <c r="X44" s="4">
        <v>1200.1849999999999</v>
      </c>
      <c r="Y44" s="4">
        <v>2972.0650000000001</v>
      </c>
      <c r="Z44" s="4">
        <v>2191.6129999999998</v>
      </c>
      <c r="AA44" s="4">
        <v>2524.424</v>
      </c>
      <c r="AB44" s="4">
        <v>3251.4560000000001</v>
      </c>
      <c r="AC44" s="4">
        <v>930.923</v>
      </c>
      <c r="AD44" s="4">
        <v>3701.35</v>
      </c>
      <c r="AE44" s="32">
        <v>1772.7829999999999</v>
      </c>
      <c r="AF44" s="4">
        <v>1147.1379999999999</v>
      </c>
      <c r="AG44" s="4">
        <v>3088.6550000000002</v>
      </c>
      <c r="AH44" s="4">
        <v>5662.3810000000003</v>
      </c>
    </row>
    <row r="45" spans="1:34" ht="15" x14ac:dyDescent="0.25">
      <c r="A45" s="53">
        <v>45839</v>
      </c>
      <c r="B45" s="15">
        <v>708.98</v>
      </c>
      <c r="C45" s="13">
        <v>708.98</v>
      </c>
      <c r="D45" s="14">
        <v>708.98</v>
      </c>
      <c r="E45" s="4">
        <v>300.40499999999997</v>
      </c>
      <c r="F45" s="4">
        <v>4052.6979999999999</v>
      </c>
      <c r="G45" s="4">
        <v>1164.9010000000001</v>
      </c>
      <c r="H45" s="4">
        <v>1748.962</v>
      </c>
      <c r="I45" s="4">
        <v>1507.0260000000001</v>
      </c>
      <c r="J45" s="4">
        <v>1929.9690000000001</v>
      </c>
      <c r="K45" s="4">
        <v>209.14099999999999</v>
      </c>
      <c r="L45" s="4">
        <v>298.97000000000003</v>
      </c>
      <c r="M45" s="4">
        <v>-29.859000000000002</v>
      </c>
      <c r="N45" s="4">
        <v>501.108</v>
      </c>
      <c r="O45" s="4">
        <v>372.10700000000003</v>
      </c>
      <c r="P45" s="4">
        <v>1470.0029999999999</v>
      </c>
      <c r="Q45" s="4">
        <v>464.053</v>
      </c>
      <c r="R45" s="4">
        <v>298.61700000000002</v>
      </c>
      <c r="S45" s="4">
        <v>1867.838</v>
      </c>
      <c r="T45" s="4">
        <v>1516.02</v>
      </c>
      <c r="U45" s="4">
        <v>847.78200000000004</v>
      </c>
      <c r="V45" s="4">
        <v>3806.0889999999999</v>
      </c>
      <c r="W45" s="4">
        <v>48.845999999999997</v>
      </c>
      <c r="X45" s="4">
        <v>239.70099999999999</v>
      </c>
      <c r="Y45" s="4">
        <v>1019.967</v>
      </c>
      <c r="Z45" s="4">
        <v>795.125</v>
      </c>
      <c r="AA45" s="4">
        <v>704.94200000000001</v>
      </c>
      <c r="AB45" s="4">
        <v>1132.413</v>
      </c>
      <c r="AC45" s="4">
        <v>216.691</v>
      </c>
      <c r="AD45" s="4">
        <v>2340.8580000000002</v>
      </c>
      <c r="AE45" s="32">
        <v>428.19799999999998</v>
      </c>
      <c r="AF45" s="4">
        <v>297.62099999999998</v>
      </c>
      <c r="AG45" s="4">
        <v>2222.6410000000001</v>
      </c>
      <c r="AH45" s="4">
        <v>3448.26</v>
      </c>
    </row>
    <row r="46" spans="1:34" ht="15" x14ac:dyDescent="0.25">
      <c r="A46" s="53">
        <v>45870</v>
      </c>
      <c r="B46" s="15">
        <v>361.01</v>
      </c>
      <c r="C46" s="13">
        <v>361.01</v>
      </c>
      <c r="D46" s="14">
        <v>361.01</v>
      </c>
      <c r="E46" s="4">
        <v>143.99299999999999</v>
      </c>
      <c r="F46" s="4">
        <v>1052.2149999999999</v>
      </c>
      <c r="G46" s="4">
        <v>321.13400000000001</v>
      </c>
      <c r="H46" s="4">
        <v>813.95399999999995</v>
      </c>
      <c r="I46" s="4">
        <v>524.08600000000001</v>
      </c>
      <c r="J46" s="4">
        <v>734.40700000000004</v>
      </c>
      <c r="K46" s="4">
        <v>107.503</v>
      </c>
      <c r="L46" s="4">
        <v>200.911</v>
      </c>
      <c r="M46" s="4">
        <v>2.4369999999999998</v>
      </c>
      <c r="N46" s="4">
        <v>167.35900000000001</v>
      </c>
      <c r="O46" s="4">
        <v>153.33500000000001</v>
      </c>
      <c r="P46" s="4">
        <v>459.36099999999999</v>
      </c>
      <c r="Q46" s="4">
        <v>261.50099999999998</v>
      </c>
      <c r="R46" s="4">
        <v>236.96100000000001</v>
      </c>
      <c r="S46" s="4">
        <v>520.11300000000006</v>
      </c>
      <c r="T46" s="4">
        <v>408.702</v>
      </c>
      <c r="U46" s="4">
        <v>360.04599999999999</v>
      </c>
      <c r="V46" s="4">
        <v>852.91700000000003</v>
      </c>
      <c r="W46" s="4">
        <v>94.347999999999999</v>
      </c>
      <c r="X46" s="4">
        <v>166.95099999999999</v>
      </c>
      <c r="Y46" s="4">
        <v>380.49299999999999</v>
      </c>
      <c r="Z46" s="4">
        <v>224.666</v>
      </c>
      <c r="AA46" s="4">
        <v>287.041</v>
      </c>
      <c r="AB46" s="4">
        <v>442.27300000000002</v>
      </c>
      <c r="AC46" s="4">
        <v>98.093999999999994</v>
      </c>
      <c r="AD46" s="4">
        <v>557.95500000000004</v>
      </c>
      <c r="AE46" s="32">
        <v>162.90799999999999</v>
      </c>
      <c r="AF46" s="4">
        <v>124.455</v>
      </c>
      <c r="AG46" s="4">
        <v>818.42</v>
      </c>
      <c r="AH46" s="4">
        <v>976.76700000000005</v>
      </c>
    </row>
    <row r="47" spans="1:34" ht="15" x14ac:dyDescent="0.25">
      <c r="A47" s="53">
        <v>45901</v>
      </c>
      <c r="B47" s="15">
        <v>312.01</v>
      </c>
      <c r="C47" s="13">
        <v>312.01</v>
      </c>
      <c r="D47" s="14">
        <v>312.01</v>
      </c>
      <c r="E47" s="4">
        <v>261.15800000000002</v>
      </c>
      <c r="F47" s="4">
        <v>529.94000000000005</v>
      </c>
      <c r="G47" s="4">
        <v>330.02600000000001</v>
      </c>
      <c r="H47" s="4">
        <v>722.17600000000004</v>
      </c>
      <c r="I47" s="4">
        <v>377.49400000000003</v>
      </c>
      <c r="J47" s="4">
        <v>494.24700000000001</v>
      </c>
      <c r="K47" s="4">
        <v>195.499</v>
      </c>
      <c r="L47" s="4">
        <v>179.589</v>
      </c>
      <c r="M47" s="4">
        <v>160.36600000000001</v>
      </c>
      <c r="N47" s="4">
        <v>356.35</v>
      </c>
      <c r="O47" s="4">
        <v>521.68899999999996</v>
      </c>
      <c r="P47" s="4">
        <v>343.04</v>
      </c>
      <c r="Q47" s="4">
        <v>309.44200000000001</v>
      </c>
      <c r="R47" s="4">
        <v>301.05900000000003</v>
      </c>
      <c r="S47" s="4">
        <v>381.8</v>
      </c>
      <c r="T47" s="4">
        <v>263.87799999999999</v>
      </c>
      <c r="U47" s="4">
        <v>241.30699999999999</v>
      </c>
      <c r="V47" s="4">
        <v>493.27199999999999</v>
      </c>
      <c r="W47" s="4">
        <v>133.17699999999999</v>
      </c>
      <c r="X47" s="4">
        <v>418.97199999999998</v>
      </c>
      <c r="Y47" s="4">
        <v>385.18799999999999</v>
      </c>
      <c r="Z47" s="4">
        <v>206.44200000000001</v>
      </c>
      <c r="AA47" s="4">
        <v>316.41699999999997</v>
      </c>
      <c r="AB47" s="4">
        <v>310.87599999999998</v>
      </c>
      <c r="AC47" s="4">
        <v>113.747</v>
      </c>
      <c r="AD47" s="4">
        <v>335.29399999999998</v>
      </c>
      <c r="AE47" s="32">
        <v>184.73</v>
      </c>
      <c r="AF47" s="4">
        <v>187.125</v>
      </c>
      <c r="AG47" s="4">
        <v>614.56100000000004</v>
      </c>
      <c r="AH47" s="4">
        <v>510.19400000000002</v>
      </c>
    </row>
    <row r="48" spans="1:34" ht="15" x14ac:dyDescent="0.25">
      <c r="A48" s="53">
        <v>45931</v>
      </c>
      <c r="B48" s="15">
        <v>354.39</v>
      </c>
      <c r="C48" s="13">
        <v>519.59</v>
      </c>
      <c r="D48" s="14">
        <v>417.01</v>
      </c>
      <c r="E48" s="4">
        <v>408.98899999999998</v>
      </c>
      <c r="F48" s="4">
        <v>560.49599999999998</v>
      </c>
      <c r="G48" s="4">
        <v>485.59100000000001</v>
      </c>
      <c r="H48" s="4">
        <v>867.69799999999998</v>
      </c>
      <c r="I48" s="4">
        <v>465.16899999999998</v>
      </c>
      <c r="J48" s="4">
        <v>358.08199999999999</v>
      </c>
      <c r="K48" s="4">
        <v>350.39400000000001</v>
      </c>
      <c r="L48" s="4">
        <v>213.685</v>
      </c>
      <c r="M48" s="4">
        <v>275.22000000000003</v>
      </c>
      <c r="N48" s="4">
        <v>269.61799999999999</v>
      </c>
      <c r="O48" s="4">
        <v>453.48599999999999</v>
      </c>
      <c r="P48" s="4">
        <v>555.61500000000001</v>
      </c>
      <c r="Q48" s="4">
        <v>1045.8579999999999</v>
      </c>
      <c r="R48" s="4">
        <v>477.05</v>
      </c>
      <c r="S48" s="4">
        <v>362.44299999999998</v>
      </c>
      <c r="T48" s="4">
        <v>327.221</v>
      </c>
      <c r="U48" s="4">
        <v>386.57799999999997</v>
      </c>
      <c r="V48" s="4">
        <v>553.32299999999998</v>
      </c>
      <c r="W48" s="4">
        <v>206.84</v>
      </c>
      <c r="X48" s="4">
        <v>522.69500000000005</v>
      </c>
      <c r="Y48" s="4">
        <v>596.92100000000005</v>
      </c>
      <c r="Z48" s="4">
        <v>317.49299999999999</v>
      </c>
      <c r="AA48" s="4">
        <v>391.49799999999999</v>
      </c>
      <c r="AB48" s="4">
        <v>474.86500000000001</v>
      </c>
      <c r="AC48" s="4">
        <v>311.69799999999998</v>
      </c>
      <c r="AD48" s="4">
        <v>349.19600000000003</v>
      </c>
      <c r="AE48" s="32">
        <v>256.70400000000001</v>
      </c>
      <c r="AF48" s="4">
        <v>389.67099999999999</v>
      </c>
      <c r="AG48" s="4">
        <v>646.55399999999997</v>
      </c>
      <c r="AH48" s="4">
        <v>572.79200000000003</v>
      </c>
    </row>
    <row r="49" spans="1:1005" ht="15" x14ac:dyDescent="0.25">
      <c r="A49" s="53">
        <v>45962</v>
      </c>
      <c r="B49" s="15">
        <v>435.65</v>
      </c>
      <c r="C49" s="13">
        <v>457.15</v>
      </c>
      <c r="D49" s="14">
        <v>445.55</v>
      </c>
      <c r="E49" s="4">
        <v>447.84399999999999</v>
      </c>
      <c r="F49" s="4">
        <v>514.66899999999998</v>
      </c>
      <c r="G49" s="4">
        <v>524.505</v>
      </c>
      <c r="H49" s="4">
        <v>611.75</v>
      </c>
      <c r="I49" s="4">
        <v>588.22400000000005</v>
      </c>
      <c r="J49" s="4">
        <v>374.10399999999998</v>
      </c>
      <c r="K49" s="4">
        <v>370.01600000000002</v>
      </c>
      <c r="L49" s="4">
        <v>316.16800000000001</v>
      </c>
      <c r="M49" s="4">
        <v>294.78399999999999</v>
      </c>
      <c r="N49" s="4">
        <v>323.02</v>
      </c>
      <c r="O49" s="4">
        <v>573.37699999999995</v>
      </c>
      <c r="P49" s="4">
        <v>544.33000000000004</v>
      </c>
      <c r="Q49" s="4">
        <v>586.78899999999999</v>
      </c>
      <c r="R49" s="4">
        <v>452.267</v>
      </c>
      <c r="S49" s="4">
        <v>415.76299999999998</v>
      </c>
      <c r="T49" s="4">
        <v>420.27300000000002</v>
      </c>
      <c r="U49" s="4">
        <v>432.90199999999999</v>
      </c>
      <c r="V49" s="4">
        <v>553.01199999999994</v>
      </c>
      <c r="W49" s="4">
        <v>288.76299999999998</v>
      </c>
      <c r="X49" s="4">
        <v>456.32</v>
      </c>
      <c r="Y49" s="4">
        <v>443.81900000000002</v>
      </c>
      <c r="Z49" s="4">
        <v>365.30099999999999</v>
      </c>
      <c r="AA49" s="4">
        <v>404.97199999999998</v>
      </c>
      <c r="AB49" s="4">
        <v>449.31900000000002</v>
      </c>
      <c r="AC49" s="4">
        <v>346.06799999999998</v>
      </c>
      <c r="AD49" s="4">
        <v>423.16500000000002</v>
      </c>
      <c r="AE49" s="32">
        <v>350.15499999999997</v>
      </c>
      <c r="AF49" s="4">
        <v>412.89400000000001</v>
      </c>
      <c r="AG49" s="4">
        <v>524.75800000000004</v>
      </c>
      <c r="AH49" s="4">
        <v>536.98599999999999</v>
      </c>
    </row>
    <row r="50" spans="1:1005" ht="15" x14ac:dyDescent="0.25">
      <c r="A50" s="53">
        <v>45992</v>
      </c>
      <c r="B50" s="15">
        <v>351.78</v>
      </c>
      <c r="C50" s="13">
        <v>351.78</v>
      </c>
      <c r="D50" s="14">
        <v>351.78</v>
      </c>
      <c r="E50" s="4">
        <v>338.35399999999998</v>
      </c>
      <c r="F50" s="4">
        <v>442.476</v>
      </c>
      <c r="G50" s="4">
        <v>456.18900000000002</v>
      </c>
      <c r="H50" s="4">
        <v>431.858</v>
      </c>
      <c r="I50" s="4">
        <v>433.11399999999998</v>
      </c>
      <c r="J50" s="4">
        <v>326.21300000000002</v>
      </c>
      <c r="K50" s="4">
        <v>281.661</v>
      </c>
      <c r="L50" s="4">
        <v>282.279</v>
      </c>
      <c r="M50" s="4">
        <v>236.46600000000001</v>
      </c>
      <c r="N50" s="4">
        <v>291.39100000000002</v>
      </c>
      <c r="O50" s="4">
        <v>340.18</v>
      </c>
      <c r="P50" s="4">
        <v>382.98700000000002</v>
      </c>
      <c r="Q50" s="4">
        <v>389.10899999999998</v>
      </c>
      <c r="R50" s="4">
        <v>367.80599999999998</v>
      </c>
      <c r="S50" s="4">
        <v>360.63299999999998</v>
      </c>
      <c r="T50" s="4">
        <v>342.06200000000001</v>
      </c>
      <c r="U50" s="4">
        <v>372.23599999999999</v>
      </c>
      <c r="V50" s="4">
        <v>420.69299999999998</v>
      </c>
      <c r="W50" s="4">
        <v>270.85700000000003</v>
      </c>
      <c r="X50" s="4">
        <v>310.70299999999997</v>
      </c>
      <c r="Y50" s="4">
        <v>341.59100000000001</v>
      </c>
      <c r="Z50" s="4">
        <v>298.11599999999999</v>
      </c>
      <c r="AA50" s="4">
        <v>341.09100000000001</v>
      </c>
      <c r="AB50" s="4">
        <v>384.32100000000003</v>
      </c>
      <c r="AC50" s="4">
        <v>272.899</v>
      </c>
      <c r="AD50" s="4">
        <v>394.13</v>
      </c>
      <c r="AE50" s="32">
        <v>310.56700000000001</v>
      </c>
      <c r="AF50" s="4">
        <v>305.04199999999997</v>
      </c>
      <c r="AG50" s="4">
        <v>403.57100000000003</v>
      </c>
      <c r="AH50" s="4">
        <v>426.28500000000003</v>
      </c>
    </row>
    <row r="51" spans="1:1005" ht="15" x14ac:dyDescent="0.25">
      <c r="A51" s="53">
        <v>46023</v>
      </c>
      <c r="B51" s="15">
        <v>347.16</v>
      </c>
      <c r="C51" s="13">
        <v>347.16</v>
      </c>
      <c r="D51" s="14">
        <v>347.16</v>
      </c>
      <c r="E51" s="4">
        <v>326.84399999999999</v>
      </c>
      <c r="F51" s="4">
        <v>396.44900000000001</v>
      </c>
      <c r="G51" s="4">
        <v>428.09</v>
      </c>
      <c r="H51" s="4">
        <v>405.47800000000001</v>
      </c>
      <c r="I51" s="4">
        <v>365.34100000000001</v>
      </c>
      <c r="J51" s="4">
        <v>311.43099999999998</v>
      </c>
      <c r="K51" s="4">
        <v>255.35499999999999</v>
      </c>
      <c r="L51" s="4">
        <v>240.06700000000001</v>
      </c>
      <c r="M51" s="4">
        <v>189.87</v>
      </c>
      <c r="N51" s="4">
        <v>250.35400000000001</v>
      </c>
      <c r="O51" s="4">
        <v>507.20699999999999</v>
      </c>
      <c r="P51" s="4">
        <v>363.33600000000001</v>
      </c>
      <c r="Q51" s="4">
        <v>339.29300000000001</v>
      </c>
      <c r="R51" s="4">
        <v>297.322</v>
      </c>
      <c r="S51" s="4">
        <v>353.55799999999999</v>
      </c>
      <c r="T51" s="4">
        <v>307.983</v>
      </c>
      <c r="U51" s="4">
        <v>353.14499999999998</v>
      </c>
      <c r="V51" s="4">
        <v>404.03300000000002</v>
      </c>
      <c r="W51" s="4">
        <v>240.06800000000001</v>
      </c>
      <c r="X51" s="4">
        <v>248.39699999999999</v>
      </c>
      <c r="Y51" s="4">
        <v>310.358</v>
      </c>
      <c r="Z51" s="4">
        <v>268.851</v>
      </c>
      <c r="AA51" s="4">
        <v>378.48399999999998</v>
      </c>
      <c r="AB51" s="4">
        <v>345.089</v>
      </c>
      <c r="AC51" s="4">
        <v>245.28800000000001</v>
      </c>
      <c r="AD51" s="4">
        <v>352.77699999999999</v>
      </c>
      <c r="AE51" s="32">
        <v>304.779</v>
      </c>
      <c r="AF51" s="4">
        <v>264.53300000000002</v>
      </c>
      <c r="AG51" s="4">
        <v>355.36399999999998</v>
      </c>
      <c r="AH51" s="4">
        <v>404.75599999999997</v>
      </c>
    </row>
    <row r="52" spans="1:1005" ht="15" x14ac:dyDescent="0.25">
      <c r="A52" s="53">
        <v>46054</v>
      </c>
      <c r="B52" s="15">
        <v>395.53</v>
      </c>
      <c r="C52" s="13">
        <v>395.53</v>
      </c>
      <c r="D52" s="14">
        <v>395.53</v>
      </c>
      <c r="E52" s="4">
        <v>351.012</v>
      </c>
      <c r="F52" s="4">
        <v>412.93400000000003</v>
      </c>
      <c r="G52" s="4">
        <v>387.87900000000002</v>
      </c>
      <c r="H52" s="4">
        <v>397.56</v>
      </c>
      <c r="I52" s="4">
        <v>353.67899999999997</v>
      </c>
      <c r="J52" s="4">
        <v>342.14400000000001</v>
      </c>
      <c r="K52" s="4">
        <v>232.85499999999999</v>
      </c>
      <c r="L52" s="4">
        <v>183.001</v>
      </c>
      <c r="M52" s="4">
        <v>206.102</v>
      </c>
      <c r="N52" s="4">
        <v>211.727</v>
      </c>
      <c r="O52" s="4">
        <v>495.89299999999997</v>
      </c>
      <c r="P52" s="4">
        <v>304.38600000000002</v>
      </c>
      <c r="Q52" s="4">
        <v>341.81200000000001</v>
      </c>
      <c r="R52" s="4">
        <v>271.13299999999998</v>
      </c>
      <c r="S52" s="4">
        <v>347.45699999999999</v>
      </c>
      <c r="T52" s="4">
        <v>336.77300000000002</v>
      </c>
      <c r="U52" s="4">
        <v>289.54300000000001</v>
      </c>
      <c r="V52" s="4">
        <v>363.17700000000002</v>
      </c>
      <c r="W52" s="4">
        <v>237.16</v>
      </c>
      <c r="X52" s="4">
        <v>239.685</v>
      </c>
      <c r="Y52" s="4">
        <v>399.43700000000001</v>
      </c>
      <c r="Z52" s="4">
        <v>298.94499999999999</v>
      </c>
      <c r="AA52" s="4">
        <v>509.79</v>
      </c>
      <c r="AB52" s="4">
        <v>329.73899999999998</v>
      </c>
      <c r="AC52" s="4">
        <v>244.417</v>
      </c>
      <c r="AD52" s="4">
        <v>312.71899999999999</v>
      </c>
      <c r="AE52" s="32">
        <v>233.55799999999999</v>
      </c>
      <c r="AF52" s="4">
        <v>223.74100000000001</v>
      </c>
      <c r="AG52" s="4">
        <v>337.49599999999998</v>
      </c>
      <c r="AH52" s="4">
        <v>351.83</v>
      </c>
    </row>
    <row r="53" spans="1:1005" ht="15" x14ac:dyDescent="0.25">
      <c r="A53" s="53">
        <v>46082</v>
      </c>
      <c r="B53" s="15">
        <v>612.71</v>
      </c>
      <c r="C53" s="13">
        <v>612.71</v>
      </c>
      <c r="D53" s="14">
        <v>612.71</v>
      </c>
      <c r="E53" s="4">
        <v>944.15499999999997</v>
      </c>
      <c r="F53" s="4">
        <v>574.07799999999997</v>
      </c>
      <c r="G53" s="4">
        <v>767.56799999999998</v>
      </c>
      <c r="H53" s="4">
        <v>513.09</v>
      </c>
      <c r="I53" s="4">
        <v>464.81900000000002</v>
      </c>
      <c r="J53" s="4">
        <v>436.88200000000001</v>
      </c>
      <c r="K53" s="4">
        <v>428.26400000000001</v>
      </c>
      <c r="L53" s="4">
        <v>221.56200000000001</v>
      </c>
      <c r="M53" s="4">
        <v>359.93400000000003</v>
      </c>
      <c r="N53" s="4">
        <v>541.43499999999995</v>
      </c>
      <c r="O53" s="4">
        <v>660.09100000000001</v>
      </c>
      <c r="P53" s="4">
        <v>400.59199999999998</v>
      </c>
      <c r="Q53" s="4">
        <v>769.66899999999998</v>
      </c>
      <c r="R53" s="4">
        <v>368.47</v>
      </c>
      <c r="S53" s="4">
        <v>577.005</v>
      </c>
      <c r="T53" s="4">
        <v>477.19499999999999</v>
      </c>
      <c r="U53" s="4">
        <v>441.56799999999998</v>
      </c>
      <c r="V53" s="4">
        <v>509.94600000000003</v>
      </c>
      <c r="W53" s="4">
        <v>316.60500000000002</v>
      </c>
      <c r="X53" s="4">
        <v>408.83800000000002</v>
      </c>
      <c r="Y53" s="4">
        <v>611.83199999999999</v>
      </c>
      <c r="Z53" s="4">
        <v>486.35</v>
      </c>
      <c r="AA53" s="4">
        <v>1159.335</v>
      </c>
      <c r="AB53" s="4">
        <v>381.09100000000001</v>
      </c>
      <c r="AC53" s="4">
        <v>487.58499999999998</v>
      </c>
      <c r="AD53" s="4">
        <v>469.03800000000001</v>
      </c>
      <c r="AE53" s="32">
        <v>368.71699999999998</v>
      </c>
      <c r="AF53" s="4">
        <v>459.29500000000002</v>
      </c>
      <c r="AG53" s="4">
        <v>667.62400000000002</v>
      </c>
      <c r="AH53" s="4">
        <v>420.72800000000001</v>
      </c>
    </row>
    <row r="54" spans="1:1005" ht="15" x14ac:dyDescent="0.25">
      <c r="A54" s="53">
        <v>46113</v>
      </c>
      <c r="B54" s="15">
        <v>934.75</v>
      </c>
      <c r="C54" s="13">
        <v>934.75</v>
      </c>
      <c r="D54" s="14">
        <v>934.75</v>
      </c>
      <c r="E54" s="4">
        <v>861.952</v>
      </c>
      <c r="F54" s="4">
        <v>972.16700000000003</v>
      </c>
      <c r="G54" s="4">
        <v>1402.3019999999999</v>
      </c>
      <c r="H54" s="4">
        <v>1048.6310000000001</v>
      </c>
      <c r="I54" s="4">
        <v>633.76900000000001</v>
      </c>
      <c r="J54" s="4">
        <v>734.31700000000001</v>
      </c>
      <c r="K54" s="4">
        <v>727.56200000000001</v>
      </c>
      <c r="L54" s="4">
        <v>413.47399999999999</v>
      </c>
      <c r="M54" s="4">
        <v>496.83</v>
      </c>
      <c r="N54" s="4">
        <v>1363.3</v>
      </c>
      <c r="O54" s="4">
        <v>1356.107</v>
      </c>
      <c r="P54" s="4">
        <v>1021.987</v>
      </c>
      <c r="Q54" s="4">
        <v>1124.0129999999999</v>
      </c>
      <c r="R54" s="4">
        <v>602.447</v>
      </c>
      <c r="S54" s="4">
        <v>733.10299999999995</v>
      </c>
      <c r="T54" s="4">
        <v>683.43600000000004</v>
      </c>
      <c r="U54" s="4">
        <v>1035.048</v>
      </c>
      <c r="V54" s="4">
        <v>1104.626</v>
      </c>
      <c r="W54" s="4">
        <v>310.40300000000002</v>
      </c>
      <c r="X54" s="4">
        <v>613.45500000000004</v>
      </c>
      <c r="Y54" s="4">
        <v>663.82100000000003</v>
      </c>
      <c r="Z54" s="4">
        <v>680.11300000000006</v>
      </c>
      <c r="AA54" s="4">
        <v>1876.0429999999999</v>
      </c>
      <c r="AB54" s="4">
        <v>424.34800000000001</v>
      </c>
      <c r="AC54" s="4">
        <v>1081.519</v>
      </c>
      <c r="AD54" s="4">
        <v>546.56799999999998</v>
      </c>
      <c r="AE54" s="32">
        <v>433.137</v>
      </c>
      <c r="AF54" s="4">
        <v>515.48099999999999</v>
      </c>
      <c r="AG54" s="4">
        <v>678.07299999999998</v>
      </c>
      <c r="AH54" s="4">
        <v>685.46699999999998</v>
      </c>
    </row>
    <row r="55" spans="1:1005" ht="15" x14ac:dyDescent="0.25">
      <c r="A55" s="53">
        <v>46143</v>
      </c>
      <c r="B55" s="15">
        <v>2114.3000000000002</v>
      </c>
      <c r="C55" s="13">
        <v>2114.3000000000002</v>
      </c>
      <c r="D55" s="14">
        <v>2114.3000000000002</v>
      </c>
      <c r="E55" s="4">
        <v>2297.3020000000001</v>
      </c>
      <c r="F55" s="4">
        <v>2953.7860000000001</v>
      </c>
      <c r="G55" s="4">
        <v>3993.165</v>
      </c>
      <c r="H55" s="4">
        <v>2643.3429999999998</v>
      </c>
      <c r="I55" s="4">
        <v>2055.34</v>
      </c>
      <c r="J55" s="4">
        <v>1971.915</v>
      </c>
      <c r="K55" s="4">
        <v>2250.2269999999999</v>
      </c>
      <c r="L55" s="4">
        <v>288.20499999999998</v>
      </c>
      <c r="M55" s="4">
        <v>1278.135</v>
      </c>
      <c r="N55" s="4">
        <v>1743.8820000000001</v>
      </c>
      <c r="O55" s="4">
        <v>2947.4340000000002</v>
      </c>
      <c r="P55" s="4">
        <v>2382.364</v>
      </c>
      <c r="Q55" s="4">
        <v>2036.7739999999999</v>
      </c>
      <c r="R55" s="4">
        <v>2041.6189999999999</v>
      </c>
      <c r="S55" s="4">
        <v>2747.2089999999998</v>
      </c>
      <c r="T55" s="4">
        <v>964.35400000000004</v>
      </c>
      <c r="U55" s="4">
        <v>2242.0189999999998</v>
      </c>
      <c r="V55" s="4">
        <v>1356.3320000000001</v>
      </c>
      <c r="W55" s="4">
        <v>716.98800000000006</v>
      </c>
      <c r="X55" s="4">
        <v>1642.9749999999999</v>
      </c>
      <c r="Y55" s="4">
        <v>1340.1130000000001</v>
      </c>
      <c r="Z55" s="4">
        <v>1933.067</v>
      </c>
      <c r="AA55" s="4">
        <v>2450.6190000000001</v>
      </c>
      <c r="AB55" s="4">
        <v>1264.925</v>
      </c>
      <c r="AC55" s="4">
        <v>2406.27</v>
      </c>
      <c r="AD55" s="4">
        <v>1501.3320000000001</v>
      </c>
      <c r="AE55" s="32">
        <v>832.85</v>
      </c>
      <c r="AF55" s="4">
        <v>1634.567</v>
      </c>
      <c r="AG55" s="4">
        <v>1891.8309999999999</v>
      </c>
      <c r="AH55" s="4">
        <v>3547.4580000000001</v>
      </c>
    </row>
    <row r="56" spans="1:1005" ht="15" x14ac:dyDescent="0.25">
      <c r="A56" s="53">
        <v>46174</v>
      </c>
      <c r="B56" s="15">
        <v>2478.2800000000002</v>
      </c>
      <c r="C56" s="13">
        <v>2478.2800000000002</v>
      </c>
      <c r="D56" s="14">
        <v>2478.2800000000002</v>
      </c>
      <c r="E56" s="4">
        <v>4914.8950000000004</v>
      </c>
      <c r="F56" s="4">
        <v>2904.66</v>
      </c>
      <c r="G56" s="4">
        <v>4910.3339999999998</v>
      </c>
      <c r="H56" s="4">
        <v>2551.828</v>
      </c>
      <c r="I56" s="4">
        <v>3342.4029999999998</v>
      </c>
      <c r="J56" s="4">
        <v>1435.145</v>
      </c>
      <c r="K56" s="4">
        <v>1555.942</v>
      </c>
      <c r="L56" s="4">
        <v>362.30099999999999</v>
      </c>
      <c r="M56" s="4">
        <v>2215.4569999999999</v>
      </c>
      <c r="N56" s="4">
        <v>1034.8030000000001</v>
      </c>
      <c r="O56" s="4">
        <v>3538.4360000000001</v>
      </c>
      <c r="P56" s="4">
        <v>2020.2049999999999</v>
      </c>
      <c r="Q56" s="4">
        <v>1175.9349999999999</v>
      </c>
      <c r="R56" s="4">
        <v>3708.1410000000001</v>
      </c>
      <c r="S56" s="4">
        <v>2592.6779999999999</v>
      </c>
      <c r="T56" s="4">
        <v>2578.0450000000001</v>
      </c>
      <c r="U56" s="4">
        <v>5003.3220000000001</v>
      </c>
      <c r="V56" s="4">
        <v>421.30599999999998</v>
      </c>
      <c r="W56" s="4">
        <v>1200.6320000000001</v>
      </c>
      <c r="X56" s="4">
        <v>2976.9679999999998</v>
      </c>
      <c r="Y56" s="4">
        <v>2191.5369999999998</v>
      </c>
      <c r="Z56" s="4">
        <v>2528.9360000000001</v>
      </c>
      <c r="AA56" s="4">
        <v>3251.9560000000001</v>
      </c>
      <c r="AB56" s="4">
        <v>930.68</v>
      </c>
      <c r="AC56" s="4">
        <v>3704.3380000000002</v>
      </c>
      <c r="AD56" s="4">
        <v>1788.3030000000001</v>
      </c>
      <c r="AE56" s="32">
        <v>1144.8240000000001</v>
      </c>
      <c r="AF56" s="4">
        <v>3088.6129999999998</v>
      </c>
      <c r="AG56" s="4">
        <v>5667.723</v>
      </c>
      <c r="AH56" s="4">
        <v>5837.8440000000001</v>
      </c>
    </row>
    <row r="57" spans="1:1005" ht="15" x14ac:dyDescent="0.25">
      <c r="A57" s="53">
        <v>46204</v>
      </c>
      <c r="B57" s="15">
        <v>708.98</v>
      </c>
      <c r="C57" s="13">
        <v>708.98</v>
      </c>
      <c r="D57" s="14">
        <v>708.98</v>
      </c>
      <c r="E57" s="4">
        <v>4053.3180000000002</v>
      </c>
      <c r="F57" s="4">
        <v>1235.2570000000001</v>
      </c>
      <c r="G57" s="4">
        <v>1749.39</v>
      </c>
      <c r="H57" s="4">
        <v>1508.211</v>
      </c>
      <c r="I57" s="4">
        <v>1932.0309999999999</v>
      </c>
      <c r="J57" s="4">
        <v>232.798</v>
      </c>
      <c r="K57" s="4">
        <v>300.423</v>
      </c>
      <c r="L57" s="4">
        <v>-29.010999999999999</v>
      </c>
      <c r="M57" s="4">
        <v>500.78899999999999</v>
      </c>
      <c r="N57" s="4">
        <v>384.61399999999998</v>
      </c>
      <c r="O57" s="4">
        <v>1469.3209999999999</v>
      </c>
      <c r="P57" s="4">
        <v>462.76799999999997</v>
      </c>
      <c r="Q57" s="4">
        <v>299.74400000000003</v>
      </c>
      <c r="R57" s="4">
        <v>1965.338</v>
      </c>
      <c r="S57" s="4">
        <v>1517.192</v>
      </c>
      <c r="T57" s="4">
        <v>848.44600000000003</v>
      </c>
      <c r="U57" s="4">
        <v>3809.431</v>
      </c>
      <c r="V57" s="4">
        <v>55.959000000000003</v>
      </c>
      <c r="W57" s="4">
        <v>240.501</v>
      </c>
      <c r="X57" s="4">
        <v>1023.659</v>
      </c>
      <c r="Y57" s="4">
        <v>795.86599999999999</v>
      </c>
      <c r="Z57" s="4">
        <v>754.87400000000002</v>
      </c>
      <c r="AA57" s="4">
        <v>1133.2460000000001</v>
      </c>
      <c r="AB57" s="4">
        <v>216.66</v>
      </c>
      <c r="AC57" s="4">
        <v>2342.2199999999998</v>
      </c>
      <c r="AD57" s="4">
        <v>453.96199999999999</v>
      </c>
      <c r="AE57" s="32">
        <v>296.34800000000001</v>
      </c>
      <c r="AF57" s="4">
        <v>2223.65</v>
      </c>
      <c r="AG57" s="4">
        <v>3451.2579999999998</v>
      </c>
      <c r="AH57" s="4">
        <v>2691.1060000000002</v>
      </c>
    </row>
    <row r="58" spans="1:1005" ht="15" x14ac:dyDescent="0.25">
      <c r="A58" s="53">
        <v>46235</v>
      </c>
      <c r="B58" s="15">
        <v>361.01</v>
      </c>
      <c r="C58" s="13">
        <v>361.01</v>
      </c>
      <c r="D58" s="14">
        <v>361.01</v>
      </c>
      <c r="E58" s="4">
        <v>1053.1379999999999</v>
      </c>
      <c r="F58" s="4">
        <v>334.303</v>
      </c>
      <c r="G58" s="4">
        <v>814.48800000000006</v>
      </c>
      <c r="H58" s="4">
        <v>525.02499999999998</v>
      </c>
      <c r="I58" s="4">
        <v>736.28399999999999</v>
      </c>
      <c r="J58" s="4">
        <v>113.73</v>
      </c>
      <c r="K58" s="4">
        <v>202.33</v>
      </c>
      <c r="L58" s="4">
        <v>3.2090000000000001</v>
      </c>
      <c r="M58" s="4">
        <v>167.10599999999999</v>
      </c>
      <c r="N58" s="4">
        <v>161.63399999999999</v>
      </c>
      <c r="O58" s="4">
        <v>459.17500000000001</v>
      </c>
      <c r="P58" s="4">
        <v>260.38099999999997</v>
      </c>
      <c r="Q58" s="4">
        <v>238.05699999999999</v>
      </c>
      <c r="R58" s="4">
        <v>543.65</v>
      </c>
      <c r="S58" s="4">
        <v>409.59199999999998</v>
      </c>
      <c r="T58" s="4">
        <v>360.791</v>
      </c>
      <c r="U58" s="4">
        <v>855.58799999999997</v>
      </c>
      <c r="V58" s="4">
        <v>98.171000000000006</v>
      </c>
      <c r="W58" s="4">
        <v>167.85499999999999</v>
      </c>
      <c r="X58" s="4">
        <v>383.565</v>
      </c>
      <c r="Y58" s="4">
        <v>225.21799999999999</v>
      </c>
      <c r="Z58" s="4">
        <v>289.74099999999999</v>
      </c>
      <c r="AA58" s="4">
        <v>443.00200000000001</v>
      </c>
      <c r="AB58" s="4">
        <v>98.072000000000003</v>
      </c>
      <c r="AC58" s="4">
        <v>559.70500000000004</v>
      </c>
      <c r="AD58" s="4">
        <v>176.042</v>
      </c>
      <c r="AE58" s="32">
        <v>123.35299999999999</v>
      </c>
      <c r="AF58" s="4">
        <v>819.52300000000002</v>
      </c>
      <c r="AG58" s="4">
        <v>978.88800000000003</v>
      </c>
      <c r="AH58" s="4">
        <v>944.91600000000005</v>
      </c>
    </row>
    <row r="59" spans="1:1005" ht="15" x14ac:dyDescent="0.25">
      <c r="A59" s="53">
        <v>46266</v>
      </c>
      <c r="B59" s="15">
        <v>312.01</v>
      </c>
      <c r="C59" s="13">
        <v>312.01</v>
      </c>
      <c r="D59" s="14">
        <v>312.01</v>
      </c>
      <c r="E59" s="4">
        <v>530.851</v>
      </c>
      <c r="F59" s="4">
        <v>333.04599999999999</v>
      </c>
      <c r="G59" s="4">
        <v>722.83500000000004</v>
      </c>
      <c r="H59" s="4">
        <v>378.5</v>
      </c>
      <c r="I59" s="4">
        <v>496.077</v>
      </c>
      <c r="J59" s="4">
        <v>197.916</v>
      </c>
      <c r="K59" s="4">
        <v>180.94200000000001</v>
      </c>
      <c r="L59" s="4">
        <v>161.482</v>
      </c>
      <c r="M59" s="4">
        <v>356.17200000000003</v>
      </c>
      <c r="N59" s="4">
        <v>276.17399999999998</v>
      </c>
      <c r="O59" s="4">
        <v>342.91500000000002</v>
      </c>
      <c r="P59" s="4">
        <v>308.41199999999998</v>
      </c>
      <c r="Q59" s="4">
        <v>302.28500000000003</v>
      </c>
      <c r="R59" s="4">
        <v>388.81299999999999</v>
      </c>
      <c r="S59" s="4">
        <v>264.71899999999999</v>
      </c>
      <c r="T59" s="4">
        <v>242.06899999999999</v>
      </c>
      <c r="U59" s="4">
        <v>495.94</v>
      </c>
      <c r="V59" s="4">
        <v>135.339</v>
      </c>
      <c r="W59" s="4">
        <v>420.22300000000001</v>
      </c>
      <c r="X59" s="4">
        <v>388.79599999999999</v>
      </c>
      <c r="Y59" s="4">
        <v>207.006</v>
      </c>
      <c r="Z59" s="4">
        <v>310.64</v>
      </c>
      <c r="AA59" s="4">
        <v>311.608</v>
      </c>
      <c r="AB59" s="4">
        <v>113.827</v>
      </c>
      <c r="AC59" s="4">
        <v>336.93099999999998</v>
      </c>
      <c r="AD59" s="4">
        <v>187.9</v>
      </c>
      <c r="AE59" s="32">
        <v>186.17400000000001</v>
      </c>
      <c r="AF59" s="4">
        <v>615.65300000000002</v>
      </c>
      <c r="AG59" s="4">
        <v>512.28499999999997</v>
      </c>
      <c r="AH59" s="4">
        <v>576.553</v>
      </c>
    </row>
    <row r="60" spans="1:1005" ht="15" x14ac:dyDescent="0.25">
      <c r="A60" s="53">
        <v>46296</v>
      </c>
      <c r="B60" s="15">
        <v>354.39</v>
      </c>
      <c r="C60" s="13">
        <v>519.59</v>
      </c>
      <c r="D60" s="14">
        <v>417.01</v>
      </c>
      <c r="E60" s="4">
        <v>561.38099999999997</v>
      </c>
      <c r="F60" s="4">
        <v>491.53800000000001</v>
      </c>
      <c r="G60" s="4">
        <v>868.279</v>
      </c>
      <c r="H60" s="4">
        <v>466.387</v>
      </c>
      <c r="I60" s="4">
        <v>359.81099999999998</v>
      </c>
      <c r="J60" s="4">
        <v>354.36200000000002</v>
      </c>
      <c r="K60" s="4">
        <v>214.98400000000001</v>
      </c>
      <c r="L60" s="4">
        <v>276.423</v>
      </c>
      <c r="M60" s="4">
        <v>269.50200000000001</v>
      </c>
      <c r="N60" s="4">
        <v>454.00099999999998</v>
      </c>
      <c r="O60" s="4">
        <v>555.51300000000003</v>
      </c>
      <c r="P60" s="4">
        <v>1044.3019999999999</v>
      </c>
      <c r="Q60" s="4">
        <v>478.28699999999998</v>
      </c>
      <c r="R60" s="4">
        <v>367.87599999999998</v>
      </c>
      <c r="S60" s="4">
        <v>328.02800000000002</v>
      </c>
      <c r="T60" s="4">
        <v>387.60899999999998</v>
      </c>
      <c r="U60" s="4">
        <v>556.26499999999999</v>
      </c>
      <c r="V60" s="4">
        <v>208.26599999999999</v>
      </c>
      <c r="W60" s="4">
        <v>523.70699999999999</v>
      </c>
      <c r="X60" s="4">
        <v>600.85900000000004</v>
      </c>
      <c r="Y60" s="4">
        <v>318.149</v>
      </c>
      <c r="Z60" s="4">
        <v>399.69499999999999</v>
      </c>
      <c r="AA60" s="4">
        <v>475.637</v>
      </c>
      <c r="AB60" s="4">
        <v>311.78500000000003</v>
      </c>
      <c r="AC60" s="4">
        <v>350.89699999999999</v>
      </c>
      <c r="AD60" s="4">
        <v>258.22899999999998</v>
      </c>
      <c r="AE60" s="32">
        <v>388.572</v>
      </c>
      <c r="AF60" s="4">
        <v>647.69299999999998</v>
      </c>
      <c r="AG60" s="4">
        <v>575.10900000000004</v>
      </c>
      <c r="AH60" s="4">
        <v>654.91300000000001</v>
      </c>
    </row>
    <row r="61" spans="1:1005" ht="15" x14ac:dyDescent="0.25">
      <c r="A61" s="53">
        <v>46327</v>
      </c>
      <c r="B61" s="15">
        <v>435.65</v>
      </c>
      <c r="C61" s="13">
        <v>457.15</v>
      </c>
      <c r="D61" s="14">
        <v>445.55</v>
      </c>
      <c r="E61" s="4">
        <v>515.43299999999999</v>
      </c>
      <c r="F61" s="4">
        <v>529.67399999999998</v>
      </c>
      <c r="G61" s="4">
        <v>612.21199999999999</v>
      </c>
      <c r="H61" s="4">
        <v>589.64099999999996</v>
      </c>
      <c r="I61" s="4">
        <v>375.73700000000002</v>
      </c>
      <c r="J61" s="4">
        <v>381.22699999999998</v>
      </c>
      <c r="K61" s="4">
        <v>317.48200000000003</v>
      </c>
      <c r="L61" s="4">
        <v>296.13799999999998</v>
      </c>
      <c r="M61" s="4">
        <v>322.90800000000002</v>
      </c>
      <c r="N61" s="4">
        <v>581.12099999999998</v>
      </c>
      <c r="O61" s="4">
        <v>544.21400000000006</v>
      </c>
      <c r="P61" s="4">
        <v>585.548</v>
      </c>
      <c r="Q61" s="4">
        <v>453.452</v>
      </c>
      <c r="R61" s="4">
        <v>417.40100000000001</v>
      </c>
      <c r="S61" s="4">
        <v>421.08600000000001</v>
      </c>
      <c r="T61" s="4">
        <v>433.83300000000003</v>
      </c>
      <c r="U61" s="4">
        <v>555.38699999999994</v>
      </c>
      <c r="V61" s="4">
        <v>290.50700000000001</v>
      </c>
      <c r="W61" s="4">
        <v>457.18700000000001</v>
      </c>
      <c r="X61" s="4">
        <v>447.25099999999998</v>
      </c>
      <c r="Y61" s="4">
        <v>366.036</v>
      </c>
      <c r="Z61" s="4">
        <v>407.10300000000001</v>
      </c>
      <c r="AA61" s="4">
        <v>449.96800000000002</v>
      </c>
      <c r="AB61" s="4">
        <v>346.18599999999998</v>
      </c>
      <c r="AC61" s="4">
        <v>424.85399999999998</v>
      </c>
      <c r="AD61" s="4">
        <v>354.851</v>
      </c>
      <c r="AE61" s="32">
        <v>411.85399999999998</v>
      </c>
      <c r="AF61" s="4">
        <v>525.76</v>
      </c>
      <c r="AG61" s="4">
        <v>539.08699999999999</v>
      </c>
      <c r="AH61" s="4">
        <v>579.86900000000003</v>
      </c>
    </row>
    <row r="62" spans="1:1005" ht="15" x14ac:dyDescent="0.25">
      <c r="A62" s="53">
        <v>46357</v>
      </c>
      <c r="B62" s="15">
        <v>351.78</v>
      </c>
      <c r="C62" s="13">
        <v>351.78</v>
      </c>
      <c r="D62" s="14">
        <v>351.78</v>
      </c>
      <c r="E62" s="4">
        <v>443.10599999999999</v>
      </c>
      <c r="F62" s="4">
        <v>465.154</v>
      </c>
      <c r="G62" s="4">
        <v>432.24099999999999</v>
      </c>
      <c r="H62" s="4">
        <v>434.07600000000002</v>
      </c>
      <c r="I62" s="4">
        <v>327.541</v>
      </c>
      <c r="J62" s="4">
        <v>286.483</v>
      </c>
      <c r="K62" s="4">
        <v>283.39999999999998</v>
      </c>
      <c r="L62" s="4">
        <v>237.69300000000001</v>
      </c>
      <c r="M62" s="4">
        <v>291.35399999999998</v>
      </c>
      <c r="N62" s="4">
        <v>344.46100000000001</v>
      </c>
      <c r="O62" s="4">
        <v>382.89299999999997</v>
      </c>
      <c r="P62" s="4">
        <v>388.19099999999997</v>
      </c>
      <c r="Q62" s="4">
        <v>368.83</v>
      </c>
      <c r="R62" s="4">
        <v>367.83499999999998</v>
      </c>
      <c r="S62" s="4">
        <v>342.73599999999999</v>
      </c>
      <c r="T62" s="4">
        <v>373.00700000000001</v>
      </c>
      <c r="U62" s="4">
        <v>422.56799999999998</v>
      </c>
      <c r="V62" s="4">
        <v>272.46199999999999</v>
      </c>
      <c r="W62" s="4">
        <v>311.49</v>
      </c>
      <c r="X62" s="4">
        <v>344.70499999999998</v>
      </c>
      <c r="Y62" s="4">
        <v>298.86599999999999</v>
      </c>
      <c r="Z62" s="4">
        <v>341.178</v>
      </c>
      <c r="AA62" s="4">
        <v>384.84100000000001</v>
      </c>
      <c r="AB62" s="4">
        <v>273.00599999999997</v>
      </c>
      <c r="AC62" s="4">
        <v>395.59500000000003</v>
      </c>
      <c r="AD62" s="4">
        <v>313.73200000000003</v>
      </c>
      <c r="AE62" s="32">
        <v>304.23899999999998</v>
      </c>
      <c r="AF62" s="4">
        <v>404.375</v>
      </c>
      <c r="AG62" s="4">
        <v>428.01100000000002</v>
      </c>
      <c r="AH62" s="4">
        <v>456.774</v>
      </c>
    </row>
    <row r="63" spans="1:1005" ht="15" x14ac:dyDescent="0.25">
      <c r="A63" s="53">
        <v>46388</v>
      </c>
      <c r="B63" s="15">
        <v>347.16</v>
      </c>
      <c r="C63" s="13">
        <v>347.16</v>
      </c>
      <c r="D63" s="14">
        <v>347.16</v>
      </c>
      <c r="E63" s="4">
        <v>397.18400000000003</v>
      </c>
      <c r="F63" s="4">
        <v>431.97</v>
      </c>
      <c r="G63" s="4">
        <v>405.93900000000002</v>
      </c>
      <c r="H63" s="4">
        <v>366.37700000000001</v>
      </c>
      <c r="I63" s="4">
        <v>312.99599999999998</v>
      </c>
      <c r="J63" s="4">
        <v>259.66699999999997</v>
      </c>
      <c r="K63" s="4">
        <v>241.39099999999999</v>
      </c>
      <c r="L63" s="4">
        <v>191.315</v>
      </c>
      <c r="M63" s="4">
        <v>250.328</v>
      </c>
      <c r="N63" s="4">
        <v>501.62900000000002</v>
      </c>
      <c r="O63" s="4">
        <v>363.23700000000002</v>
      </c>
      <c r="P63" s="4">
        <v>338.26600000000002</v>
      </c>
      <c r="Q63" s="4">
        <v>298.48399999999998</v>
      </c>
      <c r="R63" s="4">
        <v>354.59699999999998</v>
      </c>
      <c r="S63" s="4">
        <v>308.76799999999997</v>
      </c>
      <c r="T63" s="4">
        <v>354.053</v>
      </c>
      <c r="U63" s="4">
        <v>406.31099999999998</v>
      </c>
      <c r="V63" s="4">
        <v>234.458</v>
      </c>
      <c r="W63" s="4">
        <v>249.31299999999999</v>
      </c>
      <c r="X63" s="4">
        <v>313.96100000000001</v>
      </c>
      <c r="Y63" s="4">
        <v>269.76499999999999</v>
      </c>
      <c r="Z63" s="4">
        <v>379.017</v>
      </c>
      <c r="AA63" s="4">
        <v>345.697</v>
      </c>
      <c r="AB63" s="4">
        <v>245.43100000000001</v>
      </c>
      <c r="AC63" s="4">
        <v>354.48200000000003</v>
      </c>
      <c r="AD63" s="4">
        <v>309.39400000000001</v>
      </c>
      <c r="AE63" s="32">
        <v>263.63</v>
      </c>
      <c r="AF63" s="4">
        <v>356.28399999999999</v>
      </c>
      <c r="AG63" s="4">
        <v>406.78899999999999</v>
      </c>
      <c r="AH63" s="4">
        <v>465.904</v>
      </c>
    </row>
    <row r="64" spans="1:1005" ht="15" x14ac:dyDescent="0.25">
      <c r="A64" s="53">
        <v>46419</v>
      </c>
      <c r="B64" s="15">
        <v>395.53</v>
      </c>
      <c r="C64" s="13">
        <v>395.53</v>
      </c>
      <c r="D64" s="14">
        <v>395.53</v>
      </c>
      <c r="E64" s="4">
        <v>412.93400000000003</v>
      </c>
      <c r="F64" s="4">
        <v>387.87900000000002</v>
      </c>
      <c r="G64" s="4">
        <v>397.56</v>
      </c>
      <c r="H64" s="4">
        <v>353.67899999999997</v>
      </c>
      <c r="I64" s="4">
        <v>342.14400000000001</v>
      </c>
      <c r="J64" s="4">
        <v>232.85499999999999</v>
      </c>
      <c r="K64" s="4">
        <v>183.001</v>
      </c>
      <c r="L64" s="4">
        <v>206.102</v>
      </c>
      <c r="M64" s="4">
        <v>211.727</v>
      </c>
      <c r="N64" s="4">
        <v>495.89299999999997</v>
      </c>
      <c r="O64" s="4">
        <v>304.38600000000002</v>
      </c>
      <c r="P64" s="4">
        <v>341.81200000000001</v>
      </c>
      <c r="Q64" s="4">
        <v>271.13299999999998</v>
      </c>
      <c r="R64" s="4">
        <v>347.45699999999999</v>
      </c>
      <c r="S64" s="4">
        <v>336.77300000000002</v>
      </c>
      <c r="T64" s="4">
        <v>289.54300000000001</v>
      </c>
      <c r="U64" s="4">
        <v>363.17700000000002</v>
      </c>
      <c r="V64" s="4">
        <v>237.16</v>
      </c>
      <c r="W64" s="4">
        <v>239.685</v>
      </c>
      <c r="X64" s="4">
        <v>399.43700000000001</v>
      </c>
      <c r="Y64" s="4">
        <v>298.94499999999999</v>
      </c>
      <c r="Z64" s="4">
        <v>509.79</v>
      </c>
      <c r="AA64" s="4">
        <v>329.73899999999998</v>
      </c>
      <c r="AB64" s="4">
        <v>244.417</v>
      </c>
      <c r="AC64" s="4">
        <v>312.71899999999999</v>
      </c>
      <c r="AD64" s="4">
        <v>233.55799999999999</v>
      </c>
      <c r="AE64" s="32">
        <v>223.74100000000001</v>
      </c>
      <c r="AF64" s="4">
        <v>337.49599999999998</v>
      </c>
      <c r="AG64" s="4">
        <v>351.83</v>
      </c>
      <c r="AH64" s="4">
        <v>351.83</v>
      </c>
      <c r="ALQ64" s="4" t="e">
        <v>#N/A</v>
      </c>
    </row>
    <row r="65" spans="1:1005" ht="15" x14ac:dyDescent="0.25">
      <c r="A65" s="53">
        <v>46447</v>
      </c>
      <c r="B65" s="15">
        <v>612.71</v>
      </c>
      <c r="C65" s="13">
        <v>612.71</v>
      </c>
      <c r="D65" s="14">
        <v>612.71</v>
      </c>
      <c r="E65" s="4">
        <v>574.07799999999997</v>
      </c>
      <c r="F65" s="4">
        <v>767.56799999999998</v>
      </c>
      <c r="G65" s="4">
        <v>513.09</v>
      </c>
      <c r="H65" s="4">
        <v>464.81900000000002</v>
      </c>
      <c r="I65" s="4">
        <v>436.88200000000001</v>
      </c>
      <c r="J65" s="4">
        <v>428.26400000000001</v>
      </c>
      <c r="K65" s="4">
        <v>221.56200000000001</v>
      </c>
      <c r="L65" s="4">
        <v>359.93400000000003</v>
      </c>
      <c r="M65" s="4">
        <v>541.43499999999995</v>
      </c>
      <c r="N65" s="4">
        <v>660.09100000000001</v>
      </c>
      <c r="O65" s="4">
        <v>400.59199999999998</v>
      </c>
      <c r="P65" s="4">
        <v>769.66899999999998</v>
      </c>
      <c r="Q65" s="4">
        <v>368.47</v>
      </c>
      <c r="R65" s="4">
        <v>577.005</v>
      </c>
      <c r="S65" s="4">
        <v>477.19499999999999</v>
      </c>
      <c r="T65" s="4">
        <v>441.56799999999998</v>
      </c>
      <c r="U65" s="4">
        <v>509.94600000000003</v>
      </c>
      <c r="V65" s="4">
        <v>316.60500000000002</v>
      </c>
      <c r="W65" s="4">
        <v>408.83800000000002</v>
      </c>
      <c r="X65" s="4">
        <v>611.83199999999999</v>
      </c>
      <c r="Y65" s="4">
        <v>486.35</v>
      </c>
      <c r="Z65" s="4">
        <v>1159.335</v>
      </c>
      <c r="AA65" s="4">
        <v>381.09100000000001</v>
      </c>
      <c r="AB65" s="4">
        <v>487.58499999999998</v>
      </c>
      <c r="AC65" s="4">
        <v>469.03800000000001</v>
      </c>
      <c r="AD65" s="4">
        <v>368.71699999999998</v>
      </c>
      <c r="AE65" s="32">
        <v>459.29500000000002</v>
      </c>
      <c r="AF65" s="4">
        <v>667.62400000000002</v>
      </c>
      <c r="AG65" s="4">
        <v>420.72800000000001</v>
      </c>
      <c r="AH65" s="4">
        <v>420.72800000000001</v>
      </c>
      <c r="ALQ65" s="4" t="e">
        <v>#N/A</v>
      </c>
    </row>
    <row r="66" spans="1:1005" ht="15" x14ac:dyDescent="0.25">
      <c r="A66" s="53">
        <v>46478</v>
      </c>
      <c r="B66" s="15">
        <v>934.75</v>
      </c>
      <c r="C66" s="13">
        <v>934.75</v>
      </c>
      <c r="D66" s="14">
        <v>934.75</v>
      </c>
      <c r="E66" s="4">
        <v>972.16700000000003</v>
      </c>
      <c r="F66" s="4">
        <v>1402.3019999999999</v>
      </c>
      <c r="G66" s="4">
        <v>1048.6310000000001</v>
      </c>
      <c r="H66" s="4">
        <v>633.76900000000001</v>
      </c>
      <c r="I66" s="4">
        <v>734.31700000000001</v>
      </c>
      <c r="J66" s="4">
        <v>727.56200000000001</v>
      </c>
      <c r="K66" s="4">
        <v>413.47399999999999</v>
      </c>
      <c r="L66" s="4">
        <v>496.83</v>
      </c>
      <c r="M66" s="4">
        <v>1363.3</v>
      </c>
      <c r="N66" s="4">
        <v>1356.107</v>
      </c>
      <c r="O66" s="4">
        <v>1021.987</v>
      </c>
      <c r="P66" s="4">
        <v>1124.0129999999999</v>
      </c>
      <c r="Q66" s="4">
        <v>602.447</v>
      </c>
      <c r="R66" s="4">
        <v>733.10299999999995</v>
      </c>
      <c r="S66" s="4">
        <v>683.43600000000004</v>
      </c>
      <c r="T66" s="4">
        <v>1035.048</v>
      </c>
      <c r="U66" s="4">
        <v>1104.626</v>
      </c>
      <c r="V66" s="4">
        <v>310.40300000000002</v>
      </c>
      <c r="W66" s="4">
        <v>613.45500000000004</v>
      </c>
      <c r="X66" s="4">
        <v>663.82100000000003</v>
      </c>
      <c r="Y66" s="4">
        <v>680.11300000000006</v>
      </c>
      <c r="Z66" s="4">
        <v>1876.0429999999999</v>
      </c>
      <c r="AA66" s="4">
        <v>424.34800000000001</v>
      </c>
      <c r="AB66" s="4">
        <v>1081.519</v>
      </c>
      <c r="AC66" s="4">
        <v>546.56799999999998</v>
      </c>
      <c r="AD66" s="4">
        <v>433.137</v>
      </c>
      <c r="AE66" s="32">
        <v>515.48099999999999</v>
      </c>
      <c r="AF66" s="4">
        <v>678.07299999999998</v>
      </c>
      <c r="AG66" s="4">
        <v>685.46699999999998</v>
      </c>
      <c r="AH66" s="4">
        <v>685.46699999999998</v>
      </c>
      <c r="ALQ66" s="4" t="e">
        <v>#N/A</v>
      </c>
    </row>
    <row r="67" spans="1:1005" ht="15" x14ac:dyDescent="0.25">
      <c r="A67" s="53">
        <v>46508</v>
      </c>
      <c r="B67" s="15">
        <v>2114.3000000000002</v>
      </c>
      <c r="C67" s="13">
        <v>2114.3000000000002</v>
      </c>
      <c r="D67" s="14">
        <v>2114.3000000000002</v>
      </c>
      <c r="E67" s="4">
        <v>2953.7860000000001</v>
      </c>
      <c r="F67" s="4">
        <v>3993.165</v>
      </c>
      <c r="G67" s="4">
        <v>2643.3429999999998</v>
      </c>
      <c r="H67" s="4">
        <v>2055.34</v>
      </c>
      <c r="I67" s="4">
        <v>1971.915</v>
      </c>
      <c r="J67" s="4">
        <v>2250.2269999999999</v>
      </c>
      <c r="K67" s="4">
        <v>288.20499999999998</v>
      </c>
      <c r="L67" s="4">
        <v>1278.135</v>
      </c>
      <c r="M67" s="4">
        <v>1743.8820000000001</v>
      </c>
      <c r="N67" s="4">
        <v>2947.4340000000002</v>
      </c>
      <c r="O67" s="4">
        <v>2382.364</v>
      </c>
      <c r="P67" s="4">
        <v>2036.7739999999999</v>
      </c>
      <c r="Q67" s="4">
        <v>2041.6189999999999</v>
      </c>
      <c r="R67" s="4">
        <v>2747.2089999999998</v>
      </c>
      <c r="S67" s="4">
        <v>964.35400000000004</v>
      </c>
      <c r="T67" s="4">
        <v>2242.0189999999998</v>
      </c>
      <c r="U67" s="4">
        <v>1356.3320000000001</v>
      </c>
      <c r="V67" s="4">
        <v>716.98800000000006</v>
      </c>
      <c r="W67" s="4">
        <v>1642.9749999999999</v>
      </c>
      <c r="X67" s="4">
        <v>1340.1130000000001</v>
      </c>
      <c r="Y67" s="4">
        <v>1933.067</v>
      </c>
      <c r="Z67" s="4">
        <v>2450.6190000000001</v>
      </c>
      <c r="AA67" s="4">
        <v>1264.925</v>
      </c>
      <c r="AB67" s="4">
        <v>2406.27</v>
      </c>
      <c r="AC67" s="4">
        <v>1501.3320000000001</v>
      </c>
      <c r="AD67" s="4">
        <v>832.85</v>
      </c>
      <c r="AE67" s="32">
        <v>1634.567</v>
      </c>
      <c r="AF67" s="4">
        <v>1891.8309999999999</v>
      </c>
      <c r="AG67" s="4">
        <v>3547.4580000000001</v>
      </c>
      <c r="AH67" s="4">
        <v>3547.4580000000001</v>
      </c>
      <c r="ALQ67" s="4" t="e">
        <v>#N/A</v>
      </c>
    </row>
    <row r="68" spans="1:1005" ht="15" x14ac:dyDescent="0.25">
      <c r="A68" s="53">
        <v>46539</v>
      </c>
      <c r="B68" s="15">
        <v>2478.2800000000002</v>
      </c>
      <c r="C68" s="13">
        <v>2478.2800000000002</v>
      </c>
      <c r="D68" s="14">
        <v>2478.2800000000002</v>
      </c>
      <c r="E68" s="4">
        <v>2904.66</v>
      </c>
      <c r="F68" s="4">
        <v>4910.3339999999998</v>
      </c>
      <c r="G68" s="4">
        <v>2551.828</v>
      </c>
      <c r="H68" s="4">
        <v>3342.4029999999998</v>
      </c>
      <c r="I68" s="4">
        <v>1435.145</v>
      </c>
      <c r="J68" s="4">
        <v>1555.942</v>
      </c>
      <c r="K68" s="4">
        <v>362.30099999999999</v>
      </c>
      <c r="L68" s="4">
        <v>2215.4569999999999</v>
      </c>
      <c r="M68" s="4">
        <v>1034.8030000000001</v>
      </c>
      <c r="N68" s="4">
        <v>3538.4360000000001</v>
      </c>
      <c r="O68" s="4">
        <v>2020.2049999999999</v>
      </c>
      <c r="P68" s="4">
        <v>1175.9349999999999</v>
      </c>
      <c r="Q68" s="4">
        <v>3708.1410000000001</v>
      </c>
      <c r="R68" s="4">
        <v>2592.6779999999999</v>
      </c>
      <c r="S68" s="4">
        <v>2578.0450000000001</v>
      </c>
      <c r="T68" s="4">
        <v>5003.3220000000001</v>
      </c>
      <c r="U68" s="4">
        <v>421.30599999999998</v>
      </c>
      <c r="V68" s="4">
        <v>1200.6320000000001</v>
      </c>
      <c r="W68" s="4">
        <v>2976.9679999999998</v>
      </c>
      <c r="X68" s="4">
        <v>2191.5369999999998</v>
      </c>
      <c r="Y68" s="4">
        <v>2528.9360000000001</v>
      </c>
      <c r="Z68" s="4">
        <v>3251.9560000000001</v>
      </c>
      <c r="AA68" s="4">
        <v>930.68</v>
      </c>
      <c r="AB68" s="4">
        <v>3704.3380000000002</v>
      </c>
      <c r="AC68" s="4">
        <v>1788.3030000000001</v>
      </c>
      <c r="AD68" s="4">
        <v>1144.8240000000001</v>
      </c>
      <c r="AE68" s="32">
        <v>3088.6129999999998</v>
      </c>
      <c r="AF68" s="4">
        <v>5667.723</v>
      </c>
      <c r="AG68" s="4">
        <v>5837.8440000000001</v>
      </c>
      <c r="AH68" s="4">
        <v>5837.8440000000001</v>
      </c>
      <c r="ALQ68" s="4" t="e">
        <v>#N/A</v>
      </c>
    </row>
    <row r="69" spans="1:1005" ht="15" x14ac:dyDescent="0.25">
      <c r="A69" s="53">
        <v>46569</v>
      </c>
      <c r="B69" s="15">
        <v>708.98</v>
      </c>
      <c r="C69" s="13">
        <v>708.98</v>
      </c>
      <c r="D69" s="14">
        <v>708.98</v>
      </c>
      <c r="E69" s="4">
        <v>1235.2570000000001</v>
      </c>
      <c r="F69" s="4">
        <v>1749.39</v>
      </c>
      <c r="G69" s="4">
        <v>1508.211</v>
      </c>
      <c r="H69" s="4">
        <v>1932.0309999999999</v>
      </c>
      <c r="I69" s="4">
        <v>232.798</v>
      </c>
      <c r="J69" s="4">
        <v>300.423</v>
      </c>
      <c r="K69" s="4">
        <v>-29.010999999999999</v>
      </c>
      <c r="L69" s="4">
        <v>500.78899999999999</v>
      </c>
      <c r="M69" s="4">
        <v>384.61399999999998</v>
      </c>
      <c r="N69" s="4">
        <v>1469.3209999999999</v>
      </c>
      <c r="O69" s="4">
        <v>462.76799999999997</v>
      </c>
      <c r="P69" s="4">
        <v>299.74400000000003</v>
      </c>
      <c r="Q69" s="4">
        <v>1965.338</v>
      </c>
      <c r="R69" s="4">
        <v>1517.192</v>
      </c>
      <c r="S69" s="4">
        <v>848.44600000000003</v>
      </c>
      <c r="T69" s="4">
        <v>3809.431</v>
      </c>
      <c r="U69" s="4">
        <v>55.959000000000003</v>
      </c>
      <c r="V69" s="4">
        <v>240.501</v>
      </c>
      <c r="W69" s="4">
        <v>1023.659</v>
      </c>
      <c r="X69" s="4">
        <v>795.86599999999999</v>
      </c>
      <c r="Y69" s="4">
        <v>754.87400000000002</v>
      </c>
      <c r="Z69" s="4">
        <v>1133.2460000000001</v>
      </c>
      <c r="AA69" s="4">
        <v>216.66</v>
      </c>
      <c r="AB69" s="4">
        <v>2342.2199999999998</v>
      </c>
      <c r="AC69" s="4">
        <v>453.96199999999999</v>
      </c>
      <c r="AD69" s="4">
        <v>296.34800000000001</v>
      </c>
      <c r="AE69" s="32">
        <v>2223.65</v>
      </c>
      <c r="AF69" s="4">
        <v>3451.2579999999998</v>
      </c>
      <c r="AG69" s="4">
        <v>2691.1060000000002</v>
      </c>
      <c r="AH69" s="4">
        <v>2691.1060000000002</v>
      </c>
      <c r="ALQ69" s="4" t="e">
        <v>#N/A</v>
      </c>
    </row>
    <row r="70" spans="1:1005" ht="15" x14ac:dyDescent="0.25">
      <c r="A70" s="53">
        <v>46600</v>
      </c>
      <c r="B70" s="15">
        <v>361.01</v>
      </c>
      <c r="C70" s="13">
        <v>361.01</v>
      </c>
      <c r="D70" s="14">
        <v>361.01</v>
      </c>
      <c r="E70" s="4">
        <v>334.303</v>
      </c>
      <c r="F70" s="4">
        <v>814.48800000000006</v>
      </c>
      <c r="G70" s="4">
        <v>525.02499999999998</v>
      </c>
      <c r="H70" s="4">
        <v>736.28399999999999</v>
      </c>
      <c r="I70" s="4">
        <v>113.73</v>
      </c>
      <c r="J70" s="4">
        <v>202.33</v>
      </c>
      <c r="K70" s="4">
        <v>3.2090000000000001</v>
      </c>
      <c r="L70" s="4">
        <v>167.10599999999999</v>
      </c>
      <c r="M70" s="4">
        <v>161.63399999999999</v>
      </c>
      <c r="N70" s="4">
        <v>459.17500000000001</v>
      </c>
      <c r="O70" s="4">
        <v>260.38099999999997</v>
      </c>
      <c r="P70" s="4">
        <v>238.05699999999999</v>
      </c>
      <c r="Q70" s="4">
        <v>543.65</v>
      </c>
      <c r="R70" s="4">
        <v>409.59199999999998</v>
      </c>
      <c r="S70" s="4">
        <v>360.791</v>
      </c>
      <c r="T70" s="4">
        <v>855.58799999999997</v>
      </c>
      <c r="U70" s="4">
        <v>98.171000000000006</v>
      </c>
      <c r="V70" s="4">
        <v>167.85499999999999</v>
      </c>
      <c r="W70" s="4">
        <v>383.565</v>
      </c>
      <c r="X70" s="4">
        <v>225.21799999999999</v>
      </c>
      <c r="Y70" s="4">
        <v>289.74099999999999</v>
      </c>
      <c r="Z70" s="4">
        <v>443.00200000000001</v>
      </c>
      <c r="AA70" s="4">
        <v>98.072000000000003</v>
      </c>
      <c r="AB70" s="4">
        <v>559.70500000000004</v>
      </c>
      <c r="AC70" s="4">
        <v>176.042</v>
      </c>
      <c r="AD70" s="4">
        <v>123.35299999999999</v>
      </c>
      <c r="AE70" s="32">
        <v>819.52300000000002</v>
      </c>
      <c r="AF70" s="4">
        <v>978.88800000000003</v>
      </c>
      <c r="AG70" s="4">
        <v>944.91600000000005</v>
      </c>
      <c r="AH70" s="4">
        <v>944.91600000000005</v>
      </c>
      <c r="ALQ70" s="4" t="e">
        <v>#N/A</v>
      </c>
    </row>
    <row r="71" spans="1:1005" ht="15" x14ac:dyDescent="0.25">
      <c r="A71" s="53">
        <v>46631</v>
      </c>
      <c r="B71" s="15">
        <v>312.01</v>
      </c>
      <c r="C71" s="13">
        <v>312.01</v>
      </c>
      <c r="D71" s="14">
        <v>312.01</v>
      </c>
      <c r="E71" s="4">
        <v>333.04599999999999</v>
      </c>
      <c r="F71" s="4">
        <v>722.83500000000004</v>
      </c>
      <c r="G71" s="4">
        <v>378.5</v>
      </c>
      <c r="H71" s="4">
        <v>496.077</v>
      </c>
      <c r="I71" s="4">
        <v>197.916</v>
      </c>
      <c r="J71" s="4">
        <v>180.94200000000001</v>
      </c>
      <c r="K71" s="4">
        <v>161.482</v>
      </c>
      <c r="L71" s="4">
        <v>356.17200000000003</v>
      </c>
      <c r="M71" s="4">
        <v>276.17399999999998</v>
      </c>
      <c r="N71" s="4">
        <v>342.91500000000002</v>
      </c>
      <c r="O71" s="4">
        <v>308.41199999999998</v>
      </c>
      <c r="P71" s="4">
        <v>302.28500000000003</v>
      </c>
      <c r="Q71" s="4">
        <v>388.81299999999999</v>
      </c>
      <c r="R71" s="4">
        <v>264.71899999999999</v>
      </c>
      <c r="S71" s="4">
        <v>242.06899999999999</v>
      </c>
      <c r="T71" s="4">
        <v>495.94</v>
      </c>
      <c r="U71" s="4">
        <v>135.339</v>
      </c>
      <c r="V71" s="4">
        <v>420.22300000000001</v>
      </c>
      <c r="W71" s="4">
        <v>388.79599999999999</v>
      </c>
      <c r="X71" s="4">
        <v>207.006</v>
      </c>
      <c r="Y71" s="4">
        <v>310.64</v>
      </c>
      <c r="Z71" s="4">
        <v>311.608</v>
      </c>
      <c r="AA71" s="4">
        <v>113.827</v>
      </c>
      <c r="AB71" s="4">
        <v>336.93099999999998</v>
      </c>
      <c r="AC71" s="4">
        <v>187.9</v>
      </c>
      <c r="AD71" s="4">
        <v>186.17400000000001</v>
      </c>
      <c r="AE71" s="32">
        <v>615.65300000000002</v>
      </c>
      <c r="AF71" s="4">
        <v>512.28499999999997</v>
      </c>
      <c r="AG71" s="4">
        <v>576.553</v>
      </c>
      <c r="AH71" s="4">
        <v>576.553</v>
      </c>
      <c r="ALQ71" s="4" t="e">
        <v>#N/A</v>
      </c>
    </row>
    <row r="72" spans="1:1005" ht="15" x14ac:dyDescent="0.25">
      <c r="A72" s="53"/>
      <c r="B72" s="15"/>
      <c r="C72" s="13"/>
      <c r="D72" s="14"/>
      <c r="ALQ72" s="4" t="e">
        <v>#N/A</v>
      </c>
    </row>
    <row r="73" spans="1:1005" ht="15" x14ac:dyDescent="0.25">
      <c r="A73" s="53"/>
      <c r="B73" s="15"/>
      <c r="C73" s="13"/>
      <c r="D73" s="14"/>
    </row>
    <row r="74" spans="1:1005" ht="15" x14ac:dyDescent="0.25">
      <c r="A74" s="53"/>
      <c r="B74" s="15"/>
      <c r="C74" s="13"/>
      <c r="D74" s="14"/>
    </row>
    <row r="75" spans="1:1005" ht="15" x14ac:dyDescent="0.25">
      <c r="A75" s="53"/>
      <c r="B75" s="15"/>
      <c r="C75" s="13"/>
      <c r="D75" s="14"/>
    </row>
    <row r="76" spans="1:1005" ht="15" x14ac:dyDescent="0.25">
      <c r="A76" s="53"/>
      <c r="B76" s="15"/>
      <c r="C76" s="13"/>
      <c r="D76" s="14"/>
    </row>
    <row r="77" spans="1:1005" ht="15" x14ac:dyDescent="0.25">
      <c r="A77" s="53"/>
      <c r="B77" s="15"/>
      <c r="C77" s="13"/>
      <c r="D77" s="14"/>
    </row>
    <row r="78" spans="1:1005" ht="15" x14ac:dyDescent="0.25">
      <c r="A78" s="53"/>
      <c r="B78" s="15"/>
      <c r="C78" s="13"/>
      <c r="D78" s="14"/>
    </row>
    <row r="79" spans="1:1005" ht="15" x14ac:dyDescent="0.25">
      <c r="A79" s="53"/>
      <c r="B79" s="15"/>
      <c r="C79" s="13"/>
      <c r="D79" s="14"/>
    </row>
    <row r="80" spans="1:1005" ht="15" x14ac:dyDescent="0.25">
      <c r="A80" s="53"/>
      <c r="B80" s="15"/>
      <c r="C80" s="13"/>
      <c r="D80" s="14"/>
    </row>
    <row r="81" spans="1:4" ht="12.75" customHeight="1" x14ac:dyDescent="0.25">
      <c r="A81" s="53"/>
      <c r="B81" s="18"/>
      <c r="C81" s="19"/>
      <c r="D81" s="20"/>
    </row>
    <row r="82" spans="1:4" ht="12.75" customHeight="1" x14ac:dyDescent="0.25">
      <c r="A82" s="53"/>
      <c r="B82" s="18"/>
      <c r="C82" s="19"/>
      <c r="D82" s="20"/>
    </row>
    <row r="83" spans="1:4" ht="12.75" customHeight="1" x14ac:dyDescent="0.25">
      <c r="A83" s="53"/>
      <c r="B83" s="18"/>
      <c r="C83" s="19"/>
      <c r="D83" s="20"/>
    </row>
    <row r="84" spans="1:4" ht="12.75" customHeight="1" x14ac:dyDescent="0.25">
      <c r="A84" s="53"/>
      <c r="B84" s="18"/>
      <c r="C84" s="19"/>
      <c r="D84" s="20"/>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20E29-F69B-48AB-99B3-7FA176827621}">
  <sheetPr codeName="Sheet7">
    <tabColor rgb="FF80B1D3"/>
  </sheetPr>
  <dimension ref="A1:ALQ84"/>
  <sheetViews>
    <sheetView workbookViewId="0">
      <selection activeCell="D4" sqref="D4"/>
    </sheetView>
  </sheetViews>
  <sheetFormatPr defaultColWidth="18.7109375" defaultRowHeight="12.75" customHeight="1" x14ac:dyDescent="0.25"/>
  <cols>
    <col min="1" max="4" width="7.5703125" style="3" customWidth="1"/>
    <col min="5" max="12" width="8" style="4" customWidth="1"/>
    <col min="13" max="14" width="9" style="4" bestFit="1" customWidth="1"/>
    <col min="15" max="15" width="9" style="4" customWidth="1"/>
    <col min="16" max="30" width="8" style="4" customWidth="1"/>
    <col min="31" max="31" width="8.28515625" style="32" customWidth="1"/>
    <col min="32" max="54" width="8.85546875" style="4" customWidth="1"/>
    <col min="55" max="16384" width="18.7109375" style="4"/>
  </cols>
  <sheetData>
    <row r="1" spans="1:39" ht="15" x14ac:dyDescent="0.25">
      <c r="A1" s="54"/>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3"/>
      <c r="AJ1" s="3"/>
      <c r="AK1" s="3"/>
      <c r="AL1" s="3"/>
      <c r="AM1" s="3"/>
    </row>
    <row r="2" spans="1:39" s="3" customFormat="1" ht="15" x14ac:dyDescent="0.25">
      <c r="A2" s="54"/>
      <c r="B2" s="56" t="s">
        <v>0</v>
      </c>
      <c r="C2" s="56" t="s">
        <v>1</v>
      </c>
      <c r="D2" s="56" t="s">
        <v>2</v>
      </c>
      <c r="E2" s="56">
        <v>1991</v>
      </c>
      <c r="F2" s="56">
        <v>1992</v>
      </c>
      <c r="G2" s="56">
        <v>1993</v>
      </c>
      <c r="H2" s="56">
        <v>1994</v>
      </c>
      <c r="I2" s="56">
        <v>1995</v>
      </c>
      <c r="J2" s="56">
        <v>1996</v>
      </c>
      <c r="K2" s="56">
        <v>1997</v>
      </c>
      <c r="L2" s="56">
        <v>1998</v>
      </c>
      <c r="M2" s="56">
        <v>1999</v>
      </c>
      <c r="N2" s="56">
        <v>2000</v>
      </c>
      <c r="O2" s="56">
        <v>2001</v>
      </c>
      <c r="P2" s="56">
        <v>2002</v>
      </c>
      <c r="Q2" s="56">
        <v>2003</v>
      </c>
      <c r="R2" s="56">
        <v>2004</v>
      </c>
      <c r="S2" s="56">
        <v>2005</v>
      </c>
      <c r="T2" s="56">
        <v>2006</v>
      </c>
      <c r="U2" s="56">
        <v>2007</v>
      </c>
      <c r="V2" s="56">
        <v>2008</v>
      </c>
      <c r="W2" s="56">
        <v>2009</v>
      </c>
      <c r="X2" s="56">
        <v>2010</v>
      </c>
      <c r="Y2" s="56">
        <v>2011</v>
      </c>
      <c r="Z2" s="56">
        <v>2012</v>
      </c>
      <c r="AA2" s="56">
        <v>2013</v>
      </c>
      <c r="AB2" s="56">
        <v>2014</v>
      </c>
      <c r="AC2" s="56">
        <v>2015</v>
      </c>
      <c r="AD2" s="56">
        <v>2016</v>
      </c>
      <c r="AE2" s="57">
        <v>2017</v>
      </c>
      <c r="AF2" s="56">
        <v>2018</v>
      </c>
      <c r="AG2" s="56">
        <v>2019</v>
      </c>
      <c r="AH2" s="56">
        <v>2020</v>
      </c>
    </row>
    <row r="3" spans="1:39" s="3" customFormat="1" ht="15" x14ac:dyDescent="0.25">
      <c r="A3" s="58"/>
      <c r="B3" s="59" t="s">
        <v>3</v>
      </c>
      <c r="C3" s="59" t="s">
        <v>4</v>
      </c>
      <c r="D3" s="59" t="s">
        <v>5</v>
      </c>
      <c r="E3" s="59" t="s">
        <v>6</v>
      </c>
      <c r="F3" s="59" t="s">
        <v>7</v>
      </c>
      <c r="G3" s="59" t="s">
        <v>8</v>
      </c>
      <c r="H3" s="59" t="s">
        <v>9</v>
      </c>
      <c r="I3" s="59" t="s">
        <v>10</v>
      </c>
      <c r="J3" s="59" t="s">
        <v>11</v>
      </c>
      <c r="K3" s="59" t="s">
        <v>12</v>
      </c>
      <c r="L3" s="59" t="s">
        <v>13</v>
      </c>
      <c r="M3" s="59" t="s">
        <v>14</v>
      </c>
      <c r="N3" s="59" t="s">
        <v>15</v>
      </c>
      <c r="O3" s="59" t="s">
        <v>16</v>
      </c>
      <c r="P3" s="59" t="s">
        <v>17</v>
      </c>
      <c r="Q3" s="59" t="s">
        <v>18</v>
      </c>
      <c r="R3" s="59" t="s">
        <v>19</v>
      </c>
      <c r="S3" s="59" t="s">
        <v>20</v>
      </c>
      <c r="T3" s="59" t="s">
        <v>21</v>
      </c>
      <c r="U3" s="59" t="s">
        <v>22</v>
      </c>
      <c r="V3" s="59" t="s">
        <v>23</v>
      </c>
      <c r="W3" s="59" t="s">
        <v>24</v>
      </c>
      <c r="X3" s="59" t="s">
        <v>25</v>
      </c>
      <c r="Y3" s="59" t="s">
        <v>26</v>
      </c>
      <c r="Z3" s="59" t="s">
        <v>27</v>
      </c>
      <c r="AA3" s="59" t="s">
        <v>28</v>
      </c>
      <c r="AB3" s="59" t="s">
        <v>29</v>
      </c>
      <c r="AC3" s="59" t="s">
        <v>30</v>
      </c>
      <c r="AD3" s="59" t="s">
        <v>31</v>
      </c>
      <c r="AE3" s="59" t="s">
        <v>32</v>
      </c>
      <c r="AF3" s="59" t="s">
        <v>33</v>
      </c>
      <c r="AG3" s="59" t="s">
        <v>34</v>
      </c>
      <c r="AH3" s="59" t="s">
        <v>35</v>
      </c>
    </row>
    <row r="4" spans="1:39" ht="15" x14ac:dyDescent="0.25">
      <c r="A4" s="60">
        <v>44593</v>
      </c>
      <c r="B4" s="8">
        <v>31</v>
      </c>
      <c r="C4" s="8">
        <v>31</v>
      </c>
      <c r="D4" s="42">
        <v>31</v>
      </c>
      <c r="E4" s="16">
        <v>34.18</v>
      </c>
      <c r="F4" s="16">
        <v>30.82</v>
      </c>
      <c r="G4" s="16">
        <v>30.431000000000001</v>
      </c>
      <c r="H4" s="46">
        <v>30.5</v>
      </c>
      <c r="I4" s="46">
        <v>37.499000000000002</v>
      </c>
      <c r="J4" s="46">
        <v>37.475999999999999</v>
      </c>
      <c r="K4" s="46">
        <v>30.673999999999999</v>
      </c>
      <c r="L4" s="46">
        <v>30.547000000000001</v>
      </c>
      <c r="M4" s="46">
        <v>31.417999999999999</v>
      </c>
      <c r="N4" s="46">
        <v>35.307000000000002</v>
      </c>
      <c r="O4" s="46">
        <v>31.164000000000001</v>
      </c>
      <c r="P4" s="46">
        <v>30.75</v>
      </c>
      <c r="Q4" s="46">
        <v>32.944000000000003</v>
      </c>
      <c r="R4" s="46">
        <v>30.733000000000001</v>
      </c>
      <c r="S4" s="46">
        <v>30.876999999999999</v>
      </c>
      <c r="T4" s="46">
        <v>30.988</v>
      </c>
      <c r="U4" s="46">
        <v>34.566000000000003</v>
      </c>
      <c r="V4" s="46">
        <v>30.568000000000001</v>
      </c>
      <c r="W4" s="46">
        <v>31.065000000000001</v>
      </c>
      <c r="X4" s="46">
        <v>30.413</v>
      </c>
      <c r="Y4" s="46">
        <v>30.917999999999999</v>
      </c>
      <c r="Z4" s="46">
        <v>30.481999999999999</v>
      </c>
      <c r="AA4" s="46">
        <v>30.535</v>
      </c>
      <c r="AB4" s="46">
        <v>36.265000000000001</v>
      </c>
      <c r="AC4" s="46">
        <v>42.66</v>
      </c>
      <c r="AD4" s="46">
        <v>38.709000000000003</v>
      </c>
      <c r="AE4" s="46">
        <v>44.271000000000001</v>
      </c>
      <c r="AF4" s="46">
        <v>34.030999999999999</v>
      </c>
      <c r="AG4" s="46">
        <v>31.012</v>
      </c>
      <c r="AH4" s="43">
        <v>30.734999999999999</v>
      </c>
    </row>
    <row r="5" spans="1:39" ht="15" x14ac:dyDescent="0.25">
      <c r="A5" s="60">
        <v>44621</v>
      </c>
      <c r="B5" s="8">
        <v>77</v>
      </c>
      <c r="C5" s="8">
        <v>77</v>
      </c>
      <c r="D5" s="44">
        <v>77</v>
      </c>
      <c r="E5" s="16">
        <v>62.215000000000003</v>
      </c>
      <c r="F5" s="16">
        <v>84.429000000000002</v>
      </c>
      <c r="G5" s="16">
        <v>75.867999999999995</v>
      </c>
      <c r="H5" s="46">
        <v>92.947000000000003</v>
      </c>
      <c r="I5" s="46">
        <v>106.75</v>
      </c>
      <c r="J5" s="46">
        <v>78.456999999999994</v>
      </c>
      <c r="K5" s="46">
        <v>78.623999999999995</v>
      </c>
      <c r="L5" s="46">
        <v>76.608000000000004</v>
      </c>
      <c r="M5" s="46">
        <v>77.783000000000001</v>
      </c>
      <c r="N5" s="46">
        <v>68.356999999999999</v>
      </c>
      <c r="O5" s="46">
        <v>71.784999999999997</v>
      </c>
      <c r="P5" s="46">
        <v>58.762999999999998</v>
      </c>
      <c r="Q5" s="46">
        <v>81.674000000000007</v>
      </c>
      <c r="R5" s="46">
        <v>94.816000000000003</v>
      </c>
      <c r="S5" s="46">
        <v>67.769000000000005</v>
      </c>
      <c r="T5" s="46">
        <v>62.761000000000003</v>
      </c>
      <c r="U5" s="46">
        <v>107.48099999999999</v>
      </c>
      <c r="V5" s="46">
        <v>58.430999999999997</v>
      </c>
      <c r="W5" s="46">
        <v>81.281999999999996</v>
      </c>
      <c r="X5" s="46">
        <v>63.540999999999997</v>
      </c>
      <c r="Y5" s="46">
        <v>62.578000000000003</v>
      </c>
      <c r="Z5" s="46">
        <v>87.471000000000004</v>
      </c>
      <c r="AA5" s="46">
        <v>70.605000000000004</v>
      </c>
      <c r="AB5" s="46">
        <v>77.391999999999996</v>
      </c>
      <c r="AC5" s="46">
        <v>99.379000000000005</v>
      </c>
      <c r="AD5" s="46">
        <v>91.867000000000004</v>
      </c>
      <c r="AE5" s="46">
        <v>143.02699999999999</v>
      </c>
      <c r="AF5" s="46">
        <v>68.489000000000004</v>
      </c>
      <c r="AG5" s="46">
        <v>65.454999999999998</v>
      </c>
      <c r="AH5" s="43">
        <v>69.421000000000006</v>
      </c>
    </row>
    <row r="6" spans="1:39" ht="15" x14ac:dyDescent="0.25">
      <c r="A6" s="60">
        <v>44652</v>
      </c>
      <c r="B6" s="8">
        <v>55.87</v>
      </c>
      <c r="C6" s="8">
        <v>155.19</v>
      </c>
      <c r="D6" s="44">
        <v>95</v>
      </c>
      <c r="E6" s="16">
        <v>78.582999999999998</v>
      </c>
      <c r="F6" s="16">
        <v>97.012</v>
      </c>
      <c r="G6" s="16">
        <v>94.033000000000001</v>
      </c>
      <c r="H6" s="46">
        <v>129.87799999999999</v>
      </c>
      <c r="I6" s="46">
        <v>82.347999999999999</v>
      </c>
      <c r="J6" s="46">
        <v>102.393</v>
      </c>
      <c r="K6" s="46">
        <v>69.870999999999995</v>
      </c>
      <c r="L6" s="46">
        <v>109.81399999999999</v>
      </c>
      <c r="M6" s="46">
        <v>79.698999999999998</v>
      </c>
      <c r="N6" s="46">
        <v>100.69</v>
      </c>
      <c r="O6" s="46">
        <v>85.316999999999993</v>
      </c>
      <c r="P6" s="46">
        <v>87.135999999999996</v>
      </c>
      <c r="Q6" s="46">
        <v>105.148</v>
      </c>
      <c r="R6" s="46">
        <v>121.11499999999999</v>
      </c>
      <c r="S6" s="46">
        <v>76.888999999999996</v>
      </c>
      <c r="T6" s="46">
        <v>104.63500000000001</v>
      </c>
      <c r="U6" s="46">
        <v>100.922</v>
      </c>
      <c r="V6" s="46">
        <v>47.301000000000002</v>
      </c>
      <c r="W6" s="46">
        <v>112.3</v>
      </c>
      <c r="X6" s="46">
        <v>95.966999999999999</v>
      </c>
      <c r="Y6" s="46">
        <v>77.141000000000005</v>
      </c>
      <c r="Z6" s="46">
        <v>131.94499999999999</v>
      </c>
      <c r="AA6" s="46">
        <v>72.191999999999993</v>
      </c>
      <c r="AB6" s="46">
        <v>93.709000000000003</v>
      </c>
      <c r="AC6" s="46">
        <v>85.757000000000005</v>
      </c>
      <c r="AD6" s="46">
        <v>122.996</v>
      </c>
      <c r="AE6" s="46">
        <v>222.71899999999999</v>
      </c>
      <c r="AF6" s="46">
        <v>85.631</v>
      </c>
      <c r="AG6" s="46">
        <v>153.58000000000001</v>
      </c>
      <c r="AH6" s="43">
        <v>70.885000000000005</v>
      </c>
    </row>
    <row r="7" spans="1:39" ht="15" x14ac:dyDescent="0.25">
      <c r="A7" s="60">
        <v>44682</v>
      </c>
      <c r="B7" s="8">
        <v>121.03</v>
      </c>
      <c r="C7" s="8">
        <v>336.2</v>
      </c>
      <c r="D7" s="44">
        <v>170</v>
      </c>
      <c r="E7" s="16">
        <v>135.91499999999999</v>
      </c>
      <c r="F7" s="16">
        <v>174.81399999999999</v>
      </c>
      <c r="G7" s="16">
        <v>288.56200000000001</v>
      </c>
      <c r="H7" s="46">
        <v>266.31700000000001</v>
      </c>
      <c r="I7" s="46">
        <v>152.30500000000001</v>
      </c>
      <c r="J7" s="46">
        <v>107.879</v>
      </c>
      <c r="K7" s="46">
        <v>153.208</v>
      </c>
      <c r="L7" s="46">
        <v>171.15199999999999</v>
      </c>
      <c r="M7" s="46">
        <v>277.05200000000002</v>
      </c>
      <c r="N7" s="46">
        <v>190.09299999999999</v>
      </c>
      <c r="O7" s="46">
        <v>203.93</v>
      </c>
      <c r="P7" s="46">
        <v>77.558999999999997</v>
      </c>
      <c r="Q7" s="46">
        <v>118.215</v>
      </c>
      <c r="R7" s="46">
        <v>143.54300000000001</v>
      </c>
      <c r="S7" s="46">
        <v>169.77799999999999</v>
      </c>
      <c r="T7" s="46">
        <v>170.22200000000001</v>
      </c>
      <c r="U7" s="46">
        <v>235.8</v>
      </c>
      <c r="V7" s="46">
        <v>129.04900000000001</v>
      </c>
      <c r="W7" s="46">
        <v>176.57900000000001</v>
      </c>
      <c r="X7" s="46">
        <v>83.882000000000005</v>
      </c>
      <c r="Y7" s="46">
        <v>165.86199999999999</v>
      </c>
      <c r="Z7" s="46">
        <v>166.268</v>
      </c>
      <c r="AA7" s="46">
        <v>145.81100000000001</v>
      </c>
      <c r="AB7" s="46">
        <v>231.60499999999999</v>
      </c>
      <c r="AC7" s="46">
        <v>141.80199999999999</v>
      </c>
      <c r="AD7" s="46">
        <v>382.76799999999997</v>
      </c>
      <c r="AE7" s="46">
        <v>301.80099999999999</v>
      </c>
      <c r="AF7" s="46">
        <v>244.89</v>
      </c>
      <c r="AG7" s="46">
        <v>192.09100000000001</v>
      </c>
      <c r="AH7" s="43">
        <v>144.74199999999999</v>
      </c>
    </row>
    <row r="8" spans="1:39" ht="15" x14ac:dyDescent="0.25">
      <c r="A8" s="60">
        <v>44713</v>
      </c>
      <c r="B8" s="8">
        <v>194.02</v>
      </c>
      <c r="C8" s="8">
        <v>538.95000000000005</v>
      </c>
      <c r="D8" s="44">
        <v>325</v>
      </c>
      <c r="E8" s="16">
        <v>454.24799999999999</v>
      </c>
      <c r="F8" s="16">
        <v>77.116</v>
      </c>
      <c r="G8" s="16">
        <v>438.68</v>
      </c>
      <c r="H8" s="46">
        <v>251.65799999999999</v>
      </c>
      <c r="I8" s="46">
        <v>568.72199999999998</v>
      </c>
      <c r="J8" s="46">
        <v>340.517</v>
      </c>
      <c r="K8" s="46">
        <v>278.55900000000003</v>
      </c>
      <c r="L8" s="46">
        <v>335.58300000000003</v>
      </c>
      <c r="M8" s="46">
        <v>549.30499999999995</v>
      </c>
      <c r="N8" s="46">
        <v>227.994</v>
      </c>
      <c r="O8" s="46">
        <v>181.499</v>
      </c>
      <c r="P8" s="46">
        <v>222.298</v>
      </c>
      <c r="Q8" s="46">
        <v>328.59699999999998</v>
      </c>
      <c r="R8" s="46">
        <v>200.733</v>
      </c>
      <c r="S8" s="46">
        <v>321.404</v>
      </c>
      <c r="T8" s="46">
        <v>155.66900000000001</v>
      </c>
      <c r="U8" s="46">
        <v>100.955</v>
      </c>
      <c r="V8" s="46">
        <v>294.27999999999997</v>
      </c>
      <c r="W8" s="46">
        <v>461.44099999999997</v>
      </c>
      <c r="X8" s="46">
        <v>345.98399999999998</v>
      </c>
      <c r="Y8" s="46">
        <v>437.76100000000002</v>
      </c>
      <c r="Z8" s="46">
        <v>143.74199999999999</v>
      </c>
      <c r="AA8" s="46">
        <v>155.673</v>
      </c>
      <c r="AB8" s="46">
        <v>467.70499999999998</v>
      </c>
      <c r="AC8" s="46">
        <v>246.41</v>
      </c>
      <c r="AD8" s="46">
        <v>423.59300000000002</v>
      </c>
      <c r="AE8" s="46">
        <v>451.488</v>
      </c>
      <c r="AF8" s="46">
        <v>353.26600000000002</v>
      </c>
      <c r="AG8" s="46">
        <v>411.858</v>
      </c>
      <c r="AH8" s="43">
        <v>297.27</v>
      </c>
    </row>
    <row r="9" spans="1:39" ht="15" x14ac:dyDescent="0.25">
      <c r="A9" s="60">
        <v>44743</v>
      </c>
      <c r="B9" s="8">
        <v>79.08</v>
      </c>
      <c r="C9" s="8">
        <v>219.66</v>
      </c>
      <c r="D9" s="44">
        <v>160</v>
      </c>
      <c r="E9" s="16">
        <v>209.011</v>
      </c>
      <c r="F9" s="16">
        <v>42.901000000000003</v>
      </c>
      <c r="G9" s="16">
        <v>232.33</v>
      </c>
      <c r="H9" s="46">
        <v>64.349999999999994</v>
      </c>
      <c r="I9" s="46">
        <v>519.14400000000001</v>
      </c>
      <c r="J9" s="46">
        <v>166.74600000000001</v>
      </c>
      <c r="K9" s="46">
        <v>106.117</v>
      </c>
      <c r="L9" s="46">
        <v>367.21499999999997</v>
      </c>
      <c r="M9" s="46">
        <v>315.96100000000001</v>
      </c>
      <c r="N9" s="46">
        <v>78.227999999999994</v>
      </c>
      <c r="O9" s="46">
        <v>61.14</v>
      </c>
      <c r="P9" s="46">
        <v>94.037000000000006</v>
      </c>
      <c r="Q9" s="46">
        <v>127.455</v>
      </c>
      <c r="R9" s="46">
        <v>154.983</v>
      </c>
      <c r="S9" s="46">
        <v>226.30500000000001</v>
      </c>
      <c r="T9" s="46">
        <v>35.762</v>
      </c>
      <c r="U9" s="46">
        <v>24.657</v>
      </c>
      <c r="V9" s="46">
        <v>228.51900000000001</v>
      </c>
      <c r="W9" s="46">
        <v>329.29599999999999</v>
      </c>
      <c r="X9" s="46">
        <v>279.69799999999998</v>
      </c>
      <c r="Y9" s="46">
        <v>580.15</v>
      </c>
      <c r="Z9" s="46">
        <v>53.131999999999998</v>
      </c>
      <c r="AA9" s="46">
        <v>54.835000000000001</v>
      </c>
      <c r="AB9" s="46">
        <v>271.488</v>
      </c>
      <c r="AC9" s="46">
        <v>123.395</v>
      </c>
      <c r="AD9" s="46">
        <v>143.13999999999999</v>
      </c>
      <c r="AE9" s="46">
        <v>214.54</v>
      </c>
      <c r="AF9" s="46">
        <v>138.86000000000001</v>
      </c>
      <c r="AG9" s="46">
        <v>277.12099999999998</v>
      </c>
      <c r="AH9" s="43">
        <v>165.017</v>
      </c>
    </row>
    <row r="10" spans="1:39" ht="15" x14ac:dyDescent="0.25">
      <c r="A10" s="60">
        <v>44774</v>
      </c>
      <c r="B10" s="8">
        <v>40.19</v>
      </c>
      <c r="C10" s="8">
        <v>85.69</v>
      </c>
      <c r="D10" s="44">
        <v>70</v>
      </c>
      <c r="E10" s="16">
        <v>98.778999999999996</v>
      </c>
      <c r="F10" s="16">
        <v>24.631</v>
      </c>
      <c r="G10" s="16">
        <v>201.727</v>
      </c>
      <c r="H10" s="46">
        <v>45.139000000000003</v>
      </c>
      <c r="I10" s="46">
        <v>183.38499999999999</v>
      </c>
      <c r="J10" s="46">
        <v>65.424000000000007</v>
      </c>
      <c r="K10" s="46">
        <v>84.691999999999993</v>
      </c>
      <c r="L10" s="46">
        <v>135.37200000000001</v>
      </c>
      <c r="M10" s="46">
        <v>120.071</v>
      </c>
      <c r="N10" s="46">
        <v>43.037999999999997</v>
      </c>
      <c r="O10" s="46">
        <v>36.277999999999999</v>
      </c>
      <c r="P10" s="46">
        <v>46.517000000000003</v>
      </c>
      <c r="Q10" s="46">
        <v>54.442999999999998</v>
      </c>
      <c r="R10" s="46">
        <v>69.260999999999996</v>
      </c>
      <c r="S10" s="46">
        <v>85.307000000000002</v>
      </c>
      <c r="T10" s="46">
        <v>31.759</v>
      </c>
      <c r="U10" s="46">
        <v>37.664999999999999</v>
      </c>
      <c r="V10" s="46">
        <v>76.069000000000003</v>
      </c>
      <c r="W10" s="46">
        <v>111.163</v>
      </c>
      <c r="X10" s="46">
        <v>96.445999999999998</v>
      </c>
      <c r="Y10" s="46">
        <v>176.87700000000001</v>
      </c>
      <c r="Z10" s="46">
        <v>30.864000000000001</v>
      </c>
      <c r="AA10" s="46">
        <v>34.03</v>
      </c>
      <c r="AB10" s="46">
        <v>109.559</v>
      </c>
      <c r="AC10" s="46">
        <v>51.518999999999998</v>
      </c>
      <c r="AD10" s="46">
        <v>70.739000000000004</v>
      </c>
      <c r="AE10" s="46">
        <v>92.643000000000001</v>
      </c>
      <c r="AF10" s="46">
        <v>61.448999999999998</v>
      </c>
      <c r="AG10" s="46">
        <v>107.15600000000001</v>
      </c>
      <c r="AH10" s="43">
        <v>64.228999999999999</v>
      </c>
    </row>
    <row r="11" spans="1:39" ht="15" x14ac:dyDescent="0.25">
      <c r="A11" s="60">
        <v>44805</v>
      </c>
      <c r="B11" s="8">
        <v>31.17</v>
      </c>
      <c r="C11" s="8">
        <v>52.9</v>
      </c>
      <c r="D11" s="44">
        <v>48</v>
      </c>
      <c r="E11" s="16">
        <v>71.427000000000007</v>
      </c>
      <c r="F11" s="16">
        <v>22.620999999999999</v>
      </c>
      <c r="G11" s="16">
        <v>71.8</v>
      </c>
      <c r="H11" s="46">
        <v>32.521999999999998</v>
      </c>
      <c r="I11" s="46">
        <v>72.534000000000006</v>
      </c>
      <c r="J11" s="46">
        <v>40.078000000000003</v>
      </c>
      <c r="K11" s="46">
        <v>61.963000000000001</v>
      </c>
      <c r="L11" s="46">
        <v>56.18</v>
      </c>
      <c r="M11" s="46">
        <v>81.48</v>
      </c>
      <c r="N11" s="46">
        <v>46.499000000000002</v>
      </c>
      <c r="O11" s="46">
        <v>25.274000000000001</v>
      </c>
      <c r="P11" s="46">
        <v>38.844000000000001</v>
      </c>
      <c r="Q11" s="46">
        <v>44.902000000000001</v>
      </c>
      <c r="R11" s="46">
        <v>54.066000000000003</v>
      </c>
      <c r="S11" s="46">
        <v>44.832999999999998</v>
      </c>
      <c r="T11" s="46">
        <v>26.724</v>
      </c>
      <c r="U11" s="46">
        <v>30.626000000000001</v>
      </c>
      <c r="V11" s="46">
        <v>54.457999999999998</v>
      </c>
      <c r="W11" s="46">
        <v>49.500999999999998</v>
      </c>
      <c r="X11" s="46">
        <v>51.615000000000002</v>
      </c>
      <c r="Y11" s="46">
        <v>72.174000000000007</v>
      </c>
      <c r="Z11" s="46">
        <v>21.686</v>
      </c>
      <c r="AA11" s="46">
        <v>35.274000000000001</v>
      </c>
      <c r="AB11" s="46">
        <v>73.281000000000006</v>
      </c>
      <c r="AC11" s="46">
        <v>33.36</v>
      </c>
      <c r="AD11" s="46">
        <v>60.883000000000003</v>
      </c>
      <c r="AE11" s="46">
        <v>63.521999999999998</v>
      </c>
      <c r="AF11" s="46">
        <v>36.786999999999999</v>
      </c>
      <c r="AG11" s="46">
        <v>65.817999999999998</v>
      </c>
      <c r="AH11" s="43">
        <v>39.578000000000003</v>
      </c>
    </row>
    <row r="12" spans="1:39" ht="15" x14ac:dyDescent="0.25">
      <c r="A12" s="60">
        <v>44835</v>
      </c>
      <c r="B12" s="8">
        <v>44.16</v>
      </c>
      <c r="C12" s="8">
        <v>61.13</v>
      </c>
      <c r="D12" s="44">
        <v>56.21</v>
      </c>
      <c r="E12" s="16">
        <v>50.048999999999999</v>
      </c>
      <c r="F12" s="16">
        <v>24.523</v>
      </c>
      <c r="G12" s="16">
        <v>63.127000000000002</v>
      </c>
      <c r="H12" s="46">
        <v>62.904000000000003</v>
      </c>
      <c r="I12" s="46">
        <v>67.429000000000002</v>
      </c>
      <c r="J12" s="46">
        <v>43.476999999999997</v>
      </c>
      <c r="K12" s="46">
        <v>68.281999999999996</v>
      </c>
      <c r="L12" s="46">
        <v>61.228999999999999</v>
      </c>
      <c r="M12" s="46">
        <v>58.993000000000002</v>
      </c>
      <c r="N12" s="46">
        <v>48.698999999999998</v>
      </c>
      <c r="O12" s="46">
        <v>30.227</v>
      </c>
      <c r="P12" s="46">
        <v>43.61</v>
      </c>
      <c r="Q12" s="46">
        <v>38.981999999999999</v>
      </c>
      <c r="R12" s="46">
        <v>54.433999999999997</v>
      </c>
      <c r="S12" s="46">
        <v>46.978000000000002</v>
      </c>
      <c r="T12" s="46">
        <v>49.508000000000003</v>
      </c>
      <c r="U12" s="46">
        <v>58.491</v>
      </c>
      <c r="V12" s="46">
        <v>48.307000000000002</v>
      </c>
      <c r="W12" s="46">
        <v>56.94</v>
      </c>
      <c r="X12" s="46">
        <v>43.905000000000001</v>
      </c>
      <c r="Y12" s="46">
        <v>71.626999999999995</v>
      </c>
      <c r="Z12" s="46">
        <v>27.599</v>
      </c>
      <c r="AA12" s="46">
        <v>57.652000000000001</v>
      </c>
      <c r="AB12" s="46">
        <v>129.423</v>
      </c>
      <c r="AC12" s="46">
        <v>45.493000000000002</v>
      </c>
      <c r="AD12" s="46">
        <v>105.889</v>
      </c>
      <c r="AE12" s="46">
        <v>83.686000000000007</v>
      </c>
      <c r="AF12" s="46">
        <v>48.375</v>
      </c>
      <c r="AG12" s="46">
        <v>63.968000000000004</v>
      </c>
      <c r="AH12" s="43">
        <v>40.667999999999999</v>
      </c>
    </row>
    <row r="13" spans="1:39" ht="15" x14ac:dyDescent="0.25">
      <c r="A13" s="60">
        <v>44866</v>
      </c>
      <c r="B13" s="8">
        <v>44.92</v>
      </c>
      <c r="C13" s="8">
        <v>54.54</v>
      </c>
      <c r="D13" s="44">
        <v>51.03</v>
      </c>
      <c r="E13" s="16">
        <v>59.566000000000003</v>
      </c>
      <c r="F13" s="16">
        <v>31.75</v>
      </c>
      <c r="G13" s="16">
        <v>57.578000000000003</v>
      </c>
      <c r="H13" s="46">
        <v>53.680999999999997</v>
      </c>
      <c r="I13" s="46">
        <v>64.569000000000003</v>
      </c>
      <c r="J13" s="46">
        <v>50.634</v>
      </c>
      <c r="K13" s="46">
        <v>51.216999999999999</v>
      </c>
      <c r="L13" s="46">
        <v>55.676000000000002</v>
      </c>
      <c r="M13" s="46">
        <v>56.734000000000002</v>
      </c>
      <c r="N13" s="46">
        <v>44.027999999999999</v>
      </c>
      <c r="O13" s="46">
        <v>43.162999999999997</v>
      </c>
      <c r="P13" s="46">
        <v>39.71</v>
      </c>
      <c r="Q13" s="46">
        <v>45.115000000000002</v>
      </c>
      <c r="R13" s="46">
        <v>77.591999999999999</v>
      </c>
      <c r="S13" s="46">
        <v>48.223999999999997</v>
      </c>
      <c r="T13" s="46">
        <v>41.100999999999999</v>
      </c>
      <c r="U13" s="46">
        <v>49.125</v>
      </c>
      <c r="V13" s="46">
        <v>52.901000000000003</v>
      </c>
      <c r="W13" s="46">
        <v>59.591000000000001</v>
      </c>
      <c r="X13" s="46">
        <v>49.518999999999998</v>
      </c>
      <c r="Y13" s="46">
        <v>65.929000000000002</v>
      </c>
      <c r="Z13" s="46">
        <v>40.670999999999999</v>
      </c>
      <c r="AA13" s="46">
        <v>42.593000000000004</v>
      </c>
      <c r="AB13" s="46">
        <v>73.709000000000003</v>
      </c>
      <c r="AC13" s="46">
        <v>40.796999999999997</v>
      </c>
      <c r="AD13" s="46">
        <v>104.027</v>
      </c>
      <c r="AE13" s="46">
        <v>69.555000000000007</v>
      </c>
      <c r="AF13" s="46">
        <v>51.905000000000001</v>
      </c>
      <c r="AG13" s="46">
        <v>55.767000000000003</v>
      </c>
      <c r="AH13" s="43">
        <v>46.667999999999999</v>
      </c>
    </row>
    <row r="14" spans="1:39" ht="15" x14ac:dyDescent="0.25">
      <c r="A14" s="60">
        <v>44896</v>
      </c>
      <c r="B14" s="8">
        <v>31.1</v>
      </c>
      <c r="C14" s="8">
        <v>35.700000000000003</v>
      </c>
      <c r="D14" s="44">
        <v>32.75</v>
      </c>
      <c r="E14" s="16">
        <v>50.435000000000002</v>
      </c>
      <c r="F14" s="16">
        <v>27.393999999999998</v>
      </c>
      <c r="G14" s="16">
        <v>48.63</v>
      </c>
      <c r="H14" s="46">
        <v>41.564</v>
      </c>
      <c r="I14" s="46">
        <v>63.688000000000002</v>
      </c>
      <c r="J14" s="46">
        <v>49.831000000000003</v>
      </c>
      <c r="K14" s="46">
        <v>41.237000000000002</v>
      </c>
      <c r="L14" s="46">
        <v>49.658000000000001</v>
      </c>
      <c r="M14" s="46">
        <v>50.956000000000003</v>
      </c>
      <c r="N14" s="46">
        <v>34.816000000000003</v>
      </c>
      <c r="O14" s="46">
        <v>34.609000000000002</v>
      </c>
      <c r="P14" s="46">
        <v>33.026000000000003</v>
      </c>
      <c r="Q14" s="46">
        <v>39.902000000000001</v>
      </c>
      <c r="R14" s="46">
        <v>45.972999999999999</v>
      </c>
      <c r="S14" s="46">
        <v>43.174999999999997</v>
      </c>
      <c r="T14" s="46">
        <v>34.054000000000002</v>
      </c>
      <c r="U14" s="46">
        <v>35.274000000000001</v>
      </c>
      <c r="V14" s="46">
        <v>43.905999999999999</v>
      </c>
      <c r="W14" s="46">
        <v>48.648000000000003</v>
      </c>
      <c r="X14" s="46">
        <v>43.201999999999998</v>
      </c>
      <c r="Y14" s="46">
        <v>54.158999999999999</v>
      </c>
      <c r="Z14" s="46">
        <v>33.832000000000001</v>
      </c>
      <c r="AA14" s="46">
        <v>33.276000000000003</v>
      </c>
      <c r="AB14" s="46">
        <v>57.542000000000002</v>
      </c>
      <c r="AC14" s="46">
        <v>34.423999999999999</v>
      </c>
      <c r="AD14" s="46">
        <v>64.921000000000006</v>
      </c>
      <c r="AE14" s="46">
        <v>63.624000000000002</v>
      </c>
      <c r="AF14" s="46">
        <v>41.975999999999999</v>
      </c>
      <c r="AG14" s="46">
        <v>48.118000000000002</v>
      </c>
      <c r="AH14" s="43">
        <v>43.567</v>
      </c>
    </row>
    <row r="15" spans="1:39" ht="15" x14ac:dyDescent="0.25">
      <c r="A15" s="60">
        <v>44927</v>
      </c>
      <c r="B15" s="8">
        <v>38.6</v>
      </c>
      <c r="C15" s="8">
        <v>43.42</v>
      </c>
      <c r="D15" s="44">
        <v>40.270000000000003</v>
      </c>
      <c r="E15" s="16">
        <v>43.362000000000002</v>
      </c>
      <c r="F15" s="16">
        <v>24.93</v>
      </c>
      <c r="G15" s="16">
        <v>43.920999999999999</v>
      </c>
      <c r="H15" s="46">
        <v>36.511000000000003</v>
      </c>
      <c r="I15" s="46">
        <v>53.673000000000002</v>
      </c>
      <c r="J15" s="46">
        <v>64.370999999999995</v>
      </c>
      <c r="K15" s="46">
        <v>33.191000000000003</v>
      </c>
      <c r="L15" s="46">
        <v>43.758000000000003</v>
      </c>
      <c r="M15" s="46">
        <v>46.177999999999997</v>
      </c>
      <c r="N15" s="46">
        <v>30.806999999999999</v>
      </c>
      <c r="O15" s="46">
        <v>29.338999999999999</v>
      </c>
      <c r="P15" s="46">
        <v>29.616</v>
      </c>
      <c r="Q15" s="46">
        <v>33.868000000000002</v>
      </c>
      <c r="R15" s="46">
        <v>40.134</v>
      </c>
      <c r="S15" s="46">
        <v>44.347999999999999</v>
      </c>
      <c r="T15" s="46">
        <v>31.957999999999998</v>
      </c>
      <c r="U15" s="46">
        <v>29.594000000000001</v>
      </c>
      <c r="V15" s="46">
        <v>40.372</v>
      </c>
      <c r="W15" s="46">
        <v>42.722999999999999</v>
      </c>
      <c r="X15" s="46">
        <v>39.61</v>
      </c>
      <c r="Y15" s="46">
        <v>51.923999999999999</v>
      </c>
      <c r="Z15" s="46">
        <v>28.501999999999999</v>
      </c>
      <c r="AA15" s="46">
        <v>30.309000000000001</v>
      </c>
      <c r="AB15" s="46">
        <v>53.524999999999999</v>
      </c>
      <c r="AC15" s="46">
        <v>30.998999999999999</v>
      </c>
      <c r="AD15" s="46">
        <v>53.758000000000003</v>
      </c>
      <c r="AE15" s="46">
        <v>55.323999999999998</v>
      </c>
      <c r="AF15" s="46">
        <v>34.698999999999998</v>
      </c>
      <c r="AG15" s="46">
        <v>42.960999999999999</v>
      </c>
      <c r="AH15" s="43">
        <v>47.145000000000003</v>
      </c>
    </row>
    <row r="16" spans="1:39" ht="15" x14ac:dyDescent="0.25">
      <c r="A16" s="60">
        <v>44958</v>
      </c>
      <c r="B16" s="8">
        <v>40.18</v>
      </c>
      <c r="C16" s="8">
        <v>47.81</v>
      </c>
      <c r="D16" s="44">
        <v>41.48</v>
      </c>
      <c r="E16" s="16">
        <v>42.921999999999997</v>
      </c>
      <c r="F16" s="16">
        <v>27.138999999999999</v>
      </c>
      <c r="G16" s="16">
        <v>42.01</v>
      </c>
      <c r="H16" s="46">
        <v>53.13</v>
      </c>
      <c r="I16" s="46">
        <v>64.915000000000006</v>
      </c>
      <c r="J16" s="46">
        <v>49.002000000000002</v>
      </c>
      <c r="K16" s="46">
        <v>33.005000000000003</v>
      </c>
      <c r="L16" s="46">
        <v>40.936999999999998</v>
      </c>
      <c r="M16" s="46">
        <v>51.036000000000001</v>
      </c>
      <c r="N16" s="46">
        <v>31.111999999999998</v>
      </c>
      <c r="O16" s="46">
        <v>29.632999999999999</v>
      </c>
      <c r="P16" s="46">
        <v>41.570999999999998</v>
      </c>
      <c r="Q16" s="46">
        <v>34.539000000000001</v>
      </c>
      <c r="R16" s="46">
        <v>39.905999999999999</v>
      </c>
      <c r="S16" s="46">
        <v>41.444000000000003</v>
      </c>
      <c r="T16" s="46">
        <v>37.441000000000003</v>
      </c>
      <c r="U16" s="46">
        <v>29.114000000000001</v>
      </c>
      <c r="V16" s="46">
        <v>40.863</v>
      </c>
      <c r="W16" s="46">
        <v>40.447000000000003</v>
      </c>
      <c r="X16" s="46">
        <v>41.399000000000001</v>
      </c>
      <c r="Y16" s="46">
        <v>50.84</v>
      </c>
      <c r="Z16" s="46">
        <v>29.728000000000002</v>
      </c>
      <c r="AA16" s="46">
        <v>40.570999999999998</v>
      </c>
      <c r="AB16" s="46">
        <v>63.249000000000002</v>
      </c>
      <c r="AC16" s="46">
        <v>45.856999999999999</v>
      </c>
      <c r="AD16" s="46">
        <v>91.540999999999997</v>
      </c>
      <c r="AE16" s="46">
        <v>56.311999999999998</v>
      </c>
      <c r="AF16" s="46">
        <v>36.61</v>
      </c>
      <c r="AG16" s="46">
        <v>41.89</v>
      </c>
      <c r="AH16" s="43">
        <v>42.881999999999998</v>
      </c>
    </row>
    <row r="17" spans="1:34" ht="15" x14ac:dyDescent="0.25">
      <c r="A17" s="60">
        <v>44986</v>
      </c>
      <c r="B17" s="8">
        <v>69.739999999999995</v>
      </c>
      <c r="C17" s="8">
        <v>121.14</v>
      </c>
      <c r="D17" s="44">
        <v>86.5</v>
      </c>
      <c r="E17" s="16">
        <v>119.7</v>
      </c>
      <c r="F17" s="16">
        <v>83.614999999999995</v>
      </c>
      <c r="G17" s="16">
        <v>103.78700000000001</v>
      </c>
      <c r="H17" s="46">
        <v>114.782</v>
      </c>
      <c r="I17" s="46">
        <v>99.867000000000004</v>
      </c>
      <c r="J17" s="46">
        <v>103.41500000000001</v>
      </c>
      <c r="K17" s="46">
        <v>78.128</v>
      </c>
      <c r="L17" s="46">
        <v>81.132000000000005</v>
      </c>
      <c r="M17" s="46">
        <v>76.144000000000005</v>
      </c>
      <c r="N17" s="46">
        <v>65.546000000000006</v>
      </c>
      <c r="O17" s="46">
        <v>54.218000000000004</v>
      </c>
      <c r="P17" s="46">
        <v>67.466999999999999</v>
      </c>
      <c r="Q17" s="46">
        <v>99.396000000000001</v>
      </c>
      <c r="R17" s="46">
        <v>84.9</v>
      </c>
      <c r="S17" s="46">
        <v>65.218999999999994</v>
      </c>
      <c r="T17" s="46">
        <v>94.430999999999997</v>
      </c>
      <c r="U17" s="46">
        <v>50.884999999999998</v>
      </c>
      <c r="V17" s="46">
        <v>80.646000000000001</v>
      </c>
      <c r="W17" s="46">
        <v>65.591999999999999</v>
      </c>
      <c r="X17" s="46">
        <v>68.775999999999996</v>
      </c>
      <c r="Y17" s="46">
        <v>103.578</v>
      </c>
      <c r="Z17" s="46">
        <v>61.764000000000003</v>
      </c>
      <c r="AA17" s="46">
        <v>72.152000000000001</v>
      </c>
      <c r="AB17" s="46">
        <v>107.10899999999999</v>
      </c>
      <c r="AC17" s="46">
        <v>90.198999999999998</v>
      </c>
      <c r="AD17" s="46">
        <v>327.51400000000001</v>
      </c>
      <c r="AE17" s="46">
        <v>80.150000000000006</v>
      </c>
      <c r="AF17" s="46">
        <v>70.887</v>
      </c>
      <c r="AG17" s="46">
        <v>98.256</v>
      </c>
      <c r="AH17" s="43">
        <v>75.971000000000004</v>
      </c>
    </row>
    <row r="18" spans="1:34" ht="15" x14ac:dyDescent="0.25">
      <c r="A18" s="60">
        <v>45017</v>
      </c>
      <c r="B18" s="8">
        <v>92.85</v>
      </c>
      <c r="C18" s="8">
        <v>147.03</v>
      </c>
      <c r="D18" s="44">
        <v>112.76</v>
      </c>
      <c r="E18" s="16">
        <v>122.315</v>
      </c>
      <c r="F18" s="16">
        <v>159.535</v>
      </c>
      <c r="G18" s="16">
        <v>129.577</v>
      </c>
      <c r="H18" s="46">
        <v>98.430999999999997</v>
      </c>
      <c r="I18" s="46">
        <v>155.35400000000001</v>
      </c>
      <c r="J18" s="46">
        <v>128.90899999999999</v>
      </c>
      <c r="K18" s="46">
        <v>143.71299999999999</v>
      </c>
      <c r="L18" s="46">
        <v>102.184</v>
      </c>
      <c r="M18" s="46">
        <v>110.81699999999999</v>
      </c>
      <c r="N18" s="46">
        <v>99.634</v>
      </c>
      <c r="O18" s="46">
        <v>87.123000000000005</v>
      </c>
      <c r="P18" s="46">
        <v>94.811000000000007</v>
      </c>
      <c r="Q18" s="46">
        <v>158.55699999999999</v>
      </c>
      <c r="R18" s="46">
        <v>123.843</v>
      </c>
      <c r="S18" s="46">
        <v>131.13800000000001</v>
      </c>
      <c r="T18" s="46">
        <v>96.766000000000005</v>
      </c>
      <c r="U18" s="46">
        <v>55.226999999999997</v>
      </c>
      <c r="V18" s="46">
        <v>118.08499999999999</v>
      </c>
      <c r="W18" s="46">
        <v>85.662999999999997</v>
      </c>
      <c r="X18" s="46">
        <v>202.21299999999999</v>
      </c>
      <c r="Y18" s="46">
        <v>180.25200000000001</v>
      </c>
      <c r="Z18" s="46">
        <v>65.436999999999998</v>
      </c>
      <c r="AA18" s="46">
        <v>94.94</v>
      </c>
      <c r="AB18" s="46">
        <v>110.261</v>
      </c>
      <c r="AC18" s="46">
        <v>137.512</v>
      </c>
      <c r="AD18" s="46">
        <v>547.60299999999995</v>
      </c>
      <c r="AE18" s="46">
        <v>105.36199999999999</v>
      </c>
      <c r="AF18" s="46">
        <v>264.29500000000002</v>
      </c>
      <c r="AG18" s="46">
        <v>124.45699999999999</v>
      </c>
      <c r="AH18" s="43">
        <v>81.424999999999997</v>
      </c>
    </row>
    <row r="19" spans="1:34" ht="15" x14ac:dyDescent="0.25">
      <c r="A19" s="60">
        <v>45047</v>
      </c>
      <c r="B19" s="8">
        <v>169.33</v>
      </c>
      <c r="C19" s="8">
        <v>324.19</v>
      </c>
      <c r="D19" s="44">
        <v>244.27</v>
      </c>
      <c r="E19" s="16">
        <v>204.16900000000001</v>
      </c>
      <c r="F19" s="16">
        <v>299.642</v>
      </c>
      <c r="G19" s="16">
        <v>231.584</v>
      </c>
      <c r="H19" s="46">
        <v>158.102</v>
      </c>
      <c r="I19" s="46">
        <v>239.28399999999999</v>
      </c>
      <c r="J19" s="46">
        <v>426.73399999999998</v>
      </c>
      <c r="K19" s="46">
        <v>220.27199999999999</v>
      </c>
      <c r="L19" s="46">
        <v>330.161</v>
      </c>
      <c r="M19" s="46">
        <v>185.74100000000001</v>
      </c>
      <c r="N19" s="46">
        <v>168.15100000000001</v>
      </c>
      <c r="O19" s="46">
        <v>64.909000000000006</v>
      </c>
      <c r="P19" s="46">
        <v>81.662000000000006</v>
      </c>
      <c r="Q19" s="46">
        <v>136.233</v>
      </c>
      <c r="R19" s="46">
        <v>252.20500000000001</v>
      </c>
      <c r="S19" s="46">
        <v>273.18700000000001</v>
      </c>
      <c r="T19" s="46">
        <v>198.98099999999999</v>
      </c>
      <c r="U19" s="46">
        <v>133.02000000000001</v>
      </c>
      <c r="V19" s="46">
        <v>184.65600000000001</v>
      </c>
      <c r="W19" s="46">
        <v>65.451999999999998</v>
      </c>
      <c r="X19" s="46">
        <v>342.952</v>
      </c>
      <c r="Y19" s="46">
        <v>227.21100000000001</v>
      </c>
      <c r="Z19" s="46">
        <v>87.959000000000003</v>
      </c>
      <c r="AA19" s="46">
        <v>205.90799999999999</v>
      </c>
      <c r="AB19" s="46">
        <v>238.38399999999999</v>
      </c>
      <c r="AC19" s="46">
        <v>383.19900000000001</v>
      </c>
      <c r="AD19" s="46">
        <v>567.64</v>
      </c>
      <c r="AE19" s="46">
        <v>285.73200000000003</v>
      </c>
      <c r="AF19" s="46">
        <v>180.416</v>
      </c>
      <c r="AG19" s="46">
        <v>176.69800000000001</v>
      </c>
      <c r="AH19" s="43">
        <v>124.432</v>
      </c>
    </row>
    <row r="20" spans="1:34" ht="15" x14ac:dyDescent="0.25">
      <c r="A20" s="60">
        <v>45078</v>
      </c>
      <c r="B20" s="8">
        <v>250.17</v>
      </c>
      <c r="C20" s="8">
        <v>530.27</v>
      </c>
      <c r="D20" s="44">
        <v>391.59</v>
      </c>
      <c r="E20" s="16">
        <v>88.384</v>
      </c>
      <c r="F20" s="16">
        <v>496.34699999999998</v>
      </c>
      <c r="G20" s="16">
        <v>205.21</v>
      </c>
      <c r="H20" s="46">
        <v>611.10500000000002</v>
      </c>
      <c r="I20" s="46">
        <v>695.51199999999994</v>
      </c>
      <c r="J20" s="46">
        <v>843.40899999999999</v>
      </c>
      <c r="K20" s="46">
        <v>430.25</v>
      </c>
      <c r="L20" s="46">
        <v>756.11199999999997</v>
      </c>
      <c r="M20" s="46">
        <v>256.803</v>
      </c>
      <c r="N20" s="46">
        <v>170.352</v>
      </c>
      <c r="O20" s="46">
        <v>208.79400000000001</v>
      </c>
      <c r="P20" s="46">
        <v>279.08100000000002</v>
      </c>
      <c r="Q20" s="46">
        <v>262.81</v>
      </c>
      <c r="R20" s="46">
        <v>472.19299999999998</v>
      </c>
      <c r="S20" s="46">
        <v>338.459</v>
      </c>
      <c r="T20" s="46">
        <v>80.492000000000004</v>
      </c>
      <c r="U20" s="46">
        <v>335.34399999999999</v>
      </c>
      <c r="V20" s="46">
        <v>548.98500000000001</v>
      </c>
      <c r="W20" s="46">
        <v>285.36799999999999</v>
      </c>
      <c r="X20" s="46">
        <v>687.36800000000005</v>
      </c>
      <c r="Y20" s="46">
        <v>220.905</v>
      </c>
      <c r="Z20" s="46">
        <v>108.752</v>
      </c>
      <c r="AA20" s="46">
        <v>533.88</v>
      </c>
      <c r="AB20" s="46">
        <v>368.23399999999998</v>
      </c>
      <c r="AC20" s="46">
        <v>440.60599999999999</v>
      </c>
      <c r="AD20" s="46">
        <v>882.68600000000004</v>
      </c>
      <c r="AE20" s="46">
        <v>493.839</v>
      </c>
      <c r="AF20" s="46">
        <v>358.28800000000001</v>
      </c>
      <c r="AG20" s="46">
        <v>409.45</v>
      </c>
      <c r="AH20" s="43">
        <v>204.53</v>
      </c>
    </row>
    <row r="21" spans="1:34" ht="15" x14ac:dyDescent="0.25">
      <c r="A21" s="60">
        <v>45108</v>
      </c>
      <c r="B21" s="8">
        <v>90.72</v>
      </c>
      <c r="C21" s="8">
        <v>268.95</v>
      </c>
      <c r="D21" s="44">
        <v>159.6</v>
      </c>
      <c r="E21" s="16">
        <v>45.125</v>
      </c>
      <c r="F21" s="16">
        <v>280.69</v>
      </c>
      <c r="G21" s="16">
        <v>39.494</v>
      </c>
      <c r="H21" s="46">
        <v>611.44000000000005</v>
      </c>
      <c r="I21" s="46">
        <v>336.08100000000002</v>
      </c>
      <c r="J21" s="46">
        <v>364.37799999999999</v>
      </c>
      <c r="K21" s="46">
        <v>441.43</v>
      </c>
      <c r="L21" s="46">
        <v>417.40100000000001</v>
      </c>
      <c r="M21" s="46">
        <v>78.522000000000006</v>
      </c>
      <c r="N21" s="46">
        <v>45.597999999999999</v>
      </c>
      <c r="O21" s="46">
        <v>93.649000000000001</v>
      </c>
      <c r="P21" s="46">
        <v>113.104</v>
      </c>
      <c r="Q21" s="46">
        <v>197.422</v>
      </c>
      <c r="R21" s="46">
        <v>336.983</v>
      </c>
      <c r="S21" s="46">
        <v>87.343000000000004</v>
      </c>
      <c r="T21" s="46">
        <v>9.8819999999999997</v>
      </c>
      <c r="U21" s="46">
        <v>258.27600000000001</v>
      </c>
      <c r="V21" s="46">
        <v>419.75</v>
      </c>
      <c r="W21" s="46">
        <v>226.01400000000001</v>
      </c>
      <c r="X21" s="46">
        <v>851.36099999999999</v>
      </c>
      <c r="Y21" s="46">
        <v>86.567999999999998</v>
      </c>
      <c r="Z21" s="46">
        <v>41.951000000000001</v>
      </c>
      <c r="AA21" s="46">
        <v>312.25299999999999</v>
      </c>
      <c r="AB21" s="46">
        <v>164.20400000000001</v>
      </c>
      <c r="AC21" s="46">
        <v>137.24</v>
      </c>
      <c r="AD21" s="46">
        <v>440.54199999999997</v>
      </c>
      <c r="AE21" s="46">
        <v>215.99799999999999</v>
      </c>
      <c r="AF21" s="46">
        <v>262.80399999999997</v>
      </c>
      <c r="AG21" s="46">
        <v>198.98500000000001</v>
      </c>
      <c r="AH21" s="43">
        <v>85.619</v>
      </c>
    </row>
    <row r="22" spans="1:34" ht="15" x14ac:dyDescent="0.25">
      <c r="A22" s="60">
        <v>45139</v>
      </c>
      <c r="B22" s="8">
        <v>43.07</v>
      </c>
      <c r="C22" s="8">
        <v>90.9</v>
      </c>
      <c r="D22" s="44">
        <v>65.319999999999993</v>
      </c>
      <c r="E22" s="16">
        <v>28.64</v>
      </c>
      <c r="F22" s="16">
        <v>211.71100000000001</v>
      </c>
      <c r="G22" s="16">
        <v>34.417999999999999</v>
      </c>
      <c r="H22" s="46">
        <v>192.346</v>
      </c>
      <c r="I22" s="46">
        <v>105.128</v>
      </c>
      <c r="J22" s="46">
        <v>175.03299999999999</v>
      </c>
      <c r="K22" s="46">
        <v>144.75899999999999</v>
      </c>
      <c r="L22" s="46">
        <v>139.09100000000001</v>
      </c>
      <c r="M22" s="46">
        <v>42.621000000000002</v>
      </c>
      <c r="N22" s="46">
        <v>26.481000000000002</v>
      </c>
      <c r="O22" s="46">
        <v>39.74</v>
      </c>
      <c r="P22" s="46">
        <v>43.767000000000003</v>
      </c>
      <c r="Q22" s="46">
        <v>76.477999999999994</v>
      </c>
      <c r="R22" s="46">
        <v>101.884</v>
      </c>
      <c r="S22" s="46">
        <v>49.316000000000003</v>
      </c>
      <c r="T22" s="46">
        <v>28.834</v>
      </c>
      <c r="U22" s="46">
        <v>74.647999999999996</v>
      </c>
      <c r="V22" s="46">
        <v>132.66499999999999</v>
      </c>
      <c r="W22" s="46">
        <v>71.016000000000005</v>
      </c>
      <c r="X22" s="46">
        <v>227.05199999999999</v>
      </c>
      <c r="Y22" s="46">
        <v>41.963999999999999</v>
      </c>
      <c r="Z22" s="46">
        <v>24.437999999999999</v>
      </c>
      <c r="AA22" s="46">
        <v>111.56100000000001</v>
      </c>
      <c r="AB22" s="46">
        <v>61.677</v>
      </c>
      <c r="AC22" s="46">
        <v>65.046999999999997</v>
      </c>
      <c r="AD22" s="46">
        <v>154.904</v>
      </c>
      <c r="AE22" s="46">
        <v>77.706000000000003</v>
      </c>
      <c r="AF22" s="46">
        <v>99.822000000000003</v>
      </c>
      <c r="AG22" s="46">
        <v>71.242999999999995</v>
      </c>
      <c r="AH22" s="43">
        <v>36.621000000000002</v>
      </c>
    </row>
    <row r="23" spans="1:34" ht="15" x14ac:dyDescent="0.25">
      <c r="A23" s="60">
        <v>45170</v>
      </c>
      <c r="B23" s="8">
        <v>32.67</v>
      </c>
      <c r="C23" s="8">
        <v>55</v>
      </c>
      <c r="D23" s="44">
        <v>42.4</v>
      </c>
      <c r="E23" s="16">
        <v>28.439</v>
      </c>
      <c r="F23" s="16">
        <v>82.465999999999994</v>
      </c>
      <c r="G23" s="16">
        <v>27.63</v>
      </c>
      <c r="H23" s="46">
        <v>78.305000000000007</v>
      </c>
      <c r="I23" s="46">
        <v>62.968000000000004</v>
      </c>
      <c r="J23" s="46">
        <v>107.765</v>
      </c>
      <c r="K23" s="46">
        <v>64.040999999999997</v>
      </c>
      <c r="L23" s="46">
        <v>96.105000000000004</v>
      </c>
      <c r="M23" s="46">
        <v>50.448999999999998</v>
      </c>
      <c r="N23" s="46">
        <v>22.558</v>
      </c>
      <c r="O23" s="46">
        <v>36.264000000000003</v>
      </c>
      <c r="P23" s="46">
        <v>40.479999999999997</v>
      </c>
      <c r="Q23" s="46">
        <v>61.244999999999997</v>
      </c>
      <c r="R23" s="46">
        <v>55.976999999999997</v>
      </c>
      <c r="S23" s="46">
        <v>39.667999999999999</v>
      </c>
      <c r="T23" s="46">
        <v>25.326000000000001</v>
      </c>
      <c r="U23" s="46">
        <v>57.113999999999997</v>
      </c>
      <c r="V23" s="46">
        <v>58.600999999999999</v>
      </c>
      <c r="W23" s="46">
        <v>45.268999999999998</v>
      </c>
      <c r="X23" s="46">
        <v>96.543999999999997</v>
      </c>
      <c r="Y23" s="46">
        <v>30.672000000000001</v>
      </c>
      <c r="Z23" s="46">
        <v>28.202000000000002</v>
      </c>
      <c r="AA23" s="46">
        <v>78.194000000000003</v>
      </c>
      <c r="AB23" s="46">
        <v>42.44</v>
      </c>
      <c r="AC23" s="46">
        <v>62.131</v>
      </c>
      <c r="AD23" s="46">
        <v>100.788</v>
      </c>
      <c r="AE23" s="46">
        <v>46.52</v>
      </c>
      <c r="AF23" s="46">
        <v>68.653000000000006</v>
      </c>
      <c r="AG23" s="46">
        <v>48.427</v>
      </c>
      <c r="AH23" s="43">
        <v>24.998999999999999</v>
      </c>
    </row>
    <row r="24" spans="1:34" ht="15" x14ac:dyDescent="0.25">
      <c r="A24" s="60">
        <v>45200</v>
      </c>
      <c r="B24" s="8">
        <v>44.94</v>
      </c>
      <c r="C24" s="8">
        <v>59.44</v>
      </c>
      <c r="D24" s="44">
        <v>51.66</v>
      </c>
      <c r="E24" s="16">
        <v>27.859000000000002</v>
      </c>
      <c r="F24" s="16">
        <v>67.903999999999996</v>
      </c>
      <c r="G24" s="16">
        <v>56.536000000000001</v>
      </c>
      <c r="H24" s="46">
        <v>68.7</v>
      </c>
      <c r="I24" s="46">
        <v>61.209000000000003</v>
      </c>
      <c r="J24" s="46">
        <v>101.181</v>
      </c>
      <c r="K24" s="46">
        <v>65.382999999999996</v>
      </c>
      <c r="L24" s="46">
        <v>65.209999999999994</v>
      </c>
      <c r="M24" s="46">
        <v>50.517000000000003</v>
      </c>
      <c r="N24" s="46">
        <v>26.690999999999999</v>
      </c>
      <c r="O24" s="46">
        <v>40.828000000000003</v>
      </c>
      <c r="P24" s="46">
        <v>32.718000000000004</v>
      </c>
      <c r="Q24" s="46">
        <v>60.012</v>
      </c>
      <c r="R24" s="46">
        <v>54.5</v>
      </c>
      <c r="S24" s="46">
        <v>62.024000000000001</v>
      </c>
      <c r="T24" s="46">
        <v>55.649000000000001</v>
      </c>
      <c r="U24" s="46">
        <v>48.551000000000002</v>
      </c>
      <c r="V24" s="46">
        <v>59.991</v>
      </c>
      <c r="W24" s="46">
        <v>38.618000000000002</v>
      </c>
      <c r="X24" s="46">
        <v>87.09</v>
      </c>
      <c r="Y24" s="46">
        <v>34.212000000000003</v>
      </c>
      <c r="Z24" s="46">
        <v>52.512999999999998</v>
      </c>
      <c r="AA24" s="46">
        <v>130.36699999999999</v>
      </c>
      <c r="AB24" s="46">
        <v>53.506999999999998</v>
      </c>
      <c r="AC24" s="46">
        <v>104.81399999999999</v>
      </c>
      <c r="AD24" s="46">
        <v>115.429</v>
      </c>
      <c r="AE24" s="46">
        <v>54.655999999999999</v>
      </c>
      <c r="AF24" s="46">
        <v>64.75</v>
      </c>
      <c r="AG24" s="46">
        <v>47.046999999999997</v>
      </c>
      <c r="AH24" s="43">
        <v>39.558</v>
      </c>
    </row>
    <row r="25" spans="1:34" ht="15" x14ac:dyDescent="0.25">
      <c r="A25" s="60">
        <v>45231</v>
      </c>
      <c r="B25" s="8">
        <v>46.51</v>
      </c>
      <c r="C25" s="8">
        <v>51.53</v>
      </c>
      <c r="D25" s="44">
        <v>48.88</v>
      </c>
      <c r="E25" s="16">
        <v>34.515000000000001</v>
      </c>
      <c r="F25" s="16">
        <v>61.695</v>
      </c>
      <c r="G25" s="16">
        <v>48.094000000000001</v>
      </c>
      <c r="H25" s="46">
        <v>65.328000000000003</v>
      </c>
      <c r="I25" s="46">
        <v>66.763000000000005</v>
      </c>
      <c r="J25" s="46">
        <v>73.801000000000002</v>
      </c>
      <c r="K25" s="46">
        <v>58.954999999999998</v>
      </c>
      <c r="L25" s="46">
        <v>61.563000000000002</v>
      </c>
      <c r="M25" s="46">
        <v>45.27</v>
      </c>
      <c r="N25" s="46">
        <v>39.832000000000001</v>
      </c>
      <c r="O25" s="46">
        <v>37.384</v>
      </c>
      <c r="P25" s="46">
        <v>37.869</v>
      </c>
      <c r="Q25" s="46">
        <v>83.792000000000002</v>
      </c>
      <c r="R25" s="46">
        <v>54.354999999999997</v>
      </c>
      <c r="S25" s="46">
        <v>52.337000000000003</v>
      </c>
      <c r="T25" s="46">
        <v>45.494999999999997</v>
      </c>
      <c r="U25" s="46">
        <v>53.137</v>
      </c>
      <c r="V25" s="46">
        <v>62.44</v>
      </c>
      <c r="W25" s="46">
        <v>45.371000000000002</v>
      </c>
      <c r="X25" s="46">
        <v>77.45</v>
      </c>
      <c r="Y25" s="46">
        <v>47.088999999999999</v>
      </c>
      <c r="Z25" s="46">
        <v>39.905999999999999</v>
      </c>
      <c r="AA25" s="46">
        <v>73.867000000000004</v>
      </c>
      <c r="AB25" s="46">
        <v>49.011000000000003</v>
      </c>
      <c r="AC25" s="46">
        <v>102.328</v>
      </c>
      <c r="AD25" s="46">
        <v>93.316999999999993</v>
      </c>
      <c r="AE25" s="46">
        <v>57.015000000000001</v>
      </c>
      <c r="AF25" s="46">
        <v>56.866999999999997</v>
      </c>
      <c r="AG25" s="46">
        <v>52.265999999999998</v>
      </c>
      <c r="AH25" s="43">
        <v>49.186999999999998</v>
      </c>
    </row>
    <row r="26" spans="1:34" ht="15" x14ac:dyDescent="0.25">
      <c r="A26" s="60">
        <v>45261</v>
      </c>
      <c r="B26" s="8">
        <v>32.75</v>
      </c>
      <c r="C26" s="8">
        <v>32.75</v>
      </c>
      <c r="D26" s="44">
        <v>32.75</v>
      </c>
      <c r="E26" s="16">
        <v>30.094000000000001</v>
      </c>
      <c r="F26" s="16">
        <v>52.000999999999998</v>
      </c>
      <c r="G26" s="16">
        <v>37.081000000000003</v>
      </c>
      <c r="H26" s="46">
        <v>64.962000000000003</v>
      </c>
      <c r="I26" s="46">
        <v>64.617999999999995</v>
      </c>
      <c r="J26" s="46">
        <v>60.985999999999997</v>
      </c>
      <c r="K26" s="46">
        <v>52.66</v>
      </c>
      <c r="L26" s="46">
        <v>55.332999999999998</v>
      </c>
      <c r="M26" s="46">
        <v>36.567999999999998</v>
      </c>
      <c r="N26" s="46">
        <v>32.192999999999998</v>
      </c>
      <c r="O26" s="46">
        <v>30.922000000000001</v>
      </c>
      <c r="P26" s="46">
        <v>32.838999999999999</v>
      </c>
      <c r="Q26" s="46">
        <v>49.151000000000003</v>
      </c>
      <c r="R26" s="46">
        <v>48.731000000000002</v>
      </c>
      <c r="S26" s="46">
        <v>44.485999999999997</v>
      </c>
      <c r="T26" s="46">
        <v>32.17</v>
      </c>
      <c r="U26" s="46">
        <v>44.075000000000003</v>
      </c>
      <c r="V26" s="46">
        <v>50.816000000000003</v>
      </c>
      <c r="W26" s="46">
        <v>39.637999999999998</v>
      </c>
      <c r="X26" s="46">
        <v>66.338999999999999</v>
      </c>
      <c r="Y26" s="46">
        <v>39.591999999999999</v>
      </c>
      <c r="Z26" s="46">
        <v>30.077999999999999</v>
      </c>
      <c r="AA26" s="46">
        <v>57.527999999999999</v>
      </c>
      <c r="AB26" s="46">
        <v>42.253</v>
      </c>
      <c r="AC26" s="46">
        <v>63.874000000000002</v>
      </c>
      <c r="AD26" s="46">
        <v>85.635999999999996</v>
      </c>
      <c r="AE26" s="46">
        <v>46.970999999999997</v>
      </c>
      <c r="AF26" s="46">
        <v>49.305</v>
      </c>
      <c r="AG26" s="46">
        <v>49.113999999999997</v>
      </c>
      <c r="AH26" s="43">
        <v>42.212000000000003</v>
      </c>
    </row>
    <row r="27" spans="1:34" ht="15" x14ac:dyDescent="0.25">
      <c r="A27" s="60">
        <v>45292</v>
      </c>
      <c r="B27" s="8">
        <v>40.270000000000003</v>
      </c>
      <c r="C27" s="8">
        <v>40.270000000000003</v>
      </c>
      <c r="D27" s="44">
        <v>40.270000000000003</v>
      </c>
      <c r="E27" s="16">
        <v>27.469000000000001</v>
      </c>
      <c r="F27" s="16">
        <v>47.003999999999998</v>
      </c>
      <c r="G27" s="16">
        <v>34.432000000000002</v>
      </c>
      <c r="H27" s="46">
        <v>54.756999999999998</v>
      </c>
      <c r="I27" s="46">
        <v>78.093000000000004</v>
      </c>
      <c r="J27" s="46">
        <v>53.712000000000003</v>
      </c>
      <c r="K27" s="46">
        <v>46.444000000000003</v>
      </c>
      <c r="L27" s="46">
        <v>50.112000000000002</v>
      </c>
      <c r="M27" s="46">
        <v>32.396999999999998</v>
      </c>
      <c r="N27" s="46">
        <v>27.198</v>
      </c>
      <c r="O27" s="46">
        <v>27.744</v>
      </c>
      <c r="P27" s="46">
        <v>29.827999999999999</v>
      </c>
      <c r="Q27" s="46">
        <v>42.963000000000001</v>
      </c>
      <c r="R27" s="46">
        <v>49.738999999999997</v>
      </c>
      <c r="S27" s="46">
        <v>41.548000000000002</v>
      </c>
      <c r="T27" s="46">
        <v>26.893999999999998</v>
      </c>
      <c r="U27" s="46">
        <v>40.561</v>
      </c>
      <c r="V27" s="46">
        <v>44.485999999999997</v>
      </c>
      <c r="W27" s="46">
        <v>36.503</v>
      </c>
      <c r="X27" s="46">
        <v>61.502000000000002</v>
      </c>
      <c r="Y27" s="46">
        <v>33.633000000000003</v>
      </c>
      <c r="Z27" s="46">
        <v>27.052</v>
      </c>
      <c r="AA27" s="46">
        <v>53.524999999999999</v>
      </c>
      <c r="AB27" s="46">
        <v>36.387</v>
      </c>
      <c r="AC27" s="46">
        <v>53.287999999999997</v>
      </c>
      <c r="AD27" s="46">
        <v>74.137</v>
      </c>
      <c r="AE27" s="46">
        <v>39.375999999999998</v>
      </c>
      <c r="AF27" s="46">
        <v>44.119</v>
      </c>
      <c r="AG27" s="46">
        <v>54.637</v>
      </c>
      <c r="AH27" s="43">
        <v>38.250999999999998</v>
      </c>
    </row>
    <row r="28" spans="1:34" ht="15" x14ac:dyDescent="0.25">
      <c r="A28" s="60">
        <v>45323</v>
      </c>
      <c r="B28" s="8">
        <v>41.48</v>
      </c>
      <c r="C28" s="8">
        <v>41.48</v>
      </c>
      <c r="D28" s="44">
        <v>41.48</v>
      </c>
      <c r="E28" s="16">
        <v>30.574999999999999</v>
      </c>
      <c r="F28" s="16">
        <v>46.411999999999999</v>
      </c>
      <c r="G28" s="16">
        <v>54.843000000000004</v>
      </c>
      <c r="H28" s="46">
        <v>68.602999999999994</v>
      </c>
      <c r="I28" s="46">
        <v>62.542999999999999</v>
      </c>
      <c r="J28" s="46">
        <v>51.948999999999998</v>
      </c>
      <c r="K28" s="46">
        <v>47.613999999999997</v>
      </c>
      <c r="L28" s="46">
        <v>56.674999999999997</v>
      </c>
      <c r="M28" s="46">
        <v>33.923000000000002</v>
      </c>
      <c r="N28" s="46">
        <v>29.181999999999999</v>
      </c>
      <c r="O28" s="46">
        <v>41.511000000000003</v>
      </c>
      <c r="P28" s="46">
        <v>33.063000000000002</v>
      </c>
      <c r="Q28" s="46">
        <v>43.898000000000003</v>
      </c>
      <c r="R28" s="46">
        <v>47.954999999999998</v>
      </c>
      <c r="S28" s="46">
        <v>46.652000000000001</v>
      </c>
      <c r="T28" s="46">
        <v>28.141999999999999</v>
      </c>
      <c r="U28" s="46">
        <v>42.353000000000002</v>
      </c>
      <c r="V28" s="46">
        <v>43.531999999999996</v>
      </c>
      <c r="W28" s="46">
        <v>38.917000000000002</v>
      </c>
      <c r="X28" s="46">
        <v>60.664999999999999</v>
      </c>
      <c r="Y28" s="46">
        <v>35.383000000000003</v>
      </c>
      <c r="Z28" s="46">
        <v>38.851999999999997</v>
      </c>
      <c r="AA28" s="46">
        <v>65.471000000000004</v>
      </c>
      <c r="AB28" s="46">
        <v>51.878999999999998</v>
      </c>
      <c r="AC28" s="46">
        <v>96.385999999999996</v>
      </c>
      <c r="AD28" s="46">
        <v>74.543999999999997</v>
      </c>
      <c r="AE28" s="46">
        <v>41.813000000000002</v>
      </c>
      <c r="AF28" s="46">
        <v>44.642000000000003</v>
      </c>
      <c r="AG28" s="46">
        <v>50.262999999999998</v>
      </c>
      <c r="AH28" s="43">
        <v>43.149000000000001</v>
      </c>
    </row>
    <row r="29" spans="1:34" ht="15" x14ac:dyDescent="0.25">
      <c r="A29" s="60">
        <v>45352</v>
      </c>
      <c r="B29" s="8">
        <v>86.5</v>
      </c>
      <c r="C29" s="8">
        <v>86.5</v>
      </c>
      <c r="D29" s="44">
        <v>86.5</v>
      </c>
      <c r="E29" s="16">
        <v>92.8</v>
      </c>
      <c r="F29" s="16">
        <v>108.217</v>
      </c>
      <c r="G29" s="16">
        <v>112.59399999999999</v>
      </c>
      <c r="H29" s="46">
        <v>101.666</v>
      </c>
      <c r="I29" s="46">
        <v>116.86499999999999</v>
      </c>
      <c r="J29" s="46">
        <v>97.644999999999996</v>
      </c>
      <c r="K29" s="46">
        <v>85.986999999999995</v>
      </c>
      <c r="L29" s="46">
        <v>80.19</v>
      </c>
      <c r="M29" s="46">
        <v>68.385999999999996</v>
      </c>
      <c r="N29" s="46">
        <v>52.634999999999998</v>
      </c>
      <c r="O29" s="46">
        <v>66.521000000000001</v>
      </c>
      <c r="P29" s="46">
        <v>99.177999999999997</v>
      </c>
      <c r="Q29" s="46">
        <v>89.709000000000003</v>
      </c>
      <c r="R29" s="46">
        <v>73.64</v>
      </c>
      <c r="S29" s="46">
        <v>103.429</v>
      </c>
      <c r="T29" s="46">
        <v>49.335999999999999</v>
      </c>
      <c r="U29" s="46">
        <v>80.968000000000004</v>
      </c>
      <c r="V29" s="46">
        <v>67.162999999999997</v>
      </c>
      <c r="W29" s="46">
        <v>65.501000000000005</v>
      </c>
      <c r="X29" s="46">
        <v>116.622</v>
      </c>
      <c r="Y29" s="46">
        <v>66.894999999999996</v>
      </c>
      <c r="Z29" s="46">
        <v>68.802000000000007</v>
      </c>
      <c r="AA29" s="46">
        <v>109.06699999999999</v>
      </c>
      <c r="AB29" s="46">
        <v>93.816000000000003</v>
      </c>
      <c r="AC29" s="46">
        <v>342.11500000000001</v>
      </c>
      <c r="AD29" s="46">
        <v>95.989000000000004</v>
      </c>
      <c r="AE29" s="46">
        <v>77.632999999999996</v>
      </c>
      <c r="AF29" s="46">
        <v>101.31100000000001</v>
      </c>
      <c r="AG29" s="46">
        <v>80.524000000000001</v>
      </c>
      <c r="AH29" s="43">
        <v>81.912999999999997</v>
      </c>
    </row>
    <row r="30" spans="1:34" ht="15" x14ac:dyDescent="0.25">
      <c r="A30" s="60">
        <v>45383</v>
      </c>
      <c r="B30" s="8">
        <v>112.76</v>
      </c>
      <c r="C30" s="8">
        <v>112.76</v>
      </c>
      <c r="D30" s="44">
        <v>112.76</v>
      </c>
      <c r="E30" s="16">
        <v>161.66200000000001</v>
      </c>
      <c r="F30" s="16">
        <v>137.48500000000001</v>
      </c>
      <c r="G30" s="16">
        <v>97.481999999999999</v>
      </c>
      <c r="H30" s="46">
        <v>158.37700000000001</v>
      </c>
      <c r="I30" s="46">
        <v>140.67599999999999</v>
      </c>
      <c r="J30" s="46">
        <v>163.196</v>
      </c>
      <c r="K30" s="46">
        <v>116.29</v>
      </c>
      <c r="L30" s="46">
        <v>116.992</v>
      </c>
      <c r="M30" s="46">
        <v>103.239</v>
      </c>
      <c r="N30" s="46">
        <v>84.343000000000004</v>
      </c>
      <c r="O30" s="46">
        <v>93.338999999999999</v>
      </c>
      <c r="P30" s="46">
        <v>153.59899999999999</v>
      </c>
      <c r="Q30" s="46">
        <v>128.345</v>
      </c>
      <c r="R30" s="46">
        <v>136.56</v>
      </c>
      <c r="S30" s="46">
        <v>101.849</v>
      </c>
      <c r="T30" s="46">
        <v>53.412999999999997</v>
      </c>
      <c r="U30" s="46">
        <v>122.301</v>
      </c>
      <c r="V30" s="46">
        <v>86.343999999999994</v>
      </c>
      <c r="W30" s="46">
        <v>201.631</v>
      </c>
      <c r="X30" s="46">
        <v>197.47300000000001</v>
      </c>
      <c r="Y30" s="46">
        <v>70.906000000000006</v>
      </c>
      <c r="Z30" s="46">
        <v>90.385000000000005</v>
      </c>
      <c r="AA30" s="46">
        <v>111.211</v>
      </c>
      <c r="AB30" s="46">
        <v>146.18199999999999</v>
      </c>
      <c r="AC30" s="46">
        <v>544.84100000000001</v>
      </c>
      <c r="AD30" s="46">
        <v>120.91</v>
      </c>
      <c r="AE30" s="46">
        <v>275.74400000000003</v>
      </c>
      <c r="AF30" s="46">
        <v>129.11699999999999</v>
      </c>
      <c r="AG30" s="46">
        <v>88.977000000000004</v>
      </c>
      <c r="AH30" s="43">
        <v>94.516999999999996</v>
      </c>
    </row>
    <row r="31" spans="1:34" ht="15" x14ac:dyDescent="0.25">
      <c r="A31" s="60">
        <v>45413</v>
      </c>
      <c r="B31" s="8">
        <v>244.27</v>
      </c>
      <c r="C31" s="8">
        <v>244.27</v>
      </c>
      <c r="D31" s="44">
        <v>244.27</v>
      </c>
      <c r="E31" s="16">
        <v>321.77</v>
      </c>
      <c r="F31" s="16">
        <v>240.42099999999999</v>
      </c>
      <c r="G31" s="16">
        <v>164.79599999999999</v>
      </c>
      <c r="H31" s="46">
        <v>250.733</v>
      </c>
      <c r="I31" s="46">
        <v>481.53800000000001</v>
      </c>
      <c r="J31" s="46">
        <v>259.74099999999999</v>
      </c>
      <c r="K31" s="46">
        <v>357.21699999999998</v>
      </c>
      <c r="L31" s="46">
        <v>207.60300000000001</v>
      </c>
      <c r="M31" s="46">
        <v>175.22499999999999</v>
      </c>
      <c r="N31" s="46">
        <v>61.445999999999998</v>
      </c>
      <c r="O31" s="46">
        <v>89.867000000000004</v>
      </c>
      <c r="P31" s="46">
        <v>134.02099999999999</v>
      </c>
      <c r="Q31" s="46">
        <v>274.08100000000002</v>
      </c>
      <c r="R31" s="46">
        <v>296.52199999999999</v>
      </c>
      <c r="S31" s="46">
        <v>220.31399999999999</v>
      </c>
      <c r="T31" s="46">
        <v>136.73099999999999</v>
      </c>
      <c r="U31" s="46">
        <v>199.74100000000001</v>
      </c>
      <c r="V31" s="46">
        <v>65.668000000000006</v>
      </c>
      <c r="W31" s="46">
        <v>353.11500000000001</v>
      </c>
      <c r="X31" s="46">
        <v>240.41200000000001</v>
      </c>
      <c r="Y31" s="46">
        <v>98.483000000000004</v>
      </c>
      <c r="Z31" s="46">
        <v>198.65600000000001</v>
      </c>
      <c r="AA31" s="46">
        <v>247.59299999999999</v>
      </c>
      <c r="AB31" s="46">
        <v>401.67200000000003</v>
      </c>
      <c r="AC31" s="46">
        <v>578.822</v>
      </c>
      <c r="AD31" s="46">
        <v>329.45699999999999</v>
      </c>
      <c r="AE31" s="46">
        <v>187.78200000000001</v>
      </c>
      <c r="AF31" s="46">
        <v>177.06299999999999</v>
      </c>
      <c r="AG31" s="46">
        <v>135.37</v>
      </c>
      <c r="AH31" s="43">
        <v>292.10899999999998</v>
      </c>
    </row>
    <row r="32" spans="1:34" ht="15" x14ac:dyDescent="0.25">
      <c r="A32" s="60">
        <v>45444</v>
      </c>
      <c r="B32" s="8">
        <v>391.59</v>
      </c>
      <c r="C32" s="8">
        <v>391.59</v>
      </c>
      <c r="D32" s="44">
        <v>391.59</v>
      </c>
      <c r="E32" s="16">
        <v>500.28</v>
      </c>
      <c r="F32" s="16">
        <v>211.44</v>
      </c>
      <c r="G32" s="16">
        <v>618.245</v>
      </c>
      <c r="H32" s="46">
        <v>709.50599999999997</v>
      </c>
      <c r="I32" s="46">
        <v>879.07899999999995</v>
      </c>
      <c r="J32" s="46">
        <v>484.29599999999999</v>
      </c>
      <c r="K32" s="46">
        <v>769.85799999999995</v>
      </c>
      <c r="L32" s="46">
        <v>258.31900000000002</v>
      </c>
      <c r="M32" s="46">
        <v>167.15100000000001</v>
      </c>
      <c r="N32" s="46">
        <v>205.43600000000001</v>
      </c>
      <c r="O32" s="46">
        <v>270.15199999999999</v>
      </c>
      <c r="P32" s="46">
        <v>266.47000000000003</v>
      </c>
      <c r="Q32" s="46">
        <v>481.846</v>
      </c>
      <c r="R32" s="46">
        <v>350.27600000000001</v>
      </c>
      <c r="S32" s="46">
        <v>85.087999999999994</v>
      </c>
      <c r="T32" s="46">
        <v>343.18400000000003</v>
      </c>
      <c r="U32" s="46">
        <v>558.40499999999997</v>
      </c>
      <c r="V32" s="46">
        <v>294.05599999999998</v>
      </c>
      <c r="W32" s="46">
        <v>697.01199999999994</v>
      </c>
      <c r="X32" s="46">
        <v>230.96799999999999</v>
      </c>
      <c r="Y32" s="46">
        <v>114.36499999999999</v>
      </c>
      <c r="Z32" s="46">
        <v>513.72500000000002</v>
      </c>
      <c r="AA32" s="46">
        <v>370.39499999999998</v>
      </c>
      <c r="AB32" s="46">
        <v>442.53399999999999</v>
      </c>
      <c r="AC32" s="46">
        <v>885.88400000000001</v>
      </c>
      <c r="AD32" s="46">
        <v>521.05499999999995</v>
      </c>
      <c r="AE32" s="46">
        <v>373.2</v>
      </c>
      <c r="AF32" s="46">
        <v>413.55</v>
      </c>
      <c r="AG32" s="46">
        <v>212.93100000000001</v>
      </c>
      <c r="AH32" s="43">
        <v>569.68700000000001</v>
      </c>
    </row>
    <row r="33" spans="1:34" ht="15" x14ac:dyDescent="0.25">
      <c r="A33" s="60">
        <v>45474</v>
      </c>
      <c r="B33" s="12">
        <v>159.6</v>
      </c>
      <c r="C33" s="12">
        <v>159.6</v>
      </c>
      <c r="D33" s="44">
        <v>159.6</v>
      </c>
      <c r="E33" s="16">
        <v>280.12799999999999</v>
      </c>
      <c r="F33" s="16">
        <v>43.866</v>
      </c>
      <c r="G33" s="16">
        <v>593.33199999999999</v>
      </c>
      <c r="H33" s="46">
        <v>326.74299999999999</v>
      </c>
      <c r="I33" s="46">
        <v>359.94600000000003</v>
      </c>
      <c r="J33" s="46">
        <v>462.00799999999998</v>
      </c>
      <c r="K33" s="46">
        <v>405.16399999999999</v>
      </c>
      <c r="L33" s="46">
        <v>78.272000000000006</v>
      </c>
      <c r="M33" s="46">
        <v>45.095999999999997</v>
      </c>
      <c r="N33" s="46">
        <v>93.960999999999999</v>
      </c>
      <c r="O33" s="46">
        <v>106.34099999999999</v>
      </c>
      <c r="P33" s="46">
        <v>191.577</v>
      </c>
      <c r="Q33" s="46">
        <v>323.73200000000003</v>
      </c>
      <c r="R33" s="46">
        <v>92.18</v>
      </c>
      <c r="S33" s="46">
        <v>14.49</v>
      </c>
      <c r="T33" s="46">
        <v>244.23500000000001</v>
      </c>
      <c r="U33" s="46">
        <v>411.44799999999998</v>
      </c>
      <c r="V33" s="46">
        <v>232.08500000000001</v>
      </c>
      <c r="W33" s="46">
        <v>824.09500000000003</v>
      </c>
      <c r="X33" s="46">
        <v>87.593000000000004</v>
      </c>
      <c r="Y33" s="46">
        <v>44.460999999999999</v>
      </c>
      <c r="Z33" s="46">
        <v>312.74900000000002</v>
      </c>
      <c r="AA33" s="46">
        <v>161.50200000000001</v>
      </c>
      <c r="AB33" s="46">
        <v>135.21</v>
      </c>
      <c r="AC33" s="46">
        <v>428.678</v>
      </c>
      <c r="AD33" s="46">
        <v>227.733</v>
      </c>
      <c r="AE33" s="46">
        <v>262.90199999999999</v>
      </c>
      <c r="AF33" s="46">
        <v>194.28299999999999</v>
      </c>
      <c r="AG33" s="46">
        <v>86.135000000000005</v>
      </c>
      <c r="AH33" s="43">
        <v>560.40200000000004</v>
      </c>
    </row>
    <row r="34" spans="1:34" ht="15" x14ac:dyDescent="0.25">
      <c r="A34" s="60">
        <v>45505</v>
      </c>
      <c r="B34" s="8">
        <v>65.319999999999993</v>
      </c>
      <c r="C34" s="8">
        <v>65.319999999999993</v>
      </c>
      <c r="D34" s="44">
        <v>65.319999999999993</v>
      </c>
      <c r="E34" s="16">
        <v>209.20099999999999</v>
      </c>
      <c r="F34" s="16">
        <v>36.572000000000003</v>
      </c>
      <c r="G34" s="16">
        <v>185.56</v>
      </c>
      <c r="H34" s="46">
        <v>103.79600000000001</v>
      </c>
      <c r="I34" s="46">
        <v>175.322</v>
      </c>
      <c r="J34" s="46">
        <v>152.06399999999999</v>
      </c>
      <c r="K34" s="46">
        <v>136.93</v>
      </c>
      <c r="L34" s="46">
        <v>43.929000000000002</v>
      </c>
      <c r="M34" s="46">
        <v>27.396000000000001</v>
      </c>
      <c r="N34" s="46">
        <v>38.595999999999997</v>
      </c>
      <c r="O34" s="46">
        <v>42.994</v>
      </c>
      <c r="P34" s="46">
        <v>75.076999999999998</v>
      </c>
      <c r="Q34" s="46">
        <v>101.02200000000001</v>
      </c>
      <c r="R34" s="46">
        <v>51.924999999999997</v>
      </c>
      <c r="S34" s="46">
        <v>31.847999999999999</v>
      </c>
      <c r="T34" s="46">
        <v>72.316000000000003</v>
      </c>
      <c r="U34" s="46">
        <v>127.84699999999999</v>
      </c>
      <c r="V34" s="46">
        <v>72.525000000000006</v>
      </c>
      <c r="W34" s="46">
        <v>217.74100000000001</v>
      </c>
      <c r="X34" s="46">
        <v>45.241</v>
      </c>
      <c r="Y34" s="46">
        <v>26.962</v>
      </c>
      <c r="Z34" s="46">
        <v>111.13</v>
      </c>
      <c r="AA34" s="46">
        <v>60.709000000000003</v>
      </c>
      <c r="AB34" s="46">
        <v>66.064999999999998</v>
      </c>
      <c r="AC34" s="46">
        <v>151.55000000000001</v>
      </c>
      <c r="AD34" s="46">
        <v>85.597999999999999</v>
      </c>
      <c r="AE34" s="46">
        <v>99.278999999999996</v>
      </c>
      <c r="AF34" s="46">
        <v>71.066000000000003</v>
      </c>
      <c r="AG34" s="46">
        <v>39.561</v>
      </c>
      <c r="AH34" s="43">
        <v>240.977</v>
      </c>
    </row>
    <row r="35" spans="1:34" ht="15" x14ac:dyDescent="0.25">
      <c r="A35" s="60">
        <v>45536</v>
      </c>
      <c r="B35" s="8">
        <v>42.4</v>
      </c>
      <c r="C35" s="8">
        <v>42.4</v>
      </c>
      <c r="D35" s="44">
        <v>42.4</v>
      </c>
      <c r="E35" s="16">
        <v>81.739999999999995</v>
      </c>
      <c r="F35" s="16">
        <v>29.922000000000001</v>
      </c>
      <c r="G35" s="16">
        <v>76.269000000000005</v>
      </c>
      <c r="H35" s="46">
        <v>63.296999999999997</v>
      </c>
      <c r="I35" s="46">
        <v>109.997</v>
      </c>
      <c r="J35" s="46">
        <v>68.795000000000002</v>
      </c>
      <c r="K35" s="46">
        <v>97.105000000000004</v>
      </c>
      <c r="L35" s="46">
        <v>52.194000000000003</v>
      </c>
      <c r="M35" s="46">
        <v>23.12</v>
      </c>
      <c r="N35" s="46">
        <v>35.765000000000001</v>
      </c>
      <c r="O35" s="46">
        <v>39.985999999999997</v>
      </c>
      <c r="P35" s="46">
        <v>59.18</v>
      </c>
      <c r="Q35" s="46">
        <v>56.320999999999998</v>
      </c>
      <c r="R35" s="46">
        <v>41.652000000000001</v>
      </c>
      <c r="S35" s="46">
        <v>29.154</v>
      </c>
      <c r="T35" s="46">
        <v>56.652000000000001</v>
      </c>
      <c r="U35" s="46">
        <v>57.945999999999998</v>
      </c>
      <c r="V35" s="46">
        <v>45.945999999999998</v>
      </c>
      <c r="W35" s="46">
        <v>94.271000000000001</v>
      </c>
      <c r="X35" s="46">
        <v>34.305</v>
      </c>
      <c r="Y35" s="46">
        <v>30.786999999999999</v>
      </c>
      <c r="Z35" s="46">
        <v>77.399000000000001</v>
      </c>
      <c r="AA35" s="46">
        <v>42.707000000000001</v>
      </c>
      <c r="AB35" s="46">
        <v>64.665999999999997</v>
      </c>
      <c r="AC35" s="46">
        <v>102.146</v>
      </c>
      <c r="AD35" s="46">
        <v>52.703000000000003</v>
      </c>
      <c r="AE35" s="46">
        <v>70.290000000000006</v>
      </c>
      <c r="AF35" s="46">
        <v>49.295999999999999</v>
      </c>
      <c r="AG35" s="46">
        <v>26.637</v>
      </c>
      <c r="AH35" s="43">
        <v>120.83</v>
      </c>
    </row>
    <row r="36" spans="1:34" ht="15" x14ac:dyDescent="0.25">
      <c r="A36" s="60">
        <v>45566</v>
      </c>
      <c r="B36" s="13">
        <v>44.94</v>
      </c>
      <c r="C36" s="13">
        <v>59.44</v>
      </c>
      <c r="D36" s="44">
        <v>51.66</v>
      </c>
      <c r="E36" s="46">
        <v>68.813999999999993</v>
      </c>
      <c r="F36" s="46">
        <v>58.484000000000002</v>
      </c>
      <c r="G36" s="46">
        <v>68.301000000000002</v>
      </c>
      <c r="H36" s="46">
        <v>61.655999999999999</v>
      </c>
      <c r="I36" s="46">
        <v>101.02</v>
      </c>
      <c r="J36" s="46">
        <v>69.856999999999999</v>
      </c>
      <c r="K36" s="46">
        <v>65.477999999999994</v>
      </c>
      <c r="L36" s="46">
        <v>52.112000000000002</v>
      </c>
      <c r="M36" s="46">
        <v>27.541</v>
      </c>
      <c r="N36" s="46">
        <v>40.533999999999999</v>
      </c>
      <c r="O36" s="46">
        <v>32.378999999999998</v>
      </c>
      <c r="P36" s="46">
        <v>60.316000000000003</v>
      </c>
      <c r="Q36" s="46">
        <v>55.360999999999997</v>
      </c>
      <c r="R36" s="46">
        <v>64.483999999999995</v>
      </c>
      <c r="S36" s="46">
        <v>58.381999999999998</v>
      </c>
      <c r="T36" s="46">
        <v>47.731000000000002</v>
      </c>
      <c r="U36" s="46">
        <v>60.581000000000003</v>
      </c>
      <c r="V36" s="46">
        <v>39.408999999999999</v>
      </c>
      <c r="W36" s="46">
        <v>87.090999999999994</v>
      </c>
      <c r="X36" s="46">
        <v>38.966999999999999</v>
      </c>
      <c r="Y36" s="46">
        <v>53.814999999999998</v>
      </c>
      <c r="Z36" s="46">
        <v>129.71600000000001</v>
      </c>
      <c r="AA36" s="46">
        <v>53.32</v>
      </c>
      <c r="AB36" s="46">
        <v>105.697</v>
      </c>
      <c r="AC36" s="46">
        <v>114.598</v>
      </c>
      <c r="AD36" s="46">
        <v>60.825000000000003</v>
      </c>
      <c r="AE36" s="43">
        <v>65.561999999999998</v>
      </c>
      <c r="AF36" s="46">
        <v>48.005000000000003</v>
      </c>
      <c r="AG36" s="46">
        <v>42.177999999999997</v>
      </c>
      <c r="AH36" s="46">
        <v>174.13499999999999</v>
      </c>
    </row>
    <row r="37" spans="1:34" ht="15" x14ac:dyDescent="0.25">
      <c r="A37" s="60">
        <v>45597</v>
      </c>
      <c r="B37" s="13">
        <v>46.51</v>
      </c>
      <c r="C37" s="13">
        <v>51.53</v>
      </c>
      <c r="D37" s="44">
        <v>48.88</v>
      </c>
      <c r="E37" s="46">
        <v>62.198999999999998</v>
      </c>
      <c r="F37" s="46">
        <v>49.534999999999997</v>
      </c>
      <c r="G37" s="46">
        <v>65.427999999999997</v>
      </c>
      <c r="H37" s="46">
        <v>67.731999999999999</v>
      </c>
      <c r="I37" s="46">
        <v>74.665000000000006</v>
      </c>
      <c r="J37" s="46">
        <v>62.682000000000002</v>
      </c>
      <c r="K37" s="46">
        <v>62.417000000000002</v>
      </c>
      <c r="L37" s="46">
        <v>46.539000000000001</v>
      </c>
      <c r="M37" s="46">
        <v>40.716999999999999</v>
      </c>
      <c r="N37" s="46">
        <v>37.078000000000003</v>
      </c>
      <c r="O37" s="46">
        <v>37.545999999999999</v>
      </c>
      <c r="P37" s="46">
        <v>79.575000000000003</v>
      </c>
      <c r="Q37" s="46">
        <v>55.023000000000003</v>
      </c>
      <c r="R37" s="46">
        <v>54.237000000000002</v>
      </c>
      <c r="S37" s="46">
        <v>46.655000000000001</v>
      </c>
      <c r="T37" s="46">
        <v>52.581000000000003</v>
      </c>
      <c r="U37" s="46">
        <v>62.167000000000002</v>
      </c>
      <c r="V37" s="46">
        <v>45.996000000000002</v>
      </c>
      <c r="W37" s="46">
        <v>76.570999999999998</v>
      </c>
      <c r="X37" s="46">
        <v>52.552999999999997</v>
      </c>
      <c r="Y37" s="46">
        <v>41.04</v>
      </c>
      <c r="Z37" s="46">
        <v>73.432000000000002</v>
      </c>
      <c r="AA37" s="46">
        <v>48.889000000000003</v>
      </c>
      <c r="AB37" s="46">
        <v>102.15300000000001</v>
      </c>
      <c r="AC37" s="46">
        <v>93.433999999999997</v>
      </c>
      <c r="AD37" s="46">
        <v>62.235999999999997</v>
      </c>
      <c r="AE37" s="43">
        <v>57.595999999999997</v>
      </c>
      <c r="AF37" s="46">
        <v>53.085000000000001</v>
      </c>
      <c r="AG37" s="46">
        <v>50.533000000000001</v>
      </c>
      <c r="AH37" s="46">
        <v>88.043000000000006</v>
      </c>
    </row>
    <row r="38" spans="1:34" ht="15" x14ac:dyDescent="0.25">
      <c r="A38" s="60">
        <v>45627</v>
      </c>
      <c r="B38" s="13">
        <v>32.75</v>
      </c>
      <c r="C38" s="13">
        <v>32.75</v>
      </c>
      <c r="D38" s="44">
        <v>32.75</v>
      </c>
      <c r="E38" s="46">
        <v>52.732999999999997</v>
      </c>
      <c r="F38" s="46">
        <v>38.241</v>
      </c>
      <c r="G38" s="46">
        <v>64.427999999999997</v>
      </c>
      <c r="H38" s="46">
        <v>63.899000000000001</v>
      </c>
      <c r="I38" s="46">
        <v>61.906999999999996</v>
      </c>
      <c r="J38" s="46">
        <v>55.997999999999998</v>
      </c>
      <c r="K38" s="46">
        <v>56.039000000000001</v>
      </c>
      <c r="L38" s="46">
        <v>37.457000000000001</v>
      </c>
      <c r="M38" s="46">
        <v>32.578000000000003</v>
      </c>
      <c r="N38" s="46">
        <v>30.547999999999998</v>
      </c>
      <c r="O38" s="46">
        <v>32.433999999999997</v>
      </c>
      <c r="P38" s="46">
        <v>47.497999999999998</v>
      </c>
      <c r="Q38" s="46">
        <v>49.344999999999999</v>
      </c>
      <c r="R38" s="46">
        <v>46.046999999999997</v>
      </c>
      <c r="S38" s="46">
        <v>33.509</v>
      </c>
      <c r="T38" s="46">
        <v>43.35</v>
      </c>
      <c r="U38" s="46">
        <v>50.634</v>
      </c>
      <c r="V38" s="46">
        <v>40.026000000000003</v>
      </c>
      <c r="W38" s="46">
        <v>65.864999999999995</v>
      </c>
      <c r="X38" s="46">
        <v>42.963999999999999</v>
      </c>
      <c r="Y38" s="46">
        <v>31.315999999999999</v>
      </c>
      <c r="Z38" s="46">
        <v>56.997</v>
      </c>
      <c r="AA38" s="46">
        <v>42.145000000000003</v>
      </c>
      <c r="AB38" s="46">
        <v>63.957000000000001</v>
      </c>
      <c r="AC38" s="46">
        <v>85.128</v>
      </c>
      <c r="AD38" s="46">
        <v>51.624000000000002</v>
      </c>
      <c r="AE38" s="43">
        <v>50.073</v>
      </c>
      <c r="AF38" s="46">
        <v>50.210999999999999</v>
      </c>
      <c r="AG38" s="46">
        <v>43.723999999999997</v>
      </c>
      <c r="AH38" s="46">
        <v>69.882999999999996</v>
      </c>
    </row>
    <row r="39" spans="1:34" ht="15" x14ac:dyDescent="0.25">
      <c r="A39" s="60">
        <v>45658</v>
      </c>
      <c r="B39" s="13">
        <v>40.270000000000003</v>
      </c>
      <c r="C39" s="13">
        <v>40.270000000000003</v>
      </c>
      <c r="D39" s="44">
        <v>40.270000000000003</v>
      </c>
      <c r="E39" s="46">
        <v>47.762</v>
      </c>
      <c r="F39" s="46">
        <v>35.543999999999997</v>
      </c>
      <c r="G39" s="46">
        <v>54.402000000000001</v>
      </c>
      <c r="H39" s="46">
        <v>78.085999999999999</v>
      </c>
      <c r="I39" s="46">
        <v>54.667999999999999</v>
      </c>
      <c r="J39" s="46">
        <v>49.838000000000001</v>
      </c>
      <c r="K39" s="46">
        <v>50.819000000000003</v>
      </c>
      <c r="L39" s="46">
        <v>33.284999999999997</v>
      </c>
      <c r="M39" s="46">
        <v>27.692</v>
      </c>
      <c r="N39" s="46">
        <v>27.457000000000001</v>
      </c>
      <c r="O39" s="46">
        <v>29.527000000000001</v>
      </c>
      <c r="P39" s="46">
        <v>41.960999999999999</v>
      </c>
      <c r="Q39" s="46">
        <v>50.057000000000002</v>
      </c>
      <c r="R39" s="46">
        <v>42.994999999999997</v>
      </c>
      <c r="S39" s="46">
        <v>28.25</v>
      </c>
      <c r="T39" s="46">
        <v>40.17</v>
      </c>
      <c r="U39" s="46">
        <v>44.460999999999999</v>
      </c>
      <c r="V39" s="46">
        <v>36.874000000000002</v>
      </c>
      <c r="W39" s="46">
        <v>61.249000000000002</v>
      </c>
      <c r="X39" s="46">
        <v>35.743000000000002</v>
      </c>
      <c r="Y39" s="46">
        <v>28.271000000000001</v>
      </c>
      <c r="Z39" s="46">
        <v>53.073999999999998</v>
      </c>
      <c r="AA39" s="46">
        <v>36.064</v>
      </c>
      <c r="AB39" s="46">
        <v>53.706000000000003</v>
      </c>
      <c r="AC39" s="46">
        <v>74.143000000000001</v>
      </c>
      <c r="AD39" s="46">
        <v>44.715000000000003</v>
      </c>
      <c r="AE39" s="43">
        <v>44.881999999999998</v>
      </c>
      <c r="AF39" s="46">
        <v>54.860999999999997</v>
      </c>
      <c r="AG39" s="46">
        <v>39.226999999999997</v>
      </c>
      <c r="AH39" s="46">
        <v>63.776000000000003</v>
      </c>
    </row>
    <row r="40" spans="1:34" ht="15" x14ac:dyDescent="0.25">
      <c r="A40" s="60">
        <v>45689</v>
      </c>
      <c r="B40" s="13">
        <v>41.48</v>
      </c>
      <c r="C40" s="13">
        <v>41.48</v>
      </c>
      <c r="D40" s="44">
        <v>41.48</v>
      </c>
      <c r="E40" s="46">
        <v>45.23</v>
      </c>
      <c r="F40" s="46">
        <v>52.542999999999999</v>
      </c>
      <c r="G40" s="46">
        <v>66.185000000000002</v>
      </c>
      <c r="H40" s="46">
        <v>60.16</v>
      </c>
      <c r="I40" s="46">
        <v>50.755000000000003</v>
      </c>
      <c r="J40" s="46">
        <v>49.194000000000003</v>
      </c>
      <c r="K40" s="46">
        <v>55.33</v>
      </c>
      <c r="L40" s="46">
        <v>33.279000000000003</v>
      </c>
      <c r="M40" s="46">
        <v>28.382999999999999</v>
      </c>
      <c r="N40" s="46">
        <v>39.814999999999998</v>
      </c>
      <c r="O40" s="46">
        <v>31.466999999999999</v>
      </c>
      <c r="P40" s="46">
        <v>41.177999999999997</v>
      </c>
      <c r="Q40" s="46">
        <v>46.518999999999998</v>
      </c>
      <c r="R40" s="46">
        <v>46.042999999999999</v>
      </c>
      <c r="S40" s="46">
        <v>28.077999999999999</v>
      </c>
      <c r="T40" s="46">
        <v>40.061</v>
      </c>
      <c r="U40" s="46">
        <v>41.829000000000001</v>
      </c>
      <c r="V40" s="46">
        <v>37.923000000000002</v>
      </c>
      <c r="W40" s="46">
        <v>58.040999999999997</v>
      </c>
      <c r="X40" s="46">
        <v>35.676000000000002</v>
      </c>
      <c r="Y40" s="46">
        <v>38.558</v>
      </c>
      <c r="Z40" s="46">
        <v>62.720999999999997</v>
      </c>
      <c r="AA40" s="46">
        <v>50.131999999999998</v>
      </c>
      <c r="AB40" s="46">
        <v>93.884</v>
      </c>
      <c r="AC40" s="46">
        <v>72.072000000000003</v>
      </c>
      <c r="AD40" s="46">
        <v>43.575000000000003</v>
      </c>
      <c r="AE40" s="43">
        <v>43.539000000000001</v>
      </c>
      <c r="AF40" s="46">
        <v>48.673999999999999</v>
      </c>
      <c r="AG40" s="46">
        <v>42.695999999999998</v>
      </c>
      <c r="AH40" s="46">
        <v>61.215000000000003</v>
      </c>
    </row>
    <row r="41" spans="1:34" ht="15" x14ac:dyDescent="0.25">
      <c r="A41" s="60">
        <v>45717</v>
      </c>
      <c r="B41" s="13">
        <v>86.5</v>
      </c>
      <c r="C41" s="13">
        <v>86.5</v>
      </c>
      <c r="D41" s="44">
        <v>86.5</v>
      </c>
      <c r="E41" s="46">
        <v>109.001</v>
      </c>
      <c r="F41" s="46">
        <v>114.28</v>
      </c>
      <c r="G41" s="46">
        <v>101.688</v>
      </c>
      <c r="H41" s="46">
        <v>117.274</v>
      </c>
      <c r="I41" s="46">
        <v>98.466999999999999</v>
      </c>
      <c r="J41" s="46">
        <v>88.697999999999993</v>
      </c>
      <c r="K41" s="46">
        <v>81.268000000000001</v>
      </c>
      <c r="L41" s="46">
        <v>69.165999999999997</v>
      </c>
      <c r="M41" s="46">
        <v>53.143999999999998</v>
      </c>
      <c r="N41" s="46">
        <v>65.686000000000007</v>
      </c>
      <c r="O41" s="46">
        <v>98.882999999999996</v>
      </c>
      <c r="P41" s="46">
        <v>88.427999999999997</v>
      </c>
      <c r="Q41" s="46">
        <v>74.216999999999999</v>
      </c>
      <c r="R41" s="46">
        <v>103.468</v>
      </c>
      <c r="S41" s="46">
        <v>50.429000000000002</v>
      </c>
      <c r="T41" s="46">
        <v>80.715999999999994</v>
      </c>
      <c r="U41" s="46">
        <v>67.200999999999993</v>
      </c>
      <c r="V41" s="46">
        <v>65.445999999999998</v>
      </c>
      <c r="W41" s="46">
        <v>116.379</v>
      </c>
      <c r="X41" s="46">
        <v>69.010999999999996</v>
      </c>
      <c r="Y41" s="46">
        <v>70.084000000000003</v>
      </c>
      <c r="Z41" s="46">
        <v>106.471</v>
      </c>
      <c r="AA41" s="46">
        <v>93.805000000000007</v>
      </c>
      <c r="AB41" s="46">
        <v>341.834</v>
      </c>
      <c r="AC41" s="46">
        <v>96.429000000000002</v>
      </c>
      <c r="AD41" s="46">
        <v>78.378</v>
      </c>
      <c r="AE41" s="43">
        <v>102.502</v>
      </c>
      <c r="AF41" s="46">
        <v>81.185000000000002</v>
      </c>
      <c r="AG41" s="46">
        <v>82.828000000000003</v>
      </c>
      <c r="AH41" s="46">
        <v>116.202</v>
      </c>
    </row>
    <row r="42" spans="1:34" ht="15" x14ac:dyDescent="0.25">
      <c r="A42" s="60">
        <v>45748</v>
      </c>
      <c r="B42" s="13">
        <v>112.76</v>
      </c>
      <c r="C42" s="13">
        <v>112.76</v>
      </c>
      <c r="D42" s="44">
        <v>112.76</v>
      </c>
      <c r="E42" s="46">
        <v>139.26</v>
      </c>
      <c r="F42" s="46">
        <v>97.58</v>
      </c>
      <c r="G42" s="46">
        <v>158.92400000000001</v>
      </c>
      <c r="H42" s="46">
        <v>142.24199999999999</v>
      </c>
      <c r="I42" s="46">
        <v>165.16499999999999</v>
      </c>
      <c r="J42" s="46">
        <v>109.345</v>
      </c>
      <c r="K42" s="46">
        <v>119.172</v>
      </c>
      <c r="L42" s="46">
        <v>105.27200000000001</v>
      </c>
      <c r="M42" s="46">
        <v>85.941999999999993</v>
      </c>
      <c r="N42" s="46">
        <v>92.683999999999997</v>
      </c>
      <c r="O42" s="46">
        <v>154.31299999999999</v>
      </c>
      <c r="P42" s="46">
        <v>127.96899999999999</v>
      </c>
      <c r="Q42" s="46">
        <v>138.40700000000001</v>
      </c>
      <c r="R42" s="46">
        <v>103.80800000000001</v>
      </c>
      <c r="S42" s="46">
        <v>55.38</v>
      </c>
      <c r="T42" s="46">
        <v>122.947</v>
      </c>
      <c r="U42" s="46">
        <v>87.436999999999998</v>
      </c>
      <c r="V42" s="46">
        <v>199.04</v>
      </c>
      <c r="W42" s="46">
        <v>197.92500000000001</v>
      </c>
      <c r="X42" s="46">
        <v>73.863</v>
      </c>
      <c r="Y42" s="46">
        <v>92.722999999999999</v>
      </c>
      <c r="Z42" s="46">
        <v>111.54</v>
      </c>
      <c r="AA42" s="46">
        <v>147.41499999999999</v>
      </c>
      <c r="AB42" s="46">
        <v>546.37</v>
      </c>
      <c r="AC42" s="46">
        <v>122.21899999999999</v>
      </c>
      <c r="AD42" s="46">
        <v>275.096</v>
      </c>
      <c r="AE42" s="43">
        <v>131.01499999999999</v>
      </c>
      <c r="AF42" s="46">
        <v>90.872</v>
      </c>
      <c r="AG42" s="46">
        <v>96.471999999999994</v>
      </c>
      <c r="AH42" s="46">
        <v>166.404</v>
      </c>
    </row>
    <row r="43" spans="1:34" ht="15" x14ac:dyDescent="0.25">
      <c r="A43" s="60">
        <v>45778</v>
      </c>
      <c r="B43" s="13">
        <v>244.27</v>
      </c>
      <c r="C43" s="13">
        <v>244.27</v>
      </c>
      <c r="D43" s="44">
        <v>244.27</v>
      </c>
      <c r="E43" s="46">
        <v>241.911</v>
      </c>
      <c r="F43" s="46">
        <v>156.62899999999999</v>
      </c>
      <c r="G43" s="46">
        <v>251.172</v>
      </c>
      <c r="H43" s="46">
        <v>482.56700000000001</v>
      </c>
      <c r="I43" s="46">
        <v>262.97699999999998</v>
      </c>
      <c r="J43" s="46">
        <v>344.25700000000001</v>
      </c>
      <c r="K43" s="46">
        <v>209.13900000000001</v>
      </c>
      <c r="L43" s="46">
        <v>177.857</v>
      </c>
      <c r="M43" s="46">
        <v>62.914000000000001</v>
      </c>
      <c r="N43" s="46">
        <v>79.275000000000006</v>
      </c>
      <c r="O43" s="46">
        <v>134.85499999999999</v>
      </c>
      <c r="P43" s="46">
        <v>272.67399999999998</v>
      </c>
      <c r="Q43" s="46">
        <v>297.63600000000002</v>
      </c>
      <c r="R43" s="46">
        <v>219.97300000000001</v>
      </c>
      <c r="S43" s="46">
        <v>139.40799999999999</v>
      </c>
      <c r="T43" s="46">
        <v>199.78200000000001</v>
      </c>
      <c r="U43" s="46">
        <v>66.435000000000002</v>
      </c>
      <c r="V43" s="46">
        <v>336.226</v>
      </c>
      <c r="W43" s="46">
        <v>240.24799999999999</v>
      </c>
      <c r="X43" s="46">
        <v>101.568</v>
      </c>
      <c r="Y43" s="46">
        <v>201.226</v>
      </c>
      <c r="Z43" s="46">
        <v>237.03</v>
      </c>
      <c r="AA43" s="46">
        <v>402.54399999999998</v>
      </c>
      <c r="AB43" s="46">
        <v>580.75300000000004</v>
      </c>
      <c r="AC43" s="46">
        <v>329.88</v>
      </c>
      <c r="AD43" s="46">
        <v>190.518</v>
      </c>
      <c r="AE43" s="43">
        <v>179.352</v>
      </c>
      <c r="AF43" s="46">
        <v>136.63800000000001</v>
      </c>
      <c r="AG43" s="46">
        <v>294.15899999999999</v>
      </c>
      <c r="AH43" s="46">
        <v>371.096</v>
      </c>
    </row>
    <row r="44" spans="1:34" ht="15" x14ac:dyDescent="0.25">
      <c r="A44" s="60">
        <v>45809</v>
      </c>
      <c r="B44" s="13">
        <v>391.59</v>
      </c>
      <c r="C44" s="13">
        <v>391.59</v>
      </c>
      <c r="D44" s="44">
        <v>391.59</v>
      </c>
      <c r="E44" s="46">
        <v>210.58099999999999</v>
      </c>
      <c r="F44" s="46">
        <v>600.36199999999997</v>
      </c>
      <c r="G44" s="46">
        <v>706.5</v>
      </c>
      <c r="H44" s="46">
        <v>877.69</v>
      </c>
      <c r="I44" s="46">
        <v>483.57</v>
      </c>
      <c r="J44" s="46">
        <v>772.15700000000004</v>
      </c>
      <c r="K44" s="46">
        <v>257.28199999999998</v>
      </c>
      <c r="L44" s="46">
        <v>166.61199999999999</v>
      </c>
      <c r="M44" s="46">
        <v>204.309</v>
      </c>
      <c r="N44" s="46">
        <v>273.21899999999999</v>
      </c>
      <c r="O44" s="46">
        <v>265.26900000000001</v>
      </c>
      <c r="P44" s="46">
        <v>478.38099999999997</v>
      </c>
      <c r="Q44" s="46">
        <v>349.17899999999997</v>
      </c>
      <c r="R44" s="46">
        <v>88.534000000000006</v>
      </c>
      <c r="S44" s="46">
        <v>344.38799999999998</v>
      </c>
      <c r="T44" s="46">
        <v>554.54499999999996</v>
      </c>
      <c r="U44" s="46">
        <v>292.44299999999998</v>
      </c>
      <c r="V44" s="46">
        <v>672.50800000000004</v>
      </c>
      <c r="W44" s="46">
        <v>229.346</v>
      </c>
      <c r="X44" s="46">
        <v>114.104</v>
      </c>
      <c r="Y44" s="46">
        <v>513.92999999999995</v>
      </c>
      <c r="Z44" s="46">
        <v>367.495</v>
      </c>
      <c r="AA44" s="46">
        <v>441.76799999999997</v>
      </c>
      <c r="AB44" s="46">
        <v>884.66700000000003</v>
      </c>
      <c r="AC44" s="46">
        <v>519.10799999999995</v>
      </c>
      <c r="AD44" s="46">
        <v>371.07400000000001</v>
      </c>
      <c r="AE44" s="43">
        <v>412.43700000000001</v>
      </c>
      <c r="AF44" s="46">
        <v>212.27500000000001</v>
      </c>
      <c r="AG44" s="46">
        <v>572.947</v>
      </c>
      <c r="AH44" s="46">
        <v>1010.789</v>
      </c>
    </row>
    <row r="45" spans="1:34" ht="15" x14ac:dyDescent="0.25">
      <c r="A45" s="60">
        <v>45839</v>
      </c>
      <c r="B45" s="13">
        <v>159.6</v>
      </c>
      <c r="C45" s="13">
        <v>159.6</v>
      </c>
      <c r="D45" s="44">
        <v>159.6</v>
      </c>
      <c r="E45" s="46">
        <v>42.13</v>
      </c>
      <c r="F45" s="46">
        <v>606.51</v>
      </c>
      <c r="G45" s="46">
        <v>324.04599999999999</v>
      </c>
      <c r="H45" s="46">
        <v>357.92</v>
      </c>
      <c r="I45" s="46">
        <v>459.47500000000002</v>
      </c>
      <c r="J45" s="46">
        <v>421.363</v>
      </c>
      <c r="K45" s="46">
        <v>76.495000000000005</v>
      </c>
      <c r="L45" s="46">
        <v>43.350999999999999</v>
      </c>
      <c r="M45" s="46">
        <v>91.927000000000007</v>
      </c>
      <c r="N45" s="46">
        <v>109.05200000000001</v>
      </c>
      <c r="O45" s="46">
        <v>189.60499999999999</v>
      </c>
      <c r="P45" s="46">
        <v>320.27600000000001</v>
      </c>
      <c r="Q45" s="46">
        <v>90.44</v>
      </c>
      <c r="R45" s="46">
        <v>13.606</v>
      </c>
      <c r="S45" s="46">
        <v>242.089</v>
      </c>
      <c r="T45" s="46">
        <v>408.39299999999997</v>
      </c>
      <c r="U45" s="46">
        <v>229.23599999999999</v>
      </c>
      <c r="V45" s="46">
        <v>845.05799999999999</v>
      </c>
      <c r="W45" s="46">
        <v>85.213999999999999</v>
      </c>
      <c r="X45" s="46">
        <v>43.021000000000001</v>
      </c>
      <c r="Y45" s="46">
        <v>311.07499999999999</v>
      </c>
      <c r="Z45" s="46">
        <v>164.22800000000001</v>
      </c>
      <c r="AA45" s="46">
        <v>132.946</v>
      </c>
      <c r="AB45" s="46">
        <v>425.77800000000002</v>
      </c>
      <c r="AC45" s="46">
        <v>225.47900000000001</v>
      </c>
      <c r="AD45" s="46">
        <v>269.81</v>
      </c>
      <c r="AE45" s="43">
        <v>192.352</v>
      </c>
      <c r="AF45" s="46">
        <v>84.396000000000001</v>
      </c>
      <c r="AG45" s="46">
        <v>558.30200000000002</v>
      </c>
      <c r="AH45" s="46">
        <v>601.67200000000003</v>
      </c>
    </row>
    <row r="46" spans="1:34" ht="15" x14ac:dyDescent="0.25">
      <c r="A46" s="60">
        <v>45870</v>
      </c>
      <c r="B46" s="13">
        <v>65.319999999999993</v>
      </c>
      <c r="C46" s="13">
        <v>65.319999999999993</v>
      </c>
      <c r="D46" s="44">
        <v>65.319999999999993</v>
      </c>
      <c r="E46" s="46">
        <v>36.417999999999999</v>
      </c>
      <c r="F46" s="46">
        <v>191.672</v>
      </c>
      <c r="G46" s="46">
        <v>103.294</v>
      </c>
      <c r="H46" s="46">
        <v>174.94200000000001</v>
      </c>
      <c r="I46" s="46">
        <v>151.786</v>
      </c>
      <c r="J46" s="46">
        <v>141.10300000000001</v>
      </c>
      <c r="K46" s="46">
        <v>43.600999999999999</v>
      </c>
      <c r="L46" s="46">
        <v>27.06</v>
      </c>
      <c r="M46" s="46">
        <v>38.524999999999999</v>
      </c>
      <c r="N46" s="46">
        <v>43.097999999999999</v>
      </c>
      <c r="O46" s="46">
        <v>74.522999999999996</v>
      </c>
      <c r="P46" s="46">
        <v>100.148</v>
      </c>
      <c r="Q46" s="46">
        <v>51.707999999999998</v>
      </c>
      <c r="R46" s="46">
        <v>32.631</v>
      </c>
      <c r="S46" s="46">
        <v>72.025000000000006</v>
      </c>
      <c r="T46" s="46">
        <v>127.17100000000001</v>
      </c>
      <c r="U46" s="46">
        <v>71.930999999999997</v>
      </c>
      <c r="V46" s="46">
        <v>225.80099999999999</v>
      </c>
      <c r="W46" s="46">
        <v>44.594000000000001</v>
      </c>
      <c r="X46" s="46">
        <v>27.565999999999999</v>
      </c>
      <c r="Y46" s="46">
        <v>110.977</v>
      </c>
      <c r="Z46" s="46">
        <v>61.533999999999999</v>
      </c>
      <c r="AA46" s="46">
        <v>65.537999999999997</v>
      </c>
      <c r="AB46" s="46">
        <v>150.99</v>
      </c>
      <c r="AC46" s="46">
        <v>85.13</v>
      </c>
      <c r="AD46" s="46">
        <v>103.08499999999999</v>
      </c>
      <c r="AE46" s="43">
        <v>70.763000000000005</v>
      </c>
      <c r="AF46" s="46">
        <v>39.253</v>
      </c>
      <c r="AG46" s="46">
        <v>240.68199999999999</v>
      </c>
      <c r="AH46" s="46">
        <v>209.19900000000001</v>
      </c>
    </row>
    <row r="47" spans="1:34" ht="15" x14ac:dyDescent="0.25">
      <c r="A47" s="60">
        <v>45901</v>
      </c>
      <c r="B47" s="13">
        <v>42.4</v>
      </c>
      <c r="C47" s="13">
        <v>42.4</v>
      </c>
      <c r="D47" s="44">
        <v>42.4</v>
      </c>
      <c r="E47" s="46">
        <v>30.443999999999999</v>
      </c>
      <c r="F47" s="46">
        <v>78.138000000000005</v>
      </c>
      <c r="G47" s="46">
        <v>63.366999999999997</v>
      </c>
      <c r="H47" s="46">
        <v>110.101</v>
      </c>
      <c r="I47" s="46">
        <v>69.061000000000007</v>
      </c>
      <c r="J47" s="46">
        <v>97.837000000000003</v>
      </c>
      <c r="K47" s="46">
        <v>52.497</v>
      </c>
      <c r="L47" s="46">
        <v>23.29</v>
      </c>
      <c r="M47" s="46">
        <v>35.851999999999997</v>
      </c>
      <c r="N47" s="46">
        <v>39.613999999999997</v>
      </c>
      <c r="O47" s="46">
        <v>59.098999999999997</v>
      </c>
      <c r="P47" s="46">
        <v>56.011000000000003</v>
      </c>
      <c r="Q47" s="46">
        <v>41.848999999999997</v>
      </c>
      <c r="R47" s="46">
        <v>29.372</v>
      </c>
      <c r="S47" s="46">
        <v>56.86</v>
      </c>
      <c r="T47" s="46">
        <v>57.826999999999998</v>
      </c>
      <c r="U47" s="46">
        <v>45.914999999999999</v>
      </c>
      <c r="V47" s="46">
        <v>95.911000000000001</v>
      </c>
      <c r="W47" s="46">
        <v>34.201000000000001</v>
      </c>
      <c r="X47" s="46">
        <v>31.344000000000001</v>
      </c>
      <c r="Y47" s="46">
        <v>77.798000000000002</v>
      </c>
      <c r="Z47" s="46">
        <v>42.305999999999997</v>
      </c>
      <c r="AA47" s="46">
        <v>64.665999999999997</v>
      </c>
      <c r="AB47" s="46">
        <v>102.16200000000001</v>
      </c>
      <c r="AC47" s="46">
        <v>52.845999999999997</v>
      </c>
      <c r="AD47" s="46">
        <v>71.355000000000004</v>
      </c>
      <c r="AE47" s="43">
        <v>49.533000000000001</v>
      </c>
      <c r="AF47" s="46">
        <v>26.832999999999998</v>
      </c>
      <c r="AG47" s="46">
        <v>121.27200000000001</v>
      </c>
      <c r="AH47" s="46">
        <v>114.60299999999999</v>
      </c>
    </row>
    <row r="48" spans="1:34" ht="15" x14ac:dyDescent="0.25">
      <c r="A48" s="60">
        <v>45931</v>
      </c>
      <c r="B48" s="13">
        <v>44.94</v>
      </c>
      <c r="C48" s="13">
        <v>59.44</v>
      </c>
      <c r="D48" s="45">
        <v>51.66</v>
      </c>
      <c r="E48" s="46">
        <v>58.618000000000002</v>
      </c>
      <c r="F48" s="46">
        <v>68.650000000000006</v>
      </c>
      <c r="G48" s="46">
        <v>61.621000000000002</v>
      </c>
      <c r="H48" s="46">
        <v>100.941</v>
      </c>
      <c r="I48" s="46">
        <v>69.953999999999994</v>
      </c>
      <c r="J48" s="46">
        <v>66.694000000000003</v>
      </c>
      <c r="K48" s="46">
        <v>52.308</v>
      </c>
      <c r="L48" s="46">
        <v>27.538</v>
      </c>
      <c r="M48" s="46">
        <v>40.579000000000001</v>
      </c>
      <c r="N48" s="46">
        <v>32.267000000000003</v>
      </c>
      <c r="O48" s="46">
        <v>60.106999999999999</v>
      </c>
      <c r="P48" s="46">
        <v>54.844999999999999</v>
      </c>
      <c r="Q48" s="46">
        <v>64.471000000000004</v>
      </c>
      <c r="R48" s="46">
        <v>58.43</v>
      </c>
      <c r="S48" s="46">
        <v>47.743000000000002</v>
      </c>
      <c r="T48" s="46">
        <v>60.374000000000002</v>
      </c>
      <c r="U48" s="46">
        <v>39.165999999999997</v>
      </c>
      <c r="V48" s="46">
        <v>86.557000000000002</v>
      </c>
      <c r="W48" s="46">
        <v>38.697000000000003</v>
      </c>
      <c r="X48" s="46">
        <v>54.302</v>
      </c>
      <c r="Y48" s="46">
        <v>129.953</v>
      </c>
      <c r="Z48" s="46">
        <v>53.41</v>
      </c>
      <c r="AA48" s="46">
        <v>105.539</v>
      </c>
      <c r="AB48" s="46">
        <v>114.477</v>
      </c>
      <c r="AC48" s="46">
        <v>60.792000000000002</v>
      </c>
      <c r="AD48" s="46">
        <v>67.165000000000006</v>
      </c>
      <c r="AE48" s="43">
        <v>48.116999999999997</v>
      </c>
      <c r="AF48" s="46">
        <v>42.223999999999997</v>
      </c>
      <c r="AG48" s="46">
        <v>174.517</v>
      </c>
      <c r="AH48" s="46">
        <v>109.081</v>
      </c>
    </row>
    <row r="49" spans="1:1005" ht="15" x14ac:dyDescent="0.25">
      <c r="A49" s="60">
        <v>45962</v>
      </c>
      <c r="B49" s="13">
        <v>46.51</v>
      </c>
      <c r="C49" s="13">
        <v>51.53</v>
      </c>
      <c r="D49" s="45">
        <v>48.88</v>
      </c>
      <c r="E49" s="46">
        <v>49.722999999999999</v>
      </c>
      <c r="F49" s="46">
        <v>65.334000000000003</v>
      </c>
      <c r="G49" s="46">
        <v>67.650000000000006</v>
      </c>
      <c r="H49" s="46">
        <v>74.582999999999998</v>
      </c>
      <c r="I49" s="46">
        <v>62.802999999999997</v>
      </c>
      <c r="J49" s="46">
        <v>62.866</v>
      </c>
      <c r="K49" s="46">
        <v>46.7</v>
      </c>
      <c r="L49" s="46">
        <v>40.767000000000003</v>
      </c>
      <c r="M49" s="46">
        <v>37.162999999999997</v>
      </c>
      <c r="N49" s="46">
        <v>37.421999999999997</v>
      </c>
      <c r="O49" s="46">
        <v>79.173000000000002</v>
      </c>
      <c r="P49" s="46">
        <v>54.62</v>
      </c>
      <c r="Q49" s="46">
        <v>54.25</v>
      </c>
      <c r="R49" s="46">
        <v>47.844000000000001</v>
      </c>
      <c r="S49" s="46">
        <v>52.609000000000002</v>
      </c>
      <c r="T49" s="46">
        <v>61.93</v>
      </c>
      <c r="U49" s="46">
        <v>45.82</v>
      </c>
      <c r="V49" s="46">
        <v>77.028999999999996</v>
      </c>
      <c r="W49" s="46">
        <v>52.320999999999998</v>
      </c>
      <c r="X49" s="46">
        <v>41.609000000000002</v>
      </c>
      <c r="Y49" s="46">
        <v>73.58</v>
      </c>
      <c r="Z49" s="46">
        <v>48.9</v>
      </c>
      <c r="AA49" s="46">
        <v>101.938</v>
      </c>
      <c r="AB49" s="46">
        <v>93.292000000000002</v>
      </c>
      <c r="AC49" s="46">
        <v>62.267000000000003</v>
      </c>
      <c r="AD49" s="46">
        <v>58.911000000000001</v>
      </c>
      <c r="AE49" s="43">
        <v>53.12</v>
      </c>
      <c r="AF49" s="46">
        <v>50.652000000000001</v>
      </c>
      <c r="AG49" s="46">
        <v>88.248999999999995</v>
      </c>
      <c r="AH49" s="46">
        <v>91.528999999999996</v>
      </c>
    </row>
    <row r="50" spans="1:1005" ht="15" x14ac:dyDescent="0.25">
      <c r="A50" s="60">
        <v>45992</v>
      </c>
      <c r="B50" s="13">
        <v>32.75</v>
      </c>
      <c r="C50" s="13">
        <v>32.75</v>
      </c>
      <c r="D50" s="45">
        <v>32.75</v>
      </c>
      <c r="E50" s="46">
        <v>38.555</v>
      </c>
      <c r="F50" s="46">
        <v>64.933000000000007</v>
      </c>
      <c r="G50" s="46">
        <v>63.978000000000002</v>
      </c>
      <c r="H50" s="46">
        <v>61.981000000000002</v>
      </c>
      <c r="I50" s="46">
        <v>56.238</v>
      </c>
      <c r="J50" s="46">
        <v>56.558</v>
      </c>
      <c r="K50" s="46">
        <v>37.738999999999997</v>
      </c>
      <c r="L50" s="46">
        <v>32.798000000000002</v>
      </c>
      <c r="M50" s="46">
        <v>30.738</v>
      </c>
      <c r="N50" s="46">
        <v>32.424999999999997</v>
      </c>
      <c r="O50" s="46">
        <v>47.429000000000002</v>
      </c>
      <c r="P50" s="46">
        <v>49.125</v>
      </c>
      <c r="Q50" s="46">
        <v>46.204999999999998</v>
      </c>
      <c r="R50" s="46">
        <v>34.204999999999998</v>
      </c>
      <c r="S50" s="46">
        <v>43.554000000000002</v>
      </c>
      <c r="T50" s="46">
        <v>50.576999999999998</v>
      </c>
      <c r="U50" s="46">
        <v>40.040999999999997</v>
      </c>
      <c r="V50" s="46">
        <v>65.950999999999993</v>
      </c>
      <c r="W50" s="46">
        <v>42.628</v>
      </c>
      <c r="X50" s="46">
        <v>32.003</v>
      </c>
      <c r="Y50" s="46">
        <v>57.273000000000003</v>
      </c>
      <c r="Z50" s="46">
        <v>42.145000000000003</v>
      </c>
      <c r="AA50" s="46">
        <v>63.970999999999997</v>
      </c>
      <c r="AB50" s="46">
        <v>85.156999999999996</v>
      </c>
      <c r="AC50" s="46">
        <v>51.774999999999999</v>
      </c>
      <c r="AD50" s="46">
        <v>51.203000000000003</v>
      </c>
      <c r="AE50" s="43">
        <v>50.430999999999997</v>
      </c>
      <c r="AF50" s="46">
        <v>44.014000000000003</v>
      </c>
      <c r="AG50" s="46">
        <v>69.796999999999997</v>
      </c>
      <c r="AH50" s="46">
        <v>72.953000000000003</v>
      </c>
    </row>
    <row r="51" spans="1:1005" ht="15" x14ac:dyDescent="0.25">
      <c r="A51" s="60">
        <v>46023</v>
      </c>
      <c r="B51" s="13">
        <v>40.270000000000003</v>
      </c>
      <c r="C51" s="13">
        <v>40.270000000000003</v>
      </c>
      <c r="D51" s="45">
        <v>40.270000000000003</v>
      </c>
      <c r="E51" s="46">
        <v>35.802999999999997</v>
      </c>
      <c r="F51" s="46">
        <v>54.802</v>
      </c>
      <c r="G51" s="46">
        <v>78.147999999999996</v>
      </c>
      <c r="H51" s="46">
        <v>54.704999999999998</v>
      </c>
      <c r="I51" s="46">
        <v>49.591999999999999</v>
      </c>
      <c r="J51" s="46">
        <v>51.23</v>
      </c>
      <c r="K51" s="46">
        <v>33.512999999999998</v>
      </c>
      <c r="L51" s="46">
        <v>27.861000000000001</v>
      </c>
      <c r="M51" s="46">
        <v>27.6</v>
      </c>
      <c r="N51" s="46">
        <v>29.454000000000001</v>
      </c>
      <c r="O51" s="46">
        <v>41.866999999999997</v>
      </c>
      <c r="P51" s="46">
        <v>49.820999999999998</v>
      </c>
      <c r="Q51" s="46">
        <v>43.107999999999997</v>
      </c>
      <c r="R51" s="46">
        <v>28.709</v>
      </c>
      <c r="S51" s="46">
        <v>40.322000000000003</v>
      </c>
      <c r="T51" s="46">
        <v>44.38</v>
      </c>
      <c r="U51" s="46">
        <v>36.856999999999999</v>
      </c>
      <c r="V51" s="46">
        <v>61.176000000000002</v>
      </c>
      <c r="W51" s="46">
        <v>35.665999999999997</v>
      </c>
      <c r="X51" s="46">
        <v>28.867999999999999</v>
      </c>
      <c r="Y51" s="46">
        <v>53.296999999999997</v>
      </c>
      <c r="Z51" s="46">
        <v>35.904000000000003</v>
      </c>
      <c r="AA51" s="46">
        <v>53.689</v>
      </c>
      <c r="AB51" s="46">
        <v>74.14</v>
      </c>
      <c r="AC51" s="46">
        <v>44.612000000000002</v>
      </c>
      <c r="AD51" s="46">
        <v>45.835999999999999</v>
      </c>
      <c r="AE51" s="43">
        <v>55.036000000000001</v>
      </c>
      <c r="AF51" s="46">
        <v>39.463999999999999</v>
      </c>
      <c r="AG51" s="46">
        <v>64.040999999999997</v>
      </c>
      <c r="AH51" s="46">
        <v>64.322000000000003</v>
      </c>
    </row>
    <row r="52" spans="1:1005" ht="15" x14ac:dyDescent="0.25">
      <c r="A52" s="60">
        <v>46054</v>
      </c>
      <c r="B52" s="13">
        <v>41.48</v>
      </c>
      <c r="C52" s="13">
        <v>41.48</v>
      </c>
      <c r="D52" s="45">
        <v>41.48</v>
      </c>
      <c r="E52" s="46">
        <v>52.78</v>
      </c>
      <c r="F52" s="46">
        <v>65.872</v>
      </c>
      <c r="G52" s="46">
        <v>60.198</v>
      </c>
      <c r="H52" s="46">
        <v>50.786000000000001</v>
      </c>
      <c r="I52" s="46">
        <v>49.131</v>
      </c>
      <c r="J52" s="46">
        <v>55.308</v>
      </c>
      <c r="K52" s="46">
        <v>33.47</v>
      </c>
      <c r="L52" s="46">
        <v>28.524000000000001</v>
      </c>
      <c r="M52" s="46">
        <v>39.94</v>
      </c>
      <c r="N52" s="46">
        <v>31.347999999999999</v>
      </c>
      <c r="O52" s="46">
        <v>41.098999999999997</v>
      </c>
      <c r="P52" s="46">
        <v>46.326000000000001</v>
      </c>
      <c r="Q52" s="46">
        <v>46.140999999999998</v>
      </c>
      <c r="R52" s="46">
        <v>28.437999999999999</v>
      </c>
      <c r="S52" s="46">
        <v>40.518000000000001</v>
      </c>
      <c r="T52" s="46">
        <v>41.762999999999998</v>
      </c>
      <c r="U52" s="46">
        <v>37.777999999999999</v>
      </c>
      <c r="V52" s="46">
        <v>58.1</v>
      </c>
      <c r="W52" s="46">
        <v>35.613999999999997</v>
      </c>
      <c r="X52" s="46">
        <v>39.094000000000001</v>
      </c>
      <c r="Y52" s="46">
        <v>62.927</v>
      </c>
      <c r="Z52" s="46">
        <v>49.247999999999998</v>
      </c>
      <c r="AA52" s="46">
        <v>93.875</v>
      </c>
      <c r="AB52" s="46">
        <v>72.070999999999998</v>
      </c>
      <c r="AC52" s="46">
        <v>43.664000000000001</v>
      </c>
      <c r="AD52" s="46">
        <v>44.302999999999997</v>
      </c>
      <c r="AE52" s="43">
        <v>48.823</v>
      </c>
      <c r="AF52" s="46">
        <v>42.905999999999999</v>
      </c>
      <c r="AG52" s="46">
        <v>61.441000000000003</v>
      </c>
      <c r="AH52" s="46">
        <v>58.713999999999999</v>
      </c>
    </row>
    <row r="53" spans="1:1005" ht="15" x14ac:dyDescent="0.25">
      <c r="A53" s="60">
        <v>46082</v>
      </c>
      <c r="B53" s="13">
        <v>86.5</v>
      </c>
      <c r="C53" s="13">
        <v>86.5</v>
      </c>
      <c r="D53" s="45">
        <v>86.5</v>
      </c>
      <c r="E53" s="46">
        <v>114.55800000000001</v>
      </c>
      <c r="F53" s="46">
        <v>100.86799999999999</v>
      </c>
      <c r="G53" s="46">
        <v>117.224</v>
      </c>
      <c r="H53" s="46">
        <v>98.516000000000005</v>
      </c>
      <c r="I53" s="46">
        <v>88.876000000000005</v>
      </c>
      <c r="J53" s="46">
        <v>80.963999999999999</v>
      </c>
      <c r="K53" s="46">
        <v>69.388999999999996</v>
      </c>
      <c r="L53" s="46">
        <v>53.295999999999999</v>
      </c>
      <c r="M53" s="46">
        <v>65.819999999999993</v>
      </c>
      <c r="N53" s="46">
        <v>95.498999999999995</v>
      </c>
      <c r="O53" s="46">
        <v>88.343999999999994</v>
      </c>
      <c r="P53" s="46">
        <v>73.891999999999996</v>
      </c>
      <c r="Q53" s="46">
        <v>103.503</v>
      </c>
      <c r="R53" s="46">
        <v>50.262</v>
      </c>
      <c r="S53" s="46">
        <v>80.906000000000006</v>
      </c>
      <c r="T53" s="46">
        <v>67.13</v>
      </c>
      <c r="U53" s="46">
        <v>65.426000000000002</v>
      </c>
      <c r="V53" s="46">
        <v>112.604</v>
      </c>
      <c r="W53" s="46">
        <v>68.941999999999993</v>
      </c>
      <c r="X53" s="46">
        <v>70.674000000000007</v>
      </c>
      <c r="Y53" s="46">
        <v>106.70699999999999</v>
      </c>
      <c r="Z53" s="46">
        <v>93.745999999999995</v>
      </c>
      <c r="AA53" s="46">
        <v>341.8</v>
      </c>
      <c r="AB53" s="46">
        <v>96.429000000000002</v>
      </c>
      <c r="AC53" s="46">
        <v>78.477999999999994</v>
      </c>
      <c r="AD53" s="46">
        <v>101.857</v>
      </c>
      <c r="AE53" s="43">
        <v>81.344999999999999</v>
      </c>
      <c r="AF53" s="46">
        <v>83.054000000000002</v>
      </c>
      <c r="AG53" s="46">
        <v>116.495</v>
      </c>
      <c r="AH53" s="46">
        <v>84.049000000000007</v>
      </c>
    </row>
    <row r="54" spans="1:1005" ht="15" x14ac:dyDescent="0.25">
      <c r="A54" s="60">
        <v>46113</v>
      </c>
      <c r="B54" s="13">
        <v>112.76</v>
      </c>
      <c r="C54" s="13">
        <v>112.76</v>
      </c>
      <c r="D54" s="45">
        <v>112.76</v>
      </c>
      <c r="E54" s="46">
        <v>97.798000000000002</v>
      </c>
      <c r="F54" s="46">
        <v>156.958</v>
      </c>
      <c r="G54" s="46">
        <v>142.26</v>
      </c>
      <c r="H54" s="46">
        <v>165.26400000000001</v>
      </c>
      <c r="I54" s="46">
        <v>109.524</v>
      </c>
      <c r="J54" s="46">
        <v>116.562</v>
      </c>
      <c r="K54" s="46">
        <v>105.544</v>
      </c>
      <c r="L54" s="46">
        <v>86.108000000000004</v>
      </c>
      <c r="M54" s="46">
        <v>92.804000000000002</v>
      </c>
      <c r="N54" s="46">
        <v>154.06700000000001</v>
      </c>
      <c r="O54" s="46">
        <v>127.874</v>
      </c>
      <c r="P54" s="46">
        <v>138.101</v>
      </c>
      <c r="Q54" s="46">
        <v>103.89</v>
      </c>
      <c r="R54" s="46">
        <v>54.765999999999998</v>
      </c>
      <c r="S54" s="46">
        <v>123.148</v>
      </c>
      <c r="T54" s="46">
        <v>87.247</v>
      </c>
      <c r="U54" s="46">
        <v>199.01499999999999</v>
      </c>
      <c r="V54" s="46">
        <v>191.685</v>
      </c>
      <c r="W54" s="46">
        <v>73.781999999999996</v>
      </c>
      <c r="X54" s="46">
        <v>93.325999999999993</v>
      </c>
      <c r="Y54" s="46">
        <v>111.04900000000001</v>
      </c>
      <c r="Z54" s="46">
        <v>141.39099999999999</v>
      </c>
      <c r="AA54" s="46">
        <v>546.11599999999999</v>
      </c>
      <c r="AB54" s="46">
        <v>122.223</v>
      </c>
      <c r="AC54" s="46">
        <v>275.29700000000003</v>
      </c>
      <c r="AD54" s="46">
        <v>128.00899999999999</v>
      </c>
      <c r="AE54" s="43">
        <v>91.004999999999995</v>
      </c>
      <c r="AF54" s="46">
        <v>96.659000000000006</v>
      </c>
      <c r="AG54" s="46">
        <v>166.72499999999999</v>
      </c>
      <c r="AH54" s="46">
        <v>150.215</v>
      </c>
    </row>
    <row r="55" spans="1:1005" ht="15" x14ac:dyDescent="0.25">
      <c r="A55" s="60">
        <v>46143</v>
      </c>
      <c r="B55" s="13">
        <v>244.27</v>
      </c>
      <c r="C55" s="13">
        <v>244.27</v>
      </c>
      <c r="D55" s="45">
        <v>244.27</v>
      </c>
      <c r="E55" s="46">
        <v>156.81700000000001</v>
      </c>
      <c r="F55" s="46">
        <v>242.881</v>
      </c>
      <c r="G55" s="46">
        <v>481.572</v>
      </c>
      <c r="H55" s="46">
        <v>262.23500000000001</v>
      </c>
      <c r="I55" s="46">
        <v>344.47</v>
      </c>
      <c r="J55" s="46">
        <v>199.327</v>
      </c>
      <c r="K55" s="46">
        <v>178.09800000000001</v>
      </c>
      <c r="L55" s="46">
        <v>63.039000000000001</v>
      </c>
      <c r="M55" s="46">
        <v>79.323999999999998</v>
      </c>
      <c r="N55" s="46">
        <v>132.142</v>
      </c>
      <c r="O55" s="46">
        <v>272.47300000000001</v>
      </c>
      <c r="P55" s="46">
        <v>296.42500000000001</v>
      </c>
      <c r="Q55" s="46">
        <v>219.48099999999999</v>
      </c>
      <c r="R55" s="46">
        <v>131.773</v>
      </c>
      <c r="S55" s="46">
        <v>199.518</v>
      </c>
      <c r="T55" s="46">
        <v>66.364000000000004</v>
      </c>
      <c r="U55" s="46">
        <v>336.05500000000001</v>
      </c>
      <c r="V55" s="46">
        <v>243.53800000000001</v>
      </c>
      <c r="W55" s="46">
        <v>101.44499999999999</v>
      </c>
      <c r="X55" s="46">
        <v>202.00800000000001</v>
      </c>
      <c r="Y55" s="46">
        <v>237.357</v>
      </c>
      <c r="Z55" s="46">
        <v>391.06200000000001</v>
      </c>
      <c r="AA55" s="46">
        <v>579.81399999999996</v>
      </c>
      <c r="AB55" s="46">
        <v>328.84300000000002</v>
      </c>
      <c r="AC55" s="46">
        <v>190.60499999999999</v>
      </c>
      <c r="AD55" s="46">
        <v>176.268</v>
      </c>
      <c r="AE55" s="43">
        <v>136.77099999999999</v>
      </c>
      <c r="AF55" s="46">
        <v>294.14999999999998</v>
      </c>
      <c r="AG55" s="46">
        <v>371.57299999999998</v>
      </c>
      <c r="AH55" s="46">
        <v>372.35300000000001</v>
      </c>
    </row>
    <row r="56" spans="1:1005" ht="15" x14ac:dyDescent="0.25">
      <c r="A56" s="60">
        <v>46174</v>
      </c>
      <c r="B56" s="13">
        <v>391.59</v>
      </c>
      <c r="C56" s="13">
        <v>391.59</v>
      </c>
      <c r="D56" s="45">
        <v>391.59</v>
      </c>
      <c r="E56" s="46">
        <v>600.01</v>
      </c>
      <c r="F56" s="46">
        <v>697.77700000000004</v>
      </c>
      <c r="G56" s="46">
        <v>877.61</v>
      </c>
      <c r="H56" s="46">
        <v>483.49400000000003</v>
      </c>
      <c r="I56" s="46">
        <v>772.17899999999997</v>
      </c>
      <c r="J56" s="46">
        <v>264.46499999999997</v>
      </c>
      <c r="K56" s="46">
        <v>166.73099999999999</v>
      </c>
      <c r="L56" s="46">
        <v>204.41900000000001</v>
      </c>
      <c r="M56" s="46">
        <v>273.22800000000001</v>
      </c>
      <c r="N56" s="46">
        <v>258.505</v>
      </c>
      <c r="O56" s="46">
        <v>477.60500000000002</v>
      </c>
      <c r="P56" s="46">
        <v>349.03399999999999</v>
      </c>
      <c r="Q56" s="46">
        <v>88.305999999999997</v>
      </c>
      <c r="R56" s="46">
        <v>334.39800000000002</v>
      </c>
      <c r="S56" s="46">
        <v>554.82799999999997</v>
      </c>
      <c r="T56" s="46">
        <v>291.41300000000001</v>
      </c>
      <c r="U56" s="46">
        <v>671.47699999999998</v>
      </c>
      <c r="V56" s="46">
        <v>228.983</v>
      </c>
      <c r="W56" s="46">
        <v>114.01600000000001</v>
      </c>
      <c r="X56" s="46">
        <v>514.34900000000005</v>
      </c>
      <c r="Y56" s="46">
        <v>367.63900000000001</v>
      </c>
      <c r="Z56" s="46">
        <v>441.06099999999998</v>
      </c>
      <c r="AA56" s="46">
        <v>884.63699999999994</v>
      </c>
      <c r="AB56" s="46">
        <v>519.08199999999999</v>
      </c>
      <c r="AC56" s="46">
        <v>371.084</v>
      </c>
      <c r="AD56" s="46">
        <v>408.27800000000002</v>
      </c>
      <c r="AE56" s="43">
        <v>211.68899999999999</v>
      </c>
      <c r="AF56" s="46">
        <v>572.27</v>
      </c>
      <c r="AG56" s="46">
        <v>1010.936</v>
      </c>
      <c r="AH56" s="46">
        <v>589.15700000000004</v>
      </c>
    </row>
    <row r="57" spans="1:1005" ht="15" x14ac:dyDescent="0.25">
      <c r="A57" s="60">
        <v>46204</v>
      </c>
      <c r="B57" s="13">
        <v>159.6</v>
      </c>
      <c r="C57" s="13">
        <v>159.6</v>
      </c>
      <c r="D57" s="45">
        <v>159.6</v>
      </c>
      <c r="E57" s="46">
        <v>606.38599999999997</v>
      </c>
      <c r="F57" s="46">
        <v>336.76400000000001</v>
      </c>
      <c r="G57" s="46">
        <v>357.94400000000002</v>
      </c>
      <c r="H57" s="46">
        <v>459.49599999999998</v>
      </c>
      <c r="I57" s="46">
        <v>421.45</v>
      </c>
      <c r="J57" s="46">
        <v>81.066999999999993</v>
      </c>
      <c r="K57" s="46">
        <v>43.442999999999998</v>
      </c>
      <c r="L57" s="46">
        <v>91.986000000000004</v>
      </c>
      <c r="M57" s="46">
        <v>109.06699999999999</v>
      </c>
      <c r="N57" s="46">
        <v>195.59399999999999</v>
      </c>
      <c r="O57" s="46">
        <v>320.20600000000002</v>
      </c>
      <c r="P57" s="46">
        <v>90.367999999999995</v>
      </c>
      <c r="Q57" s="46">
        <v>13.662000000000001</v>
      </c>
      <c r="R57" s="46">
        <v>256.92</v>
      </c>
      <c r="S57" s="46">
        <v>408.47500000000002</v>
      </c>
      <c r="T57" s="46">
        <v>229.173</v>
      </c>
      <c r="U57" s="46">
        <v>844.98699999999997</v>
      </c>
      <c r="V57" s="46">
        <v>90.527000000000001</v>
      </c>
      <c r="W57" s="46">
        <v>42.984000000000002</v>
      </c>
      <c r="X57" s="46">
        <v>311.29599999999999</v>
      </c>
      <c r="Y57" s="46">
        <v>164.36199999999999</v>
      </c>
      <c r="Z57" s="46">
        <v>139.41900000000001</v>
      </c>
      <c r="AA57" s="46">
        <v>425.77800000000002</v>
      </c>
      <c r="AB57" s="46">
        <v>225.477</v>
      </c>
      <c r="AC57" s="46">
        <v>268.83600000000001</v>
      </c>
      <c r="AD57" s="46">
        <v>199.87899999999999</v>
      </c>
      <c r="AE57" s="43">
        <v>84.491</v>
      </c>
      <c r="AF57" s="46">
        <v>558.42200000000003</v>
      </c>
      <c r="AG57" s="46">
        <v>601.83399999999995</v>
      </c>
      <c r="AH57" s="46">
        <v>321.02</v>
      </c>
    </row>
    <row r="58" spans="1:1005" ht="15" x14ac:dyDescent="0.25">
      <c r="A58" s="60">
        <v>46235</v>
      </c>
      <c r="B58" s="13">
        <v>65.319999999999993</v>
      </c>
      <c r="C58" s="13">
        <v>65.319999999999993</v>
      </c>
      <c r="D58" s="45">
        <v>65.319999999999993</v>
      </c>
      <c r="E58" s="46">
        <v>191.804</v>
      </c>
      <c r="F58" s="46">
        <v>105.845</v>
      </c>
      <c r="G58" s="46">
        <v>174.982</v>
      </c>
      <c r="H58" s="46">
        <v>151.79599999999999</v>
      </c>
      <c r="I58" s="46">
        <v>141.17699999999999</v>
      </c>
      <c r="J58" s="46">
        <v>44.51</v>
      </c>
      <c r="K58" s="46">
        <v>27.170999999999999</v>
      </c>
      <c r="L58" s="46">
        <v>38.575000000000003</v>
      </c>
      <c r="M58" s="46">
        <v>43.16</v>
      </c>
      <c r="N58" s="46">
        <v>75.194000000000003</v>
      </c>
      <c r="O58" s="46">
        <v>100.10899999999999</v>
      </c>
      <c r="P58" s="46">
        <v>51.633000000000003</v>
      </c>
      <c r="Q58" s="46">
        <v>32.688000000000002</v>
      </c>
      <c r="R58" s="46">
        <v>74.248000000000005</v>
      </c>
      <c r="S58" s="46">
        <v>127.21</v>
      </c>
      <c r="T58" s="46">
        <v>71.894999999999996</v>
      </c>
      <c r="U58" s="46">
        <v>225.792</v>
      </c>
      <c r="V58" s="46">
        <v>45.408000000000001</v>
      </c>
      <c r="W58" s="46">
        <v>27.535</v>
      </c>
      <c r="X58" s="46">
        <v>111.221</v>
      </c>
      <c r="Y58" s="46">
        <v>61.627000000000002</v>
      </c>
      <c r="Z58" s="46">
        <v>66.295000000000002</v>
      </c>
      <c r="AA58" s="46">
        <v>150.99799999999999</v>
      </c>
      <c r="AB58" s="46">
        <v>85.132000000000005</v>
      </c>
      <c r="AC58" s="46">
        <v>103.14700000000001</v>
      </c>
      <c r="AD58" s="46">
        <v>72.855000000000004</v>
      </c>
      <c r="AE58" s="43">
        <v>39.362000000000002</v>
      </c>
      <c r="AF58" s="46">
        <v>240.874</v>
      </c>
      <c r="AG58" s="46">
        <v>209.24100000000001</v>
      </c>
      <c r="AH58" s="46">
        <v>117.289</v>
      </c>
    </row>
    <row r="59" spans="1:1005" ht="15" x14ac:dyDescent="0.25">
      <c r="A59" s="60">
        <v>46266</v>
      </c>
      <c r="B59" s="13">
        <v>42.4</v>
      </c>
      <c r="C59" s="13">
        <v>42.4</v>
      </c>
      <c r="D59" s="45">
        <v>42.4</v>
      </c>
      <c r="E59" s="46">
        <v>78.251999999999995</v>
      </c>
      <c r="F59" s="46">
        <v>63.655000000000001</v>
      </c>
      <c r="G59" s="46">
        <v>110.136</v>
      </c>
      <c r="H59" s="46">
        <v>69.067999999999998</v>
      </c>
      <c r="I59" s="46">
        <v>97.903999999999996</v>
      </c>
      <c r="J59" s="46">
        <v>52.308999999999997</v>
      </c>
      <c r="K59" s="46">
        <v>23.382000000000001</v>
      </c>
      <c r="L59" s="46">
        <v>35.905999999999999</v>
      </c>
      <c r="M59" s="46">
        <v>39.738</v>
      </c>
      <c r="N59" s="46">
        <v>60.122</v>
      </c>
      <c r="O59" s="46">
        <v>55.981999999999999</v>
      </c>
      <c r="P59" s="46">
        <v>41.768000000000001</v>
      </c>
      <c r="Q59" s="46">
        <v>29.420999999999999</v>
      </c>
      <c r="R59" s="46">
        <v>56.884</v>
      </c>
      <c r="S59" s="46">
        <v>57.857999999999997</v>
      </c>
      <c r="T59" s="46">
        <v>45.884</v>
      </c>
      <c r="U59" s="46">
        <v>95.909000000000006</v>
      </c>
      <c r="V59" s="46">
        <v>34.19</v>
      </c>
      <c r="W59" s="46">
        <v>31.318000000000001</v>
      </c>
      <c r="X59" s="46">
        <v>78.009</v>
      </c>
      <c r="Y59" s="46">
        <v>42.384999999999998</v>
      </c>
      <c r="Z59" s="46">
        <v>63.125</v>
      </c>
      <c r="AA59" s="46">
        <v>102.17</v>
      </c>
      <c r="AB59" s="46">
        <v>52.848999999999997</v>
      </c>
      <c r="AC59" s="46">
        <v>71.42</v>
      </c>
      <c r="AD59" s="46">
        <v>49.953000000000003</v>
      </c>
      <c r="AE59" s="43">
        <v>26.905999999999999</v>
      </c>
      <c r="AF59" s="46">
        <v>121.43600000000001</v>
      </c>
      <c r="AG59" s="46">
        <v>114.699</v>
      </c>
      <c r="AH59" s="46">
        <v>80.382000000000005</v>
      </c>
    </row>
    <row r="60" spans="1:1005" ht="15" x14ac:dyDescent="0.25">
      <c r="A60" s="60">
        <v>46296</v>
      </c>
      <c r="B60" s="13">
        <v>44.94</v>
      </c>
      <c r="C60" s="13">
        <v>59.44</v>
      </c>
      <c r="D60" s="45">
        <v>51.66</v>
      </c>
      <c r="E60" s="46">
        <v>68.757999999999996</v>
      </c>
      <c r="F60" s="46">
        <v>61.878</v>
      </c>
      <c r="G60" s="46">
        <v>100.973</v>
      </c>
      <c r="H60" s="46">
        <v>69.960999999999999</v>
      </c>
      <c r="I60" s="46">
        <v>66.754999999999995</v>
      </c>
      <c r="J60" s="46">
        <v>52.466999999999999</v>
      </c>
      <c r="K60" s="46">
        <v>27.625</v>
      </c>
      <c r="L60" s="46">
        <v>40.640999999999998</v>
      </c>
      <c r="M60" s="46">
        <v>32.319000000000003</v>
      </c>
      <c r="N60" s="46">
        <v>58.875999999999998</v>
      </c>
      <c r="O60" s="46">
        <v>54.817999999999998</v>
      </c>
      <c r="P60" s="46">
        <v>64.382000000000005</v>
      </c>
      <c r="Q60" s="46">
        <v>58.473999999999997</v>
      </c>
      <c r="R60" s="46">
        <v>48.374000000000002</v>
      </c>
      <c r="S60" s="46">
        <v>60.406999999999996</v>
      </c>
      <c r="T60" s="46">
        <v>39.137999999999998</v>
      </c>
      <c r="U60" s="46">
        <v>86.555999999999997</v>
      </c>
      <c r="V60" s="46">
        <v>38.622999999999998</v>
      </c>
      <c r="W60" s="46">
        <v>54.276000000000003</v>
      </c>
      <c r="X60" s="46">
        <v>130.19</v>
      </c>
      <c r="Y60" s="46">
        <v>53.484000000000002</v>
      </c>
      <c r="Z60" s="46">
        <v>105.937</v>
      </c>
      <c r="AA60" s="46">
        <v>114.48399999999999</v>
      </c>
      <c r="AB60" s="46">
        <v>60.795000000000002</v>
      </c>
      <c r="AC60" s="46">
        <v>67.224000000000004</v>
      </c>
      <c r="AD60" s="46">
        <v>48.473999999999997</v>
      </c>
      <c r="AE60" s="43">
        <v>42.293999999999997</v>
      </c>
      <c r="AF60" s="46">
        <v>174.68600000000001</v>
      </c>
      <c r="AG60" s="46">
        <v>109.16800000000001</v>
      </c>
      <c r="AH60" s="46">
        <v>89.244</v>
      </c>
    </row>
    <row r="61" spans="1:1005" ht="15" x14ac:dyDescent="0.25">
      <c r="A61" s="60">
        <v>46327</v>
      </c>
      <c r="B61" s="13">
        <v>46.51</v>
      </c>
      <c r="C61" s="13">
        <v>51.53</v>
      </c>
      <c r="D61" s="45">
        <v>48.88</v>
      </c>
      <c r="E61" s="46">
        <v>65.42</v>
      </c>
      <c r="F61" s="46">
        <v>67.396000000000001</v>
      </c>
      <c r="G61" s="46">
        <v>74.611999999999995</v>
      </c>
      <c r="H61" s="46">
        <v>62.808999999999997</v>
      </c>
      <c r="I61" s="46">
        <v>62.92</v>
      </c>
      <c r="J61" s="46">
        <v>47.22</v>
      </c>
      <c r="K61" s="46">
        <v>40.851999999999997</v>
      </c>
      <c r="L61" s="46">
        <v>37.218000000000004</v>
      </c>
      <c r="M61" s="46">
        <v>37.479999999999997</v>
      </c>
      <c r="N61" s="46">
        <v>80.927000000000007</v>
      </c>
      <c r="O61" s="46">
        <v>54.595999999999997</v>
      </c>
      <c r="P61" s="46">
        <v>54.17</v>
      </c>
      <c r="Q61" s="46">
        <v>47.884999999999998</v>
      </c>
      <c r="R61" s="46">
        <v>53</v>
      </c>
      <c r="S61" s="46">
        <v>61.957000000000001</v>
      </c>
      <c r="T61" s="46">
        <v>45.802</v>
      </c>
      <c r="U61" s="46">
        <v>77.028999999999996</v>
      </c>
      <c r="V61" s="46">
        <v>52.398000000000003</v>
      </c>
      <c r="W61" s="46">
        <v>41.587000000000003</v>
      </c>
      <c r="X61" s="46">
        <v>73.760000000000005</v>
      </c>
      <c r="Y61" s="46">
        <v>48.968000000000004</v>
      </c>
      <c r="Z61" s="46">
        <v>103.312</v>
      </c>
      <c r="AA61" s="46">
        <v>93.299000000000007</v>
      </c>
      <c r="AB61" s="46">
        <v>62.27</v>
      </c>
      <c r="AC61" s="46">
        <v>58.963000000000001</v>
      </c>
      <c r="AD61" s="46">
        <v>53.603000000000002</v>
      </c>
      <c r="AE61" s="43">
        <v>50.72</v>
      </c>
      <c r="AF61" s="46">
        <v>88.355999999999995</v>
      </c>
      <c r="AG61" s="46">
        <v>91.605999999999995</v>
      </c>
      <c r="AH61" s="46">
        <v>66.174999999999997</v>
      </c>
    </row>
    <row r="62" spans="1:1005" ht="15" x14ac:dyDescent="0.25">
      <c r="A62" s="60">
        <v>46357</v>
      </c>
      <c r="B62" s="13">
        <v>32.75</v>
      </c>
      <c r="C62" s="13">
        <v>32.75</v>
      </c>
      <c r="D62" s="45">
        <v>32.75</v>
      </c>
      <c r="E62" s="46">
        <v>65.025999999999996</v>
      </c>
      <c r="F62" s="46">
        <v>65.203999999999994</v>
      </c>
      <c r="G62" s="46">
        <v>62.009</v>
      </c>
      <c r="H62" s="46">
        <v>56.244999999999997</v>
      </c>
      <c r="I62" s="46">
        <v>56.609000000000002</v>
      </c>
      <c r="J62" s="46">
        <v>37.976999999999997</v>
      </c>
      <c r="K62" s="46">
        <v>32.878999999999998</v>
      </c>
      <c r="L62" s="46">
        <v>30.79</v>
      </c>
      <c r="M62" s="46">
        <v>32.478999999999999</v>
      </c>
      <c r="N62" s="46">
        <v>48.162999999999997</v>
      </c>
      <c r="O62" s="46">
        <v>49.101999999999997</v>
      </c>
      <c r="P62" s="46">
        <v>46.131999999999998</v>
      </c>
      <c r="Q62" s="46">
        <v>34.244</v>
      </c>
      <c r="R62" s="46">
        <v>43.96</v>
      </c>
      <c r="S62" s="46">
        <v>50.600999999999999</v>
      </c>
      <c r="T62" s="46">
        <v>40.017000000000003</v>
      </c>
      <c r="U62" s="46">
        <v>65.950999999999993</v>
      </c>
      <c r="V62" s="46">
        <v>42.896000000000001</v>
      </c>
      <c r="W62" s="46">
        <v>31.983000000000001</v>
      </c>
      <c r="X62" s="46">
        <v>57.442</v>
      </c>
      <c r="Y62" s="46">
        <v>42.21</v>
      </c>
      <c r="Z62" s="46">
        <v>64.536000000000001</v>
      </c>
      <c r="AA62" s="46">
        <v>85.162999999999997</v>
      </c>
      <c r="AB62" s="46">
        <v>51.777999999999999</v>
      </c>
      <c r="AC62" s="46">
        <v>51.253999999999998</v>
      </c>
      <c r="AD62" s="46">
        <v>50.402999999999999</v>
      </c>
      <c r="AE62" s="43">
        <v>44.076000000000001</v>
      </c>
      <c r="AF62" s="46">
        <v>69.894999999999996</v>
      </c>
      <c r="AG62" s="46">
        <v>73.024000000000001</v>
      </c>
      <c r="AH62" s="46">
        <v>56.079000000000001</v>
      </c>
    </row>
    <row r="63" spans="1:1005" ht="15" x14ac:dyDescent="0.25">
      <c r="A63" s="60">
        <v>46388</v>
      </c>
      <c r="B63" s="13">
        <v>40.270000000000003</v>
      </c>
      <c r="C63" s="13">
        <v>40.270000000000003</v>
      </c>
      <c r="D63" s="45">
        <v>40.270000000000003</v>
      </c>
      <c r="E63" s="46">
        <v>54.886000000000003</v>
      </c>
      <c r="F63" s="46">
        <v>78.673000000000002</v>
      </c>
      <c r="G63" s="46">
        <v>54.73</v>
      </c>
      <c r="H63" s="46">
        <v>49.597999999999999</v>
      </c>
      <c r="I63" s="46">
        <v>51.276000000000003</v>
      </c>
      <c r="J63" s="46">
        <v>33.676000000000002</v>
      </c>
      <c r="K63" s="46">
        <v>27.936</v>
      </c>
      <c r="L63" s="46">
        <v>27.648</v>
      </c>
      <c r="M63" s="46">
        <v>29.504000000000001</v>
      </c>
      <c r="N63" s="46">
        <v>42.06</v>
      </c>
      <c r="O63" s="46">
        <v>49.8</v>
      </c>
      <c r="P63" s="46">
        <v>43.040999999999997</v>
      </c>
      <c r="Q63" s="46">
        <v>28.744</v>
      </c>
      <c r="R63" s="46">
        <v>40.472000000000001</v>
      </c>
      <c r="S63" s="46">
        <v>44.402999999999999</v>
      </c>
      <c r="T63" s="46">
        <v>36.835000000000001</v>
      </c>
      <c r="U63" s="46">
        <v>61.176000000000002</v>
      </c>
      <c r="V63" s="46">
        <v>35.771999999999998</v>
      </c>
      <c r="W63" s="46">
        <v>28.849</v>
      </c>
      <c r="X63" s="46">
        <v>53.453000000000003</v>
      </c>
      <c r="Y63" s="46">
        <v>36.003</v>
      </c>
      <c r="Z63" s="46">
        <v>53.850999999999999</v>
      </c>
      <c r="AA63" s="46">
        <v>74.144999999999996</v>
      </c>
      <c r="AB63" s="46">
        <v>44.613999999999997</v>
      </c>
      <c r="AC63" s="46">
        <v>45.884</v>
      </c>
      <c r="AD63" s="46">
        <v>55.805999999999997</v>
      </c>
      <c r="AE63" s="43">
        <v>39.520000000000003</v>
      </c>
      <c r="AF63" s="46">
        <v>64.131</v>
      </c>
      <c r="AG63" s="46">
        <v>64.385999999999996</v>
      </c>
      <c r="AH63" s="46">
        <v>49.962000000000003</v>
      </c>
    </row>
    <row r="64" spans="1:1005" ht="15" x14ac:dyDescent="0.25">
      <c r="A64" s="60">
        <v>46419</v>
      </c>
      <c r="B64" s="13">
        <v>41.48</v>
      </c>
      <c r="C64" s="13">
        <v>41.48</v>
      </c>
      <c r="D64" s="14">
        <v>41.48</v>
      </c>
      <c r="E64" s="46">
        <v>65.872</v>
      </c>
      <c r="F64" s="46">
        <v>60.198</v>
      </c>
      <c r="G64" s="46">
        <v>50.786000000000001</v>
      </c>
      <c r="H64" s="46">
        <v>49.131</v>
      </c>
      <c r="I64" s="46">
        <v>55.308</v>
      </c>
      <c r="J64" s="46">
        <v>33.47</v>
      </c>
      <c r="K64" s="46">
        <v>28.524000000000001</v>
      </c>
      <c r="L64" s="46">
        <v>39.94</v>
      </c>
      <c r="M64" s="46">
        <v>31.347999999999999</v>
      </c>
      <c r="N64" s="46">
        <v>41.098999999999997</v>
      </c>
      <c r="O64" s="46">
        <v>46.326000000000001</v>
      </c>
      <c r="P64" s="46">
        <v>46.140999999999998</v>
      </c>
      <c r="Q64" s="46">
        <v>28.437999999999999</v>
      </c>
      <c r="R64" s="46">
        <v>40.518000000000001</v>
      </c>
      <c r="S64" s="46">
        <v>41.762999999999998</v>
      </c>
      <c r="T64" s="46">
        <v>37.777999999999999</v>
      </c>
      <c r="U64" s="46">
        <v>58.1</v>
      </c>
      <c r="V64" s="46">
        <v>35.613999999999997</v>
      </c>
      <c r="W64" s="46">
        <v>39.094000000000001</v>
      </c>
      <c r="X64" s="46">
        <v>62.927</v>
      </c>
      <c r="Y64" s="46">
        <v>49.247999999999998</v>
      </c>
      <c r="Z64" s="46">
        <v>93.875</v>
      </c>
      <c r="AA64" s="46">
        <v>72.070999999999998</v>
      </c>
      <c r="AB64" s="46">
        <v>43.664000000000001</v>
      </c>
      <c r="AC64" s="46">
        <v>44.302999999999997</v>
      </c>
      <c r="AD64" s="46">
        <v>48.823</v>
      </c>
      <c r="AE64" s="43">
        <v>42.905999999999999</v>
      </c>
      <c r="AF64" s="46">
        <v>61.441000000000003</v>
      </c>
      <c r="AG64" s="46">
        <v>58.713999999999999</v>
      </c>
      <c r="AH64" s="46">
        <v>58.713999999999999</v>
      </c>
      <c r="ALQ64" s="4" t="e">
        <v>#N/A</v>
      </c>
    </row>
    <row r="65" spans="1:1005" ht="15" x14ac:dyDescent="0.25">
      <c r="A65" s="60">
        <v>46447</v>
      </c>
      <c r="B65" s="13">
        <v>86.5</v>
      </c>
      <c r="C65" s="13">
        <v>86.5</v>
      </c>
      <c r="D65" s="14">
        <v>86.5</v>
      </c>
      <c r="E65" s="46">
        <v>100.86799999999999</v>
      </c>
      <c r="F65" s="46">
        <v>117.224</v>
      </c>
      <c r="G65" s="46">
        <v>98.516000000000005</v>
      </c>
      <c r="H65" s="46">
        <v>88.876000000000005</v>
      </c>
      <c r="I65" s="46">
        <v>80.963999999999999</v>
      </c>
      <c r="J65" s="46">
        <v>69.388999999999996</v>
      </c>
      <c r="K65" s="46">
        <v>53.295999999999999</v>
      </c>
      <c r="L65" s="46">
        <v>65.819999999999993</v>
      </c>
      <c r="M65" s="46">
        <v>95.498999999999995</v>
      </c>
      <c r="N65" s="46">
        <v>88.343999999999994</v>
      </c>
      <c r="O65" s="46">
        <v>73.891999999999996</v>
      </c>
      <c r="P65" s="46">
        <v>103.503</v>
      </c>
      <c r="Q65" s="46">
        <v>50.262</v>
      </c>
      <c r="R65" s="46">
        <v>80.906000000000006</v>
      </c>
      <c r="S65" s="46">
        <v>67.13</v>
      </c>
      <c r="T65" s="46">
        <v>65.426000000000002</v>
      </c>
      <c r="U65" s="46">
        <v>112.604</v>
      </c>
      <c r="V65" s="46">
        <v>68.941999999999993</v>
      </c>
      <c r="W65" s="46">
        <v>70.674000000000007</v>
      </c>
      <c r="X65" s="46">
        <v>106.70699999999999</v>
      </c>
      <c r="Y65" s="46">
        <v>93.745999999999995</v>
      </c>
      <c r="Z65" s="46">
        <v>341.8</v>
      </c>
      <c r="AA65" s="46">
        <v>96.429000000000002</v>
      </c>
      <c r="AB65" s="46">
        <v>78.477999999999994</v>
      </c>
      <c r="AC65" s="46">
        <v>101.857</v>
      </c>
      <c r="AD65" s="46">
        <v>81.344999999999999</v>
      </c>
      <c r="AE65" s="43">
        <v>83.054000000000002</v>
      </c>
      <c r="AF65" s="46">
        <v>116.495</v>
      </c>
      <c r="AG65" s="46">
        <v>84.049000000000007</v>
      </c>
      <c r="AH65" s="46">
        <v>84.049000000000007</v>
      </c>
      <c r="ALQ65" s="4" t="e">
        <v>#N/A</v>
      </c>
    </row>
    <row r="66" spans="1:1005" ht="15" x14ac:dyDescent="0.25">
      <c r="A66" s="60">
        <v>46478</v>
      </c>
      <c r="B66" s="13">
        <v>112.76</v>
      </c>
      <c r="C66" s="13">
        <v>112.76</v>
      </c>
      <c r="D66" s="14">
        <v>112.76</v>
      </c>
      <c r="E66" s="46">
        <v>156.958</v>
      </c>
      <c r="F66" s="46">
        <v>142.26</v>
      </c>
      <c r="G66" s="46">
        <v>165.26400000000001</v>
      </c>
      <c r="H66" s="46">
        <v>109.524</v>
      </c>
      <c r="I66" s="46">
        <v>116.562</v>
      </c>
      <c r="J66" s="46">
        <v>105.544</v>
      </c>
      <c r="K66" s="46">
        <v>86.108000000000004</v>
      </c>
      <c r="L66" s="46">
        <v>92.804000000000002</v>
      </c>
      <c r="M66" s="46">
        <v>154.06700000000001</v>
      </c>
      <c r="N66" s="46">
        <v>127.874</v>
      </c>
      <c r="O66" s="46">
        <v>138.101</v>
      </c>
      <c r="P66" s="46">
        <v>103.89</v>
      </c>
      <c r="Q66" s="46">
        <v>54.765999999999998</v>
      </c>
      <c r="R66" s="46">
        <v>123.148</v>
      </c>
      <c r="S66" s="46">
        <v>87.247</v>
      </c>
      <c r="T66" s="46">
        <v>199.01499999999999</v>
      </c>
      <c r="U66" s="46">
        <v>191.685</v>
      </c>
      <c r="V66" s="46">
        <v>73.781999999999996</v>
      </c>
      <c r="W66" s="46">
        <v>93.325999999999993</v>
      </c>
      <c r="X66" s="46">
        <v>111.04900000000001</v>
      </c>
      <c r="Y66" s="46">
        <v>141.39099999999999</v>
      </c>
      <c r="Z66" s="46">
        <v>546.11599999999999</v>
      </c>
      <c r="AA66" s="46">
        <v>122.223</v>
      </c>
      <c r="AB66" s="46">
        <v>275.29700000000003</v>
      </c>
      <c r="AC66" s="46">
        <v>128.00899999999999</v>
      </c>
      <c r="AD66" s="46">
        <v>91.004999999999995</v>
      </c>
      <c r="AE66" s="43">
        <v>96.659000000000006</v>
      </c>
      <c r="AF66" s="46">
        <v>166.72499999999999</v>
      </c>
      <c r="AG66" s="46">
        <v>150.215</v>
      </c>
      <c r="AH66" s="46">
        <v>150.215</v>
      </c>
      <c r="ALQ66" s="4" t="e">
        <v>#N/A</v>
      </c>
    </row>
    <row r="67" spans="1:1005" ht="15" x14ac:dyDescent="0.25">
      <c r="A67" s="60">
        <v>46508</v>
      </c>
      <c r="B67" s="13">
        <v>244.27</v>
      </c>
      <c r="C67" s="13">
        <v>244.27</v>
      </c>
      <c r="D67" s="14">
        <v>244.27</v>
      </c>
      <c r="E67" s="46">
        <v>242.881</v>
      </c>
      <c r="F67" s="46">
        <v>481.572</v>
      </c>
      <c r="G67" s="46">
        <v>262.23500000000001</v>
      </c>
      <c r="H67" s="46">
        <v>344.47</v>
      </c>
      <c r="I67" s="46">
        <v>199.327</v>
      </c>
      <c r="J67" s="46">
        <v>178.09800000000001</v>
      </c>
      <c r="K67" s="46">
        <v>63.039000000000001</v>
      </c>
      <c r="L67" s="46">
        <v>79.323999999999998</v>
      </c>
      <c r="M67" s="46">
        <v>132.142</v>
      </c>
      <c r="N67" s="46">
        <v>272.47300000000001</v>
      </c>
      <c r="O67" s="46">
        <v>296.42500000000001</v>
      </c>
      <c r="P67" s="46">
        <v>219.48099999999999</v>
      </c>
      <c r="Q67" s="46">
        <v>131.773</v>
      </c>
      <c r="R67" s="46">
        <v>199.518</v>
      </c>
      <c r="S67" s="46">
        <v>66.364000000000004</v>
      </c>
      <c r="T67" s="46">
        <v>336.05500000000001</v>
      </c>
      <c r="U67" s="46">
        <v>243.53800000000001</v>
      </c>
      <c r="V67" s="46">
        <v>101.44499999999999</v>
      </c>
      <c r="W67" s="46">
        <v>202.00800000000001</v>
      </c>
      <c r="X67" s="46">
        <v>237.357</v>
      </c>
      <c r="Y67" s="46">
        <v>391.06200000000001</v>
      </c>
      <c r="Z67" s="46">
        <v>579.81399999999996</v>
      </c>
      <c r="AA67" s="46">
        <v>328.84300000000002</v>
      </c>
      <c r="AB67" s="46">
        <v>190.60499999999999</v>
      </c>
      <c r="AC67" s="46">
        <v>176.268</v>
      </c>
      <c r="AD67" s="46">
        <v>136.77099999999999</v>
      </c>
      <c r="AE67" s="43">
        <v>294.14999999999998</v>
      </c>
      <c r="AF67" s="46">
        <v>371.57299999999998</v>
      </c>
      <c r="AG67" s="46">
        <v>372.35300000000001</v>
      </c>
      <c r="AH67" s="46">
        <v>372.35300000000001</v>
      </c>
      <c r="ALQ67" s="4" t="e">
        <v>#N/A</v>
      </c>
    </row>
    <row r="68" spans="1:1005" ht="15" x14ac:dyDescent="0.25">
      <c r="A68" s="60">
        <v>46539</v>
      </c>
      <c r="B68" s="13">
        <v>391.59</v>
      </c>
      <c r="C68" s="13">
        <v>391.59</v>
      </c>
      <c r="D68" s="14">
        <v>391.59</v>
      </c>
      <c r="E68" s="46">
        <v>697.77700000000004</v>
      </c>
      <c r="F68" s="46">
        <v>877.61</v>
      </c>
      <c r="G68" s="46">
        <v>483.49400000000003</v>
      </c>
      <c r="H68" s="46">
        <v>772.17899999999997</v>
      </c>
      <c r="I68" s="46">
        <v>264.46499999999997</v>
      </c>
      <c r="J68" s="46">
        <v>166.73099999999999</v>
      </c>
      <c r="K68" s="46">
        <v>204.41900000000001</v>
      </c>
      <c r="L68" s="46">
        <v>273.22800000000001</v>
      </c>
      <c r="M68" s="46">
        <v>258.505</v>
      </c>
      <c r="N68" s="46">
        <v>477.60500000000002</v>
      </c>
      <c r="O68" s="46">
        <v>349.03399999999999</v>
      </c>
      <c r="P68" s="46">
        <v>88.305999999999997</v>
      </c>
      <c r="Q68" s="46">
        <v>334.39800000000002</v>
      </c>
      <c r="R68" s="46">
        <v>554.82799999999997</v>
      </c>
      <c r="S68" s="46">
        <v>291.41300000000001</v>
      </c>
      <c r="T68" s="46">
        <v>671.47699999999998</v>
      </c>
      <c r="U68" s="46">
        <v>228.983</v>
      </c>
      <c r="V68" s="46">
        <v>114.01600000000001</v>
      </c>
      <c r="W68" s="46">
        <v>514.34900000000005</v>
      </c>
      <c r="X68" s="46">
        <v>367.63900000000001</v>
      </c>
      <c r="Y68" s="46">
        <v>441.06099999999998</v>
      </c>
      <c r="Z68" s="46">
        <v>884.63699999999994</v>
      </c>
      <c r="AA68" s="46">
        <v>519.08199999999999</v>
      </c>
      <c r="AB68" s="46">
        <v>371.084</v>
      </c>
      <c r="AC68" s="46">
        <v>408.27800000000002</v>
      </c>
      <c r="AD68" s="46">
        <v>211.68899999999999</v>
      </c>
      <c r="AE68" s="43">
        <v>572.27</v>
      </c>
      <c r="AF68" s="46">
        <v>1010.936</v>
      </c>
      <c r="AG68" s="46">
        <v>589.15700000000004</v>
      </c>
      <c r="AH68" s="46">
        <v>589.15700000000004</v>
      </c>
      <c r="ALQ68" s="4" t="e">
        <v>#N/A</v>
      </c>
    </row>
    <row r="69" spans="1:1005" ht="15" x14ac:dyDescent="0.25">
      <c r="A69" s="60">
        <v>46569</v>
      </c>
      <c r="B69" s="13">
        <v>159.6</v>
      </c>
      <c r="C69" s="13">
        <v>159.6</v>
      </c>
      <c r="D69" s="14">
        <v>159.6</v>
      </c>
      <c r="E69" s="46">
        <v>336.76400000000001</v>
      </c>
      <c r="F69" s="46">
        <v>357.94400000000002</v>
      </c>
      <c r="G69" s="46">
        <v>459.49599999999998</v>
      </c>
      <c r="H69" s="46">
        <v>421.45</v>
      </c>
      <c r="I69" s="46">
        <v>81.066999999999993</v>
      </c>
      <c r="J69" s="46">
        <v>43.442999999999998</v>
      </c>
      <c r="K69" s="46">
        <v>91.986000000000004</v>
      </c>
      <c r="L69" s="46">
        <v>109.06699999999999</v>
      </c>
      <c r="M69" s="46">
        <v>195.59399999999999</v>
      </c>
      <c r="N69" s="46">
        <v>320.20600000000002</v>
      </c>
      <c r="O69" s="46">
        <v>90.367999999999995</v>
      </c>
      <c r="P69" s="46">
        <v>13.662000000000001</v>
      </c>
      <c r="Q69" s="46">
        <v>256.92</v>
      </c>
      <c r="R69" s="46">
        <v>408.47500000000002</v>
      </c>
      <c r="S69" s="46">
        <v>229.173</v>
      </c>
      <c r="T69" s="46">
        <v>844.98699999999997</v>
      </c>
      <c r="U69" s="46">
        <v>90.527000000000001</v>
      </c>
      <c r="V69" s="46">
        <v>42.984000000000002</v>
      </c>
      <c r="W69" s="46">
        <v>311.29599999999999</v>
      </c>
      <c r="X69" s="46">
        <v>164.36199999999999</v>
      </c>
      <c r="Y69" s="46">
        <v>139.41900000000001</v>
      </c>
      <c r="Z69" s="46">
        <v>425.77800000000002</v>
      </c>
      <c r="AA69" s="46">
        <v>225.477</v>
      </c>
      <c r="AB69" s="46">
        <v>268.83600000000001</v>
      </c>
      <c r="AC69" s="46">
        <v>199.87899999999999</v>
      </c>
      <c r="AD69" s="46">
        <v>84.491</v>
      </c>
      <c r="AE69" s="43">
        <v>558.42200000000003</v>
      </c>
      <c r="AF69" s="46">
        <v>601.83399999999995</v>
      </c>
      <c r="AG69" s="46">
        <v>321.02</v>
      </c>
      <c r="AH69" s="46">
        <v>321.02</v>
      </c>
      <c r="ALQ69" s="4" t="e">
        <v>#N/A</v>
      </c>
    </row>
    <row r="70" spans="1:1005" ht="15" x14ac:dyDescent="0.25">
      <c r="A70" s="60">
        <v>46600</v>
      </c>
      <c r="B70" s="13">
        <v>65.319999999999993</v>
      </c>
      <c r="C70" s="13">
        <v>65.319999999999993</v>
      </c>
      <c r="D70" s="14">
        <v>65.319999999999993</v>
      </c>
      <c r="E70" s="46">
        <v>105.845</v>
      </c>
      <c r="F70" s="46">
        <v>174.982</v>
      </c>
      <c r="G70" s="46">
        <v>151.79599999999999</v>
      </c>
      <c r="H70" s="46">
        <v>141.17699999999999</v>
      </c>
      <c r="I70" s="46">
        <v>44.51</v>
      </c>
      <c r="J70" s="46">
        <v>27.170999999999999</v>
      </c>
      <c r="K70" s="46">
        <v>38.575000000000003</v>
      </c>
      <c r="L70" s="46">
        <v>43.16</v>
      </c>
      <c r="M70" s="46">
        <v>75.194000000000003</v>
      </c>
      <c r="N70" s="46">
        <v>100.10899999999999</v>
      </c>
      <c r="O70" s="46">
        <v>51.633000000000003</v>
      </c>
      <c r="P70" s="46">
        <v>32.688000000000002</v>
      </c>
      <c r="Q70" s="46">
        <v>74.248000000000005</v>
      </c>
      <c r="R70" s="46">
        <v>127.21</v>
      </c>
      <c r="S70" s="46">
        <v>71.894999999999996</v>
      </c>
      <c r="T70" s="46">
        <v>225.792</v>
      </c>
      <c r="U70" s="46">
        <v>45.408000000000001</v>
      </c>
      <c r="V70" s="46">
        <v>27.535</v>
      </c>
      <c r="W70" s="46">
        <v>111.221</v>
      </c>
      <c r="X70" s="46">
        <v>61.627000000000002</v>
      </c>
      <c r="Y70" s="46">
        <v>66.295000000000002</v>
      </c>
      <c r="Z70" s="46">
        <v>150.99799999999999</v>
      </c>
      <c r="AA70" s="46">
        <v>85.132000000000005</v>
      </c>
      <c r="AB70" s="46">
        <v>103.14700000000001</v>
      </c>
      <c r="AC70" s="46">
        <v>72.855000000000004</v>
      </c>
      <c r="AD70" s="46">
        <v>39.362000000000002</v>
      </c>
      <c r="AE70" s="43">
        <v>240.874</v>
      </c>
      <c r="AF70" s="46">
        <v>209.24100000000001</v>
      </c>
      <c r="AG70" s="46">
        <v>117.289</v>
      </c>
      <c r="AH70" s="46">
        <v>117.289</v>
      </c>
      <c r="ALQ70" s="4" t="e">
        <v>#N/A</v>
      </c>
    </row>
    <row r="71" spans="1:1005" ht="15" x14ac:dyDescent="0.25">
      <c r="A71" s="60">
        <v>46631</v>
      </c>
      <c r="B71" s="13">
        <v>42.4</v>
      </c>
      <c r="C71" s="13">
        <v>42.4</v>
      </c>
      <c r="D71" s="14">
        <v>42.4</v>
      </c>
      <c r="E71" s="46">
        <v>63.655000000000001</v>
      </c>
      <c r="F71" s="46">
        <v>110.136</v>
      </c>
      <c r="G71" s="46">
        <v>69.067999999999998</v>
      </c>
      <c r="H71" s="46">
        <v>97.903999999999996</v>
      </c>
      <c r="I71" s="46">
        <v>52.308999999999997</v>
      </c>
      <c r="J71" s="46">
        <v>23.382000000000001</v>
      </c>
      <c r="K71" s="46">
        <v>35.905999999999999</v>
      </c>
      <c r="L71" s="46">
        <v>39.738</v>
      </c>
      <c r="M71" s="46">
        <v>60.122</v>
      </c>
      <c r="N71" s="46">
        <v>55.981999999999999</v>
      </c>
      <c r="O71" s="46">
        <v>41.768000000000001</v>
      </c>
      <c r="P71" s="46">
        <v>29.420999999999999</v>
      </c>
      <c r="Q71" s="46">
        <v>56.884</v>
      </c>
      <c r="R71" s="46">
        <v>57.857999999999997</v>
      </c>
      <c r="S71" s="46">
        <v>45.884</v>
      </c>
      <c r="T71" s="46">
        <v>95.909000000000006</v>
      </c>
      <c r="U71" s="46">
        <v>34.19</v>
      </c>
      <c r="V71" s="46">
        <v>31.318000000000001</v>
      </c>
      <c r="W71" s="46">
        <v>78.009</v>
      </c>
      <c r="X71" s="46">
        <v>42.384999999999998</v>
      </c>
      <c r="Y71" s="46">
        <v>63.125</v>
      </c>
      <c r="Z71" s="46">
        <v>102.17</v>
      </c>
      <c r="AA71" s="46">
        <v>52.848999999999997</v>
      </c>
      <c r="AB71" s="46">
        <v>71.42</v>
      </c>
      <c r="AC71" s="46">
        <v>49.953000000000003</v>
      </c>
      <c r="AD71" s="46">
        <v>26.905999999999999</v>
      </c>
      <c r="AE71" s="43">
        <v>121.43600000000001</v>
      </c>
      <c r="AF71" s="46">
        <v>114.699</v>
      </c>
      <c r="AG71" s="46">
        <v>80.382000000000005</v>
      </c>
      <c r="AH71" s="46">
        <v>80.382000000000005</v>
      </c>
      <c r="ALQ71" s="4" t="e">
        <v>#N/A</v>
      </c>
    </row>
    <row r="72" spans="1:1005" ht="15" x14ac:dyDescent="0.25">
      <c r="A72" s="60"/>
      <c r="B72" s="13"/>
      <c r="C72" s="13"/>
      <c r="D72" s="14"/>
      <c r="ALQ72" s="4" t="e">
        <v>#N/A</v>
      </c>
    </row>
    <row r="73" spans="1:1005" ht="15" x14ac:dyDescent="0.25">
      <c r="A73" s="60"/>
      <c r="B73" s="13"/>
      <c r="C73" s="13"/>
      <c r="D73" s="14"/>
    </row>
    <row r="74" spans="1:1005" ht="15" x14ac:dyDescent="0.25">
      <c r="A74" s="60"/>
      <c r="B74" s="13"/>
      <c r="C74" s="13"/>
      <c r="D74" s="14"/>
    </row>
    <row r="75" spans="1:1005" ht="15" x14ac:dyDescent="0.25">
      <c r="A75" s="60"/>
      <c r="B75" s="13"/>
      <c r="C75" s="13"/>
      <c r="D75" s="14"/>
    </row>
    <row r="76" spans="1:1005" ht="15" x14ac:dyDescent="0.25">
      <c r="A76" s="60"/>
      <c r="B76" s="13"/>
      <c r="C76" s="13"/>
      <c r="D76" s="14"/>
    </row>
    <row r="77" spans="1:1005" ht="15" x14ac:dyDescent="0.25">
      <c r="A77" s="60"/>
      <c r="B77" s="13"/>
      <c r="C77" s="13"/>
      <c r="D77" s="14"/>
    </row>
    <row r="78" spans="1:1005" ht="15" x14ac:dyDescent="0.25">
      <c r="A78" s="60"/>
      <c r="B78" s="13"/>
      <c r="C78" s="13"/>
      <c r="D78" s="14"/>
    </row>
    <row r="79" spans="1:1005" ht="15" x14ac:dyDescent="0.25">
      <c r="A79" s="60"/>
      <c r="B79" s="13"/>
      <c r="C79" s="13"/>
      <c r="D79" s="14"/>
    </row>
    <row r="80" spans="1:1005" ht="15" x14ac:dyDescent="0.25">
      <c r="A80" s="60"/>
      <c r="B80" s="13"/>
      <c r="C80" s="13"/>
      <c r="D80" s="14"/>
    </row>
    <row r="81" spans="1:4" ht="12.75" customHeight="1" x14ac:dyDescent="0.25">
      <c r="A81" s="60"/>
      <c r="B81" s="13"/>
      <c r="C81" s="13"/>
      <c r="D81" s="14"/>
    </row>
    <row r="82" spans="1:4" ht="12.75" customHeight="1" x14ac:dyDescent="0.25">
      <c r="A82" s="60"/>
      <c r="B82" s="13"/>
      <c r="C82" s="13"/>
      <c r="D82" s="14"/>
    </row>
    <row r="83" spans="1:4" ht="12.75" customHeight="1" x14ac:dyDescent="0.25">
      <c r="A83" s="60"/>
      <c r="B83" s="13"/>
      <c r="C83" s="13"/>
      <c r="D83" s="14"/>
    </row>
    <row r="84" spans="1:4" ht="12.75" customHeight="1" x14ac:dyDescent="0.25">
      <c r="A84" s="60"/>
      <c r="B84" s="13"/>
      <c r="C84" s="13"/>
      <c r="D84" s="14"/>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E5F65-9C6E-4AC1-94B2-41E113844598}">
  <sheetPr codeName="Sheet10">
    <tabColor rgb="FFFCCDE5"/>
  </sheetPr>
  <dimension ref="A1:ALQ84"/>
  <sheetViews>
    <sheetView workbookViewId="0">
      <selection activeCell="D4" sqref="D4"/>
    </sheetView>
  </sheetViews>
  <sheetFormatPr defaultColWidth="18.7109375" defaultRowHeight="12.75" customHeight="1" x14ac:dyDescent="0.25"/>
  <cols>
    <col min="1" max="4" width="7.5703125" style="3" customWidth="1"/>
    <col min="5" max="30" width="8" style="4" customWidth="1"/>
    <col min="31" max="31" width="8.140625" style="4" customWidth="1"/>
    <col min="32" max="54" width="8.85546875" style="4" customWidth="1"/>
    <col min="55" max="16384" width="18.7109375" style="4"/>
  </cols>
  <sheetData>
    <row r="1" spans="1:39" ht="15" x14ac:dyDescent="0.25">
      <c r="A1" s="61"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3"/>
      <c r="AJ1" s="3"/>
      <c r="AK1" s="3"/>
      <c r="AL1" s="3"/>
      <c r="AM1" s="3"/>
    </row>
    <row r="2" spans="1:39" s="3" customFormat="1" ht="15" x14ac:dyDescent="0.25">
      <c r="A2" s="61"/>
      <c r="B2" s="63" t="s">
        <v>0</v>
      </c>
      <c r="C2" s="63" t="s">
        <v>1</v>
      </c>
      <c r="D2" s="63" t="s">
        <v>2</v>
      </c>
      <c r="E2" s="63">
        <v>1991</v>
      </c>
      <c r="F2" s="63">
        <v>1992</v>
      </c>
      <c r="G2" s="63">
        <v>1993</v>
      </c>
      <c r="H2" s="63">
        <v>1994</v>
      </c>
      <c r="I2" s="63">
        <v>1995</v>
      </c>
      <c r="J2" s="63">
        <v>1996</v>
      </c>
      <c r="K2" s="63">
        <v>1997</v>
      </c>
      <c r="L2" s="63">
        <v>1998</v>
      </c>
      <c r="M2" s="63">
        <v>1999</v>
      </c>
      <c r="N2" s="63">
        <v>2000</v>
      </c>
      <c r="O2" s="63">
        <v>2001</v>
      </c>
      <c r="P2" s="63">
        <v>2002</v>
      </c>
      <c r="Q2" s="63">
        <v>2003</v>
      </c>
      <c r="R2" s="63">
        <v>2004</v>
      </c>
      <c r="S2" s="63">
        <v>2005</v>
      </c>
      <c r="T2" s="63">
        <v>2006</v>
      </c>
      <c r="U2" s="63">
        <v>2007</v>
      </c>
      <c r="V2" s="63">
        <v>2008</v>
      </c>
      <c r="W2" s="63">
        <v>2009</v>
      </c>
      <c r="X2" s="63">
        <v>2010</v>
      </c>
      <c r="Y2" s="63">
        <v>2011</v>
      </c>
      <c r="Z2" s="63">
        <v>2012</v>
      </c>
      <c r="AA2" s="63">
        <v>2013</v>
      </c>
      <c r="AB2" s="63">
        <v>2014</v>
      </c>
      <c r="AC2" s="63">
        <v>2015</v>
      </c>
      <c r="AD2" s="63">
        <v>2016</v>
      </c>
      <c r="AE2" s="63">
        <v>2017</v>
      </c>
      <c r="AF2" s="63">
        <v>2018</v>
      </c>
      <c r="AG2" s="63">
        <v>2019</v>
      </c>
      <c r="AH2" s="63">
        <v>2020</v>
      </c>
    </row>
    <row r="3" spans="1:39" s="3" customFormat="1" ht="15" x14ac:dyDescent="0.25">
      <c r="A3" s="64"/>
      <c r="B3" s="65" t="s">
        <v>3</v>
      </c>
      <c r="C3" s="65" t="s">
        <v>4</v>
      </c>
      <c r="D3" s="65" t="s">
        <v>5</v>
      </c>
      <c r="E3" s="65" t="s">
        <v>6</v>
      </c>
      <c r="F3" s="65" t="s">
        <v>7</v>
      </c>
      <c r="G3" s="65" t="s">
        <v>8</v>
      </c>
      <c r="H3" s="65" t="s">
        <v>9</v>
      </c>
      <c r="I3" s="65" t="s">
        <v>10</v>
      </c>
      <c r="J3" s="65" t="s">
        <v>11</v>
      </c>
      <c r="K3" s="65" t="s">
        <v>12</v>
      </c>
      <c r="L3" s="65" t="s">
        <v>13</v>
      </c>
      <c r="M3" s="65" t="s">
        <v>14</v>
      </c>
      <c r="N3" s="65" t="s">
        <v>15</v>
      </c>
      <c r="O3" s="65" t="s">
        <v>16</v>
      </c>
      <c r="P3" s="65" t="s">
        <v>17</v>
      </c>
      <c r="Q3" s="65" t="s">
        <v>18</v>
      </c>
      <c r="R3" s="65" t="s">
        <v>19</v>
      </c>
      <c r="S3" s="65" t="s">
        <v>20</v>
      </c>
      <c r="T3" s="65" t="s">
        <v>21</v>
      </c>
      <c r="U3" s="65" t="s">
        <v>22</v>
      </c>
      <c r="V3" s="65" t="s">
        <v>23</v>
      </c>
      <c r="W3" s="65" t="s">
        <v>24</v>
      </c>
      <c r="X3" s="65" t="s">
        <v>25</v>
      </c>
      <c r="Y3" s="65" t="s">
        <v>26</v>
      </c>
      <c r="Z3" s="65" t="s">
        <v>27</v>
      </c>
      <c r="AA3" s="65" t="s">
        <v>28</v>
      </c>
      <c r="AB3" s="65" t="s">
        <v>29</v>
      </c>
      <c r="AC3" s="65" t="s">
        <v>30</v>
      </c>
      <c r="AD3" s="65" t="s">
        <v>31</v>
      </c>
      <c r="AE3" s="65" t="s">
        <v>32</v>
      </c>
      <c r="AF3" s="65" t="s">
        <v>33</v>
      </c>
      <c r="AG3" s="65" t="s">
        <v>34</v>
      </c>
      <c r="AH3" s="65" t="s">
        <v>35</v>
      </c>
    </row>
    <row r="4" spans="1:39" ht="15" x14ac:dyDescent="0.25">
      <c r="A4" s="66">
        <v>44593</v>
      </c>
      <c r="B4" s="30">
        <v>20</v>
      </c>
      <c r="C4" s="31">
        <v>20</v>
      </c>
      <c r="D4" s="42">
        <v>20</v>
      </c>
      <c r="E4" s="16">
        <v>21.645</v>
      </c>
      <c r="F4" s="16">
        <v>19.847999999999999</v>
      </c>
      <c r="G4" s="16">
        <v>19.681000000000001</v>
      </c>
      <c r="H4" s="46">
        <v>19.148</v>
      </c>
      <c r="I4" s="46">
        <v>24.564</v>
      </c>
      <c r="J4" s="46">
        <v>24.370999999999999</v>
      </c>
      <c r="K4" s="46">
        <v>19.306999999999999</v>
      </c>
      <c r="L4" s="46">
        <v>19.523</v>
      </c>
      <c r="M4" s="46">
        <v>22.934999999999999</v>
      </c>
      <c r="N4" s="46">
        <v>21.567</v>
      </c>
      <c r="O4" s="46">
        <v>20.526</v>
      </c>
      <c r="P4" s="46">
        <v>19.178000000000001</v>
      </c>
      <c r="Q4" s="46">
        <v>21.395</v>
      </c>
      <c r="R4" s="46">
        <v>19.481999999999999</v>
      </c>
      <c r="S4" s="46">
        <v>20.084</v>
      </c>
      <c r="T4" s="46">
        <v>19.064</v>
      </c>
      <c r="U4" s="46">
        <v>21.942</v>
      </c>
      <c r="V4" s="46">
        <v>19.148</v>
      </c>
      <c r="W4" s="46">
        <v>20.353000000000002</v>
      </c>
      <c r="X4" s="46">
        <v>19.047000000000001</v>
      </c>
      <c r="Y4" s="46">
        <v>19.7</v>
      </c>
      <c r="Z4" s="46">
        <v>19.251000000000001</v>
      </c>
      <c r="AA4" s="46">
        <v>19.068999999999999</v>
      </c>
      <c r="AB4" s="46">
        <v>22.722000000000001</v>
      </c>
      <c r="AC4" s="46">
        <v>25.776</v>
      </c>
      <c r="AD4" s="46">
        <v>22.248000000000001</v>
      </c>
      <c r="AE4" s="46">
        <v>27.04</v>
      </c>
      <c r="AF4" s="46">
        <v>24.068000000000001</v>
      </c>
      <c r="AG4" s="46">
        <v>19.413</v>
      </c>
      <c r="AH4" s="46">
        <v>19.916</v>
      </c>
    </row>
    <row r="5" spans="1:39" ht="15" x14ac:dyDescent="0.25">
      <c r="A5" s="66">
        <v>44621</v>
      </c>
      <c r="B5" s="33">
        <v>31</v>
      </c>
      <c r="C5" s="8">
        <v>31</v>
      </c>
      <c r="D5" s="44">
        <v>31</v>
      </c>
      <c r="E5" s="16">
        <v>27.056000000000001</v>
      </c>
      <c r="F5" s="16">
        <v>34.192999999999998</v>
      </c>
      <c r="G5" s="16">
        <v>31.762</v>
      </c>
      <c r="H5" s="46">
        <v>34.567</v>
      </c>
      <c r="I5" s="46">
        <v>46.713000000000001</v>
      </c>
      <c r="J5" s="46">
        <v>30.565000000000001</v>
      </c>
      <c r="K5" s="46">
        <v>34.770000000000003</v>
      </c>
      <c r="L5" s="46">
        <v>31.033999999999999</v>
      </c>
      <c r="M5" s="46">
        <v>34.709000000000003</v>
      </c>
      <c r="N5" s="46">
        <v>27.077000000000002</v>
      </c>
      <c r="O5" s="46">
        <v>30.966000000000001</v>
      </c>
      <c r="P5" s="46">
        <v>22.562999999999999</v>
      </c>
      <c r="Q5" s="46">
        <v>34.061999999999998</v>
      </c>
      <c r="R5" s="46">
        <v>45.53</v>
      </c>
      <c r="S5" s="46">
        <v>24.861999999999998</v>
      </c>
      <c r="T5" s="46">
        <v>25.396000000000001</v>
      </c>
      <c r="U5" s="46">
        <v>44.796999999999997</v>
      </c>
      <c r="V5" s="46">
        <v>19.619</v>
      </c>
      <c r="W5" s="46">
        <v>34.262</v>
      </c>
      <c r="X5" s="46">
        <v>21.856000000000002</v>
      </c>
      <c r="Y5" s="46">
        <v>29.67</v>
      </c>
      <c r="Z5" s="46">
        <v>35.746000000000002</v>
      </c>
      <c r="AA5" s="46">
        <v>25.283999999999999</v>
      </c>
      <c r="AB5" s="46">
        <v>28.198</v>
      </c>
      <c r="AC5" s="46">
        <v>41.811</v>
      </c>
      <c r="AD5" s="46">
        <v>32.171999999999997</v>
      </c>
      <c r="AE5" s="46">
        <v>47.994</v>
      </c>
      <c r="AF5" s="46">
        <v>27.577999999999999</v>
      </c>
      <c r="AG5" s="46">
        <v>24.652999999999999</v>
      </c>
      <c r="AH5" s="46">
        <v>28.524999999999999</v>
      </c>
    </row>
    <row r="6" spans="1:39" ht="15" x14ac:dyDescent="0.25">
      <c r="A6" s="66">
        <v>44652</v>
      </c>
      <c r="B6" s="33">
        <v>61</v>
      </c>
      <c r="C6" s="8">
        <v>120.02</v>
      </c>
      <c r="D6" s="44">
        <v>62</v>
      </c>
      <c r="E6" s="16">
        <v>53.363</v>
      </c>
      <c r="F6" s="16">
        <v>91.52</v>
      </c>
      <c r="G6" s="16">
        <v>67.063000000000002</v>
      </c>
      <c r="H6" s="46">
        <v>77.364999999999995</v>
      </c>
      <c r="I6" s="46">
        <v>56.634999999999998</v>
      </c>
      <c r="J6" s="46">
        <v>69.084999999999994</v>
      </c>
      <c r="K6" s="46">
        <v>55.103999999999999</v>
      </c>
      <c r="L6" s="46">
        <v>50.030999999999999</v>
      </c>
      <c r="M6" s="46">
        <v>51.784999999999997</v>
      </c>
      <c r="N6" s="46">
        <v>91.248000000000005</v>
      </c>
      <c r="O6" s="46">
        <v>78.302000000000007</v>
      </c>
      <c r="P6" s="46">
        <v>71.646000000000001</v>
      </c>
      <c r="Q6" s="46">
        <v>67.668999999999997</v>
      </c>
      <c r="R6" s="46">
        <v>107.648</v>
      </c>
      <c r="S6" s="46">
        <v>57.92</v>
      </c>
      <c r="T6" s="46">
        <v>73.867000000000004</v>
      </c>
      <c r="U6" s="46">
        <v>72.837000000000003</v>
      </c>
      <c r="V6" s="46">
        <v>38.765000000000001</v>
      </c>
      <c r="W6" s="46">
        <v>54.481999999999999</v>
      </c>
      <c r="X6" s="46">
        <v>60.387999999999998</v>
      </c>
      <c r="Y6" s="46">
        <v>59.234000000000002</v>
      </c>
      <c r="Z6" s="46">
        <v>107.78</v>
      </c>
      <c r="AA6" s="46">
        <v>50.683999999999997</v>
      </c>
      <c r="AB6" s="46">
        <v>51.677</v>
      </c>
      <c r="AC6" s="46">
        <v>63.612000000000002</v>
      </c>
      <c r="AD6" s="46">
        <v>55.445999999999998</v>
      </c>
      <c r="AE6" s="46">
        <v>86.918999999999997</v>
      </c>
      <c r="AF6" s="46">
        <v>59.73</v>
      </c>
      <c r="AG6" s="46">
        <v>84.495999999999995</v>
      </c>
      <c r="AH6" s="46">
        <v>48.378</v>
      </c>
    </row>
    <row r="7" spans="1:39" ht="15" x14ac:dyDescent="0.25">
      <c r="A7" s="66">
        <v>44682</v>
      </c>
      <c r="B7" s="33">
        <v>155.04</v>
      </c>
      <c r="C7" s="8">
        <v>305.02999999999997</v>
      </c>
      <c r="D7" s="44">
        <v>212</v>
      </c>
      <c r="E7" s="16">
        <v>148.745</v>
      </c>
      <c r="F7" s="16">
        <v>268.81700000000001</v>
      </c>
      <c r="G7" s="16">
        <v>278.55700000000002</v>
      </c>
      <c r="H7" s="46">
        <v>244.11600000000001</v>
      </c>
      <c r="I7" s="46">
        <v>236.989</v>
      </c>
      <c r="J7" s="46">
        <v>271.988</v>
      </c>
      <c r="K7" s="46">
        <v>194.249</v>
      </c>
      <c r="L7" s="46">
        <v>171.65600000000001</v>
      </c>
      <c r="M7" s="46">
        <v>206.30199999999999</v>
      </c>
      <c r="N7" s="46">
        <v>304.65899999999999</v>
      </c>
      <c r="O7" s="46">
        <v>319.33800000000002</v>
      </c>
      <c r="P7" s="46">
        <v>140.03800000000001</v>
      </c>
      <c r="Q7" s="46">
        <v>217.69800000000001</v>
      </c>
      <c r="R7" s="46">
        <v>238.797</v>
      </c>
      <c r="S7" s="46">
        <v>226.136</v>
      </c>
      <c r="T7" s="46">
        <v>197.536</v>
      </c>
      <c r="U7" s="46">
        <v>229.542</v>
      </c>
      <c r="V7" s="46">
        <v>148.20599999999999</v>
      </c>
      <c r="W7" s="46">
        <v>288.87</v>
      </c>
      <c r="X7" s="46">
        <v>138.22800000000001</v>
      </c>
      <c r="Y7" s="46">
        <v>144.29900000000001</v>
      </c>
      <c r="Z7" s="46">
        <v>192.62</v>
      </c>
      <c r="AA7" s="46">
        <v>188.297</v>
      </c>
      <c r="AB7" s="46">
        <v>186.99799999999999</v>
      </c>
      <c r="AC7" s="46">
        <v>142.22900000000001</v>
      </c>
      <c r="AD7" s="46">
        <v>160.83699999999999</v>
      </c>
      <c r="AE7" s="46">
        <v>190.465</v>
      </c>
      <c r="AF7" s="46">
        <v>245.49</v>
      </c>
      <c r="AG7" s="46">
        <v>250.35300000000001</v>
      </c>
      <c r="AH7" s="46">
        <v>222.429</v>
      </c>
    </row>
    <row r="8" spans="1:39" ht="15" x14ac:dyDescent="0.25">
      <c r="A8" s="66">
        <v>44713</v>
      </c>
      <c r="B8" s="33">
        <v>182.2</v>
      </c>
      <c r="C8" s="8">
        <v>358.46</v>
      </c>
      <c r="D8" s="44">
        <v>260</v>
      </c>
      <c r="E8" s="16">
        <v>336.964</v>
      </c>
      <c r="F8" s="16">
        <v>203.25399999999999</v>
      </c>
      <c r="G8" s="16">
        <v>422.72699999999998</v>
      </c>
      <c r="H8" s="46">
        <v>270.48099999999999</v>
      </c>
      <c r="I8" s="46">
        <v>594.95699999999999</v>
      </c>
      <c r="J8" s="46">
        <v>251.83600000000001</v>
      </c>
      <c r="K8" s="46">
        <v>290.98700000000002</v>
      </c>
      <c r="L8" s="46">
        <v>224.364</v>
      </c>
      <c r="M8" s="46">
        <v>347.04</v>
      </c>
      <c r="N8" s="46">
        <v>252.39699999999999</v>
      </c>
      <c r="O8" s="46">
        <v>248.14699999999999</v>
      </c>
      <c r="P8" s="46">
        <v>127.727</v>
      </c>
      <c r="Q8" s="46">
        <v>298.19499999999999</v>
      </c>
      <c r="R8" s="46">
        <v>149.434</v>
      </c>
      <c r="S8" s="46">
        <v>222.09399999999999</v>
      </c>
      <c r="T8" s="46">
        <v>163.91399999999999</v>
      </c>
      <c r="U8" s="46">
        <v>193.321</v>
      </c>
      <c r="V8" s="46">
        <v>352.02300000000002</v>
      </c>
      <c r="W8" s="46">
        <v>237.70400000000001</v>
      </c>
      <c r="X8" s="46">
        <v>321.01400000000001</v>
      </c>
      <c r="Y8" s="46">
        <v>398.452</v>
      </c>
      <c r="Z8" s="46">
        <v>90.212999999999994</v>
      </c>
      <c r="AA8" s="46">
        <v>267.60300000000001</v>
      </c>
      <c r="AB8" s="46">
        <v>320.38099999999997</v>
      </c>
      <c r="AC8" s="46">
        <v>378.91699999999997</v>
      </c>
      <c r="AD8" s="46">
        <v>279.11700000000002</v>
      </c>
      <c r="AE8" s="46">
        <v>246.84100000000001</v>
      </c>
      <c r="AF8" s="46">
        <v>161.47</v>
      </c>
      <c r="AG8" s="46">
        <v>481.68599999999998</v>
      </c>
      <c r="AH8" s="46">
        <v>224.86</v>
      </c>
    </row>
    <row r="9" spans="1:39" ht="15" x14ac:dyDescent="0.25">
      <c r="A9" s="66">
        <v>44743</v>
      </c>
      <c r="B9" s="33">
        <v>61.75</v>
      </c>
      <c r="C9" s="8">
        <v>121.49</v>
      </c>
      <c r="D9" s="44">
        <v>86</v>
      </c>
      <c r="E9" s="16">
        <v>146.80500000000001</v>
      </c>
      <c r="F9" s="16">
        <v>85.173000000000002</v>
      </c>
      <c r="G9" s="16">
        <v>172.893</v>
      </c>
      <c r="H9" s="46">
        <v>76.369</v>
      </c>
      <c r="I9" s="46">
        <v>427.41300000000001</v>
      </c>
      <c r="J9" s="46">
        <v>94.144000000000005</v>
      </c>
      <c r="K9" s="46">
        <v>91.745999999999995</v>
      </c>
      <c r="L9" s="46">
        <v>108.919</v>
      </c>
      <c r="M9" s="46">
        <v>212.071</v>
      </c>
      <c r="N9" s="46">
        <v>72.733000000000004</v>
      </c>
      <c r="O9" s="46">
        <v>76.760000000000005</v>
      </c>
      <c r="P9" s="46">
        <v>39.841000000000001</v>
      </c>
      <c r="Q9" s="46">
        <v>78.549000000000007</v>
      </c>
      <c r="R9" s="46">
        <v>55.9</v>
      </c>
      <c r="S9" s="46">
        <v>84.349000000000004</v>
      </c>
      <c r="T9" s="46">
        <v>63.732999999999997</v>
      </c>
      <c r="U9" s="46">
        <v>71.953000000000003</v>
      </c>
      <c r="V9" s="46">
        <v>152.126</v>
      </c>
      <c r="W9" s="46">
        <v>114.67100000000001</v>
      </c>
      <c r="X9" s="46">
        <v>86.51</v>
      </c>
      <c r="Y9" s="46">
        <v>193.499</v>
      </c>
      <c r="Z9" s="46">
        <v>36.375</v>
      </c>
      <c r="AA9" s="46">
        <v>91.138999999999996</v>
      </c>
      <c r="AB9" s="46">
        <v>96.248999999999995</v>
      </c>
      <c r="AC9" s="46">
        <v>144.79</v>
      </c>
      <c r="AD9" s="46">
        <v>85.49</v>
      </c>
      <c r="AE9" s="46">
        <v>81.480999999999995</v>
      </c>
      <c r="AF9" s="46">
        <v>50.722000000000001</v>
      </c>
      <c r="AG9" s="46">
        <v>284.29000000000002</v>
      </c>
      <c r="AH9" s="46">
        <v>65.673000000000002</v>
      </c>
    </row>
    <row r="10" spans="1:39" ht="15" x14ac:dyDescent="0.25">
      <c r="A10" s="66">
        <v>44774</v>
      </c>
      <c r="B10" s="33">
        <v>42.4</v>
      </c>
      <c r="C10" s="8">
        <v>71.599999999999994</v>
      </c>
      <c r="D10" s="44">
        <v>53</v>
      </c>
      <c r="E10" s="16">
        <v>62.920999999999999</v>
      </c>
      <c r="F10" s="16">
        <v>61.649000000000001</v>
      </c>
      <c r="G10" s="16">
        <v>68.146000000000001</v>
      </c>
      <c r="H10" s="46">
        <v>47.067999999999998</v>
      </c>
      <c r="I10" s="46">
        <v>130.40199999999999</v>
      </c>
      <c r="J10" s="46">
        <v>46.454999999999998</v>
      </c>
      <c r="K10" s="46">
        <v>56.774000000000001</v>
      </c>
      <c r="L10" s="46">
        <v>51.387</v>
      </c>
      <c r="M10" s="46">
        <v>91.171999999999997</v>
      </c>
      <c r="N10" s="46">
        <v>54.206000000000003</v>
      </c>
      <c r="O10" s="46">
        <v>62.223999999999997</v>
      </c>
      <c r="P10" s="46">
        <v>31.048999999999999</v>
      </c>
      <c r="Q10" s="46">
        <v>51.793999999999997</v>
      </c>
      <c r="R10" s="46">
        <v>39.865000000000002</v>
      </c>
      <c r="S10" s="46">
        <v>51.558999999999997</v>
      </c>
      <c r="T10" s="46">
        <v>47.725000000000001</v>
      </c>
      <c r="U10" s="46">
        <v>50.430999999999997</v>
      </c>
      <c r="V10" s="46">
        <v>64.231999999999999</v>
      </c>
      <c r="W10" s="46">
        <v>50.768999999999998</v>
      </c>
      <c r="X10" s="46">
        <v>56.301000000000002</v>
      </c>
      <c r="Y10" s="46">
        <v>66.376000000000005</v>
      </c>
      <c r="Z10" s="46">
        <v>33.353999999999999</v>
      </c>
      <c r="AA10" s="46">
        <v>56.311</v>
      </c>
      <c r="AB10" s="46">
        <v>56.133000000000003</v>
      </c>
      <c r="AC10" s="46">
        <v>58.115000000000002</v>
      </c>
      <c r="AD10" s="46">
        <v>51.252000000000002</v>
      </c>
      <c r="AE10" s="46">
        <v>49.634999999999998</v>
      </c>
      <c r="AF10" s="46">
        <v>35.792000000000002</v>
      </c>
      <c r="AG10" s="46">
        <v>90.778000000000006</v>
      </c>
      <c r="AH10" s="46">
        <v>41.808999999999997</v>
      </c>
    </row>
    <row r="11" spans="1:39" ht="15" x14ac:dyDescent="0.25">
      <c r="A11" s="66">
        <v>44805</v>
      </c>
      <c r="B11" s="33">
        <v>29.8</v>
      </c>
      <c r="C11" s="8">
        <v>43.39</v>
      </c>
      <c r="D11" s="44">
        <v>36</v>
      </c>
      <c r="E11" s="16">
        <v>36.198999999999998</v>
      </c>
      <c r="F11" s="16">
        <v>42.779000000000003</v>
      </c>
      <c r="G11" s="16">
        <v>47.243000000000002</v>
      </c>
      <c r="H11" s="46">
        <v>35.237000000000002</v>
      </c>
      <c r="I11" s="46">
        <v>61.56</v>
      </c>
      <c r="J11" s="46">
        <v>32.32</v>
      </c>
      <c r="K11" s="46">
        <v>40.637999999999998</v>
      </c>
      <c r="L11" s="46">
        <v>30.631</v>
      </c>
      <c r="M11" s="46">
        <v>46.911999999999999</v>
      </c>
      <c r="N11" s="46">
        <v>37.270000000000003</v>
      </c>
      <c r="O11" s="46">
        <v>34.643000000000001</v>
      </c>
      <c r="P11" s="46">
        <v>25.795000000000002</v>
      </c>
      <c r="Q11" s="46">
        <v>62.51</v>
      </c>
      <c r="R11" s="46">
        <v>33.496000000000002</v>
      </c>
      <c r="S11" s="46">
        <v>33.067999999999998</v>
      </c>
      <c r="T11" s="46">
        <v>33.616999999999997</v>
      </c>
      <c r="U11" s="46">
        <v>41.741999999999997</v>
      </c>
      <c r="V11" s="46">
        <v>35.801000000000002</v>
      </c>
      <c r="W11" s="46">
        <v>32.802</v>
      </c>
      <c r="X11" s="46">
        <v>30.763000000000002</v>
      </c>
      <c r="Y11" s="46">
        <v>37.046999999999997</v>
      </c>
      <c r="Z11" s="46">
        <v>24.911999999999999</v>
      </c>
      <c r="AA11" s="46">
        <v>63.551000000000002</v>
      </c>
      <c r="AB11" s="46">
        <v>48.534999999999997</v>
      </c>
      <c r="AC11" s="46">
        <v>39.045999999999999</v>
      </c>
      <c r="AD11" s="46">
        <v>33.298000000000002</v>
      </c>
      <c r="AE11" s="46">
        <v>29.533999999999999</v>
      </c>
      <c r="AF11" s="46">
        <v>25.347999999999999</v>
      </c>
      <c r="AG11" s="46">
        <v>45.982999999999997</v>
      </c>
      <c r="AH11" s="46">
        <v>36.57</v>
      </c>
    </row>
    <row r="12" spans="1:39" ht="15" x14ac:dyDescent="0.25">
      <c r="A12" s="66">
        <v>44835</v>
      </c>
      <c r="B12" s="33">
        <v>33.450000000000003</v>
      </c>
      <c r="C12" s="8">
        <v>42.14</v>
      </c>
      <c r="D12" s="44">
        <v>37.36</v>
      </c>
      <c r="E12" s="16">
        <v>31.163</v>
      </c>
      <c r="F12" s="16">
        <v>31.323</v>
      </c>
      <c r="G12" s="16">
        <v>44.170999999999999</v>
      </c>
      <c r="H12" s="46">
        <v>43.03</v>
      </c>
      <c r="I12" s="46">
        <v>61.412999999999997</v>
      </c>
      <c r="J12" s="46">
        <v>41.929000000000002</v>
      </c>
      <c r="K12" s="46">
        <v>46.22</v>
      </c>
      <c r="L12" s="46">
        <v>41.198999999999998</v>
      </c>
      <c r="M12" s="46">
        <v>38.609000000000002</v>
      </c>
      <c r="N12" s="46">
        <v>33.576000000000001</v>
      </c>
      <c r="O12" s="46">
        <v>33.048000000000002</v>
      </c>
      <c r="P12" s="46">
        <v>35.890999999999998</v>
      </c>
      <c r="Q12" s="46">
        <v>39.621000000000002</v>
      </c>
      <c r="R12" s="46">
        <v>33.374000000000002</v>
      </c>
      <c r="S12" s="46">
        <v>47.636000000000003</v>
      </c>
      <c r="T12" s="46">
        <v>59.128</v>
      </c>
      <c r="U12" s="46">
        <v>43.755000000000003</v>
      </c>
      <c r="V12" s="46">
        <v>34.401000000000003</v>
      </c>
      <c r="W12" s="46">
        <v>36.052999999999997</v>
      </c>
      <c r="X12" s="46">
        <v>32.146000000000001</v>
      </c>
      <c r="Y12" s="46">
        <v>37.908999999999999</v>
      </c>
      <c r="Z12" s="46">
        <v>24.856000000000002</v>
      </c>
      <c r="AA12" s="46">
        <v>58.298999999999999</v>
      </c>
      <c r="AB12" s="46">
        <v>59.231000000000002</v>
      </c>
      <c r="AC12" s="46">
        <v>33.515999999999998</v>
      </c>
      <c r="AD12" s="46">
        <v>29.617999999999999</v>
      </c>
      <c r="AE12" s="46">
        <v>32.962000000000003</v>
      </c>
      <c r="AF12" s="46">
        <v>28.154</v>
      </c>
      <c r="AG12" s="46">
        <v>40.640999999999998</v>
      </c>
      <c r="AH12" s="46">
        <v>30.309000000000001</v>
      </c>
    </row>
    <row r="13" spans="1:39" ht="15" x14ac:dyDescent="0.25">
      <c r="A13" s="66">
        <v>44866</v>
      </c>
      <c r="B13" s="33">
        <v>30.78</v>
      </c>
      <c r="C13" s="8">
        <v>33</v>
      </c>
      <c r="D13" s="44">
        <v>31.9</v>
      </c>
      <c r="E13" s="16">
        <v>29.483000000000001</v>
      </c>
      <c r="F13" s="16">
        <v>26.870999999999999</v>
      </c>
      <c r="G13" s="16">
        <v>36.018000000000001</v>
      </c>
      <c r="H13" s="46">
        <v>33.677</v>
      </c>
      <c r="I13" s="46">
        <v>45.316000000000003</v>
      </c>
      <c r="J13" s="46">
        <v>35.811999999999998</v>
      </c>
      <c r="K13" s="46">
        <v>34.817</v>
      </c>
      <c r="L13" s="46">
        <v>34.890999999999998</v>
      </c>
      <c r="M13" s="46">
        <v>30.861000000000001</v>
      </c>
      <c r="N13" s="46">
        <v>29.666</v>
      </c>
      <c r="O13" s="46">
        <v>32.128</v>
      </c>
      <c r="P13" s="46">
        <v>23.681000000000001</v>
      </c>
      <c r="Q13" s="46">
        <v>29.321999999999999</v>
      </c>
      <c r="R13" s="46">
        <v>30.908999999999999</v>
      </c>
      <c r="S13" s="46">
        <v>36.975999999999999</v>
      </c>
      <c r="T13" s="46">
        <v>42.23</v>
      </c>
      <c r="U13" s="46">
        <v>36.341999999999999</v>
      </c>
      <c r="V13" s="46">
        <v>29.881</v>
      </c>
      <c r="W13" s="46">
        <v>32.567</v>
      </c>
      <c r="X13" s="46">
        <v>32.363999999999997</v>
      </c>
      <c r="Y13" s="46">
        <v>31.449000000000002</v>
      </c>
      <c r="Z13" s="46">
        <v>20.754000000000001</v>
      </c>
      <c r="AA13" s="46">
        <v>38.387</v>
      </c>
      <c r="AB13" s="46">
        <v>36.594999999999999</v>
      </c>
      <c r="AC13" s="46">
        <v>30.154</v>
      </c>
      <c r="AD13" s="46">
        <v>25.442</v>
      </c>
      <c r="AE13" s="46">
        <v>28.140999999999998</v>
      </c>
      <c r="AF13" s="46">
        <v>26.532</v>
      </c>
      <c r="AG13" s="46">
        <v>35.296999999999997</v>
      </c>
      <c r="AH13" s="46">
        <v>27.370999999999999</v>
      </c>
    </row>
    <row r="14" spans="1:39" ht="15" x14ac:dyDescent="0.25">
      <c r="A14" s="66">
        <v>44896</v>
      </c>
      <c r="B14" s="33">
        <v>26.95</v>
      </c>
      <c r="C14" s="8">
        <v>27.68</v>
      </c>
      <c r="D14" s="44">
        <v>27.49</v>
      </c>
      <c r="E14" s="16">
        <v>26.838000000000001</v>
      </c>
      <c r="F14" s="16">
        <v>23.975999999999999</v>
      </c>
      <c r="G14" s="16">
        <v>30.38</v>
      </c>
      <c r="H14" s="46">
        <v>27.294</v>
      </c>
      <c r="I14" s="46">
        <v>41.542000000000002</v>
      </c>
      <c r="J14" s="46">
        <v>29.577000000000002</v>
      </c>
      <c r="K14" s="46">
        <v>27.12</v>
      </c>
      <c r="L14" s="46">
        <v>31.585000000000001</v>
      </c>
      <c r="M14" s="46">
        <v>27.266999999999999</v>
      </c>
      <c r="N14" s="46">
        <v>25.748000000000001</v>
      </c>
      <c r="O14" s="46">
        <v>26.210999999999999</v>
      </c>
      <c r="P14" s="46">
        <v>20.469000000000001</v>
      </c>
      <c r="Q14" s="46">
        <v>26.553999999999998</v>
      </c>
      <c r="R14" s="46">
        <v>24.771000000000001</v>
      </c>
      <c r="S14" s="46">
        <v>27.123999999999999</v>
      </c>
      <c r="T14" s="46">
        <v>28.805</v>
      </c>
      <c r="U14" s="46">
        <v>25.905999999999999</v>
      </c>
      <c r="V14" s="46">
        <v>26.178999999999998</v>
      </c>
      <c r="W14" s="46">
        <v>26.33</v>
      </c>
      <c r="X14" s="46">
        <v>27.17</v>
      </c>
      <c r="Y14" s="46">
        <v>27.402999999999999</v>
      </c>
      <c r="Z14" s="46">
        <v>18.777999999999999</v>
      </c>
      <c r="AA14" s="46">
        <v>29.298999999999999</v>
      </c>
      <c r="AB14" s="46">
        <v>29.472999999999999</v>
      </c>
      <c r="AC14" s="46">
        <v>26.591999999999999</v>
      </c>
      <c r="AD14" s="46">
        <v>23.286000000000001</v>
      </c>
      <c r="AE14" s="46">
        <v>26.228999999999999</v>
      </c>
      <c r="AF14" s="46">
        <v>21.544</v>
      </c>
      <c r="AG14" s="46">
        <v>32.454999999999998</v>
      </c>
      <c r="AH14" s="46">
        <v>25.391999999999999</v>
      </c>
    </row>
    <row r="15" spans="1:39" ht="15" x14ac:dyDescent="0.25">
      <c r="A15" s="66">
        <v>44927</v>
      </c>
      <c r="B15" s="33">
        <v>25.89</v>
      </c>
      <c r="C15" s="8">
        <v>26.19</v>
      </c>
      <c r="D15" s="44">
        <v>26.29</v>
      </c>
      <c r="E15" s="16">
        <v>24.084</v>
      </c>
      <c r="F15" s="16">
        <v>22.34</v>
      </c>
      <c r="G15" s="16">
        <v>27.678000000000001</v>
      </c>
      <c r="H15" s="46">
        <v>24.701000000000001</v>
      </c>
      <c r="I15" s="46">
        <v>35.219000000000001</v>
      </c>
      <c r="J15" s="46">
        <v>24.994</v>
      </c>
      <c r="K15" s="46">
        <v>24.302</v>
      </c>
      <c r="L15" s="46">
        <v>27.04</v>
      </c>
      <c r="M15" s="46">
        <v>26.971</v>
      </c>
      <c r="N15" s="46">
        <v>23.706</v>
      </c>
      <c r="O15" s="46">
        <v>22.943000000000001</v>
      </c>
      <c r="P15" s="46">
        <v>19.266999999999999</v>
      </c>
      <c r="Q15" s="46">
        <v>23.943999999999999</v>
      </c>
      <c r="R15" s="46">
        <v>23.855</v>
      </c>
      <c r="S15" s="46">
        <v>23.492000000000001</v>
      </c>
      <c r="T15" s="46">
        <v>24.268999999999998</v>
      </c>
      <c r="U15" s="46">
        <v>21.638000000000002</v>
      </c>
      <c r="V15" s="46">
        <v>23.818000000000001</v>
      </c>
      <c r="W15" s="46">
        <v>23.35</v>
      </c>
      <c r="X15" s="46">
        <v>24.949000000000002</v>
      </c>
      <c r="Y15" s="46">
        <v>26.053000000000001</v>
      </c>
      <c r="Z15" s="46">
        <v>17.344000000000001</v>
      </c>
      <c r="AA15" s="46">
        <v>25.664000000000001</v>
      </c>
      <c r="AB15" s="46">
        <v>25.806000000000001</v>
      </c>
      <c r="AC15" s="46">
        <v>24.46</v>
      </c>
      <c r="AD15" s="46">
        <v>21.654</v>
      </c>
      <c r="AE15" s="46">
        <v>22.744</v>
      </c>
      <c r="AF15" s="46">
        <v>19.716000000000001</v>
      </c>
      <c r="AG15" s="46">
        <v>29.63</v>
      </c>
      <c r="AH15" s="46">
        <v>24.239000000000001</v>
      </c>
    </row>
    <row r="16" spans="1:39" ht="15" x14ac:dyDescent="0.25">
      <c r="A16" s="66">
        <v>44958</v>
      </c>
      <c r="B16" s="33">
        <v>24.5</v>
      </c>
      <c r="C16" s="8">
        <v>24.81</v>
      </c>
      <c r="D16" s="44">
        <v>24.71</v>
      </c>
      <c r="E16" s="16">
        <v>21.872</v>
      </c>
      <c r="F16" s="16">
        <v>20.254000000000001</v>
      </c>
      <c r="G16" s="16">
        <v>23.236999999999998</v>
      </c>
      <c r="H16" s="46">
        <v>26.382999999999999</v>
      </c>
      <c r="I16" s="46">
        <v>33.610999999999997</v>
      </c>
      <c r="J16" s="46">
        <v>20.375</v>
      </c>
      <c r="K16" s="46">
        <v>21.027000000000001</v>
      </c>
      <c r="L16" s="46">
        <v>25.626000000000001</v>
      </c>
      <c r="M16" s="46">
        <v>26.834</v>
      </c>
      <c r="N16" s="46">
        <v>22.027999999999999</v>
      </c>
      <c r="O16" s="46">
        <v>19.260000000000002</v>
      </c>
      <c r="P16" s="46">
        <v>21.318000000000001</v>
      </c>
      <c r="Q16" s="46">
        <v>20.364999999999998</v>
      </c>
      <c r="R16" s="46">
        <v>20.954999999999998</v>
      </c>
      <c r="S16" s="46">
        <v>19.215</v>
      </c>
      <c r="T16" s="46">
        <v>22.606999999999999</v>
      </c>
      <c r="U16" s="46">
        <v>17.603999999999999</v>
      </c>
      <c r="V16" s="46">
        <v>20.771000000000001</v>
      </c>
      <c r="W16" s="46">
        <v>19.315999999999999</v>
      </c>
      <c r="X16" s="46">
        <v>20.66</v>
      </c>
      <c r="Y16" s="46">
        <v>21.68</v>
      </c>
      <c r="Z16" s="46">
        <v>15.154</v>
      </c>
      <c r="AA16" s="46">
        <v>24.652000000000001</v>
      </c>
      <c r="AB16" s="46">
        <v>30.302</v>
      </c>
      <c r="AC16" s="46">
        <v>22.582999999999998</v>
      </c>
      <c r="AD16" s="46">
        <v>26.047999999999998</v>
      </c>
      <c r="AE16" s="46">
        <v>24.228999999999999</v>
      </c>
      <c r="AF16" s="46">
        <v>16.992000000000001</v>
      </c>
      <c r="AG16" s="46">
        <v>25.844000000000001</v>
      </c>
      <c r="AH16" s="46">
        <v>20.530999999999999</v>
      </c>
    </row>
    <row r="17" spans="1:34" ht="15" x14ac:dyDescent="0.25">
      <c r="A17" s="66">
        <v>44986</v>
      </c>
      <c r="B17" s="33">
        <v>37.119999999999997</v>
      </c>
      <c r="C17" s="8">
        <v>43.38</v>
      </c>
      <c r="D17" s="44">
        <v>39.74</v>
      </c>
      <c r="E17" s="16">
        <v>35.595999999999997</v>
      </c>
      <c r="F17" s="16">
        <v>33.601999999999997</v>
      </c>
      <c r="G17" s="16">
        <v>42.234999999999999</v>
      </c>
      <c r="H17" s="46">
        <v>50.073</v>
      </c>
      <c r="I17" s="46">
        <v>43.953000000000003</v>
      </c>
      <c r="J17" s="46">
        <v>41.087000000000003</v>
      </c>
      <c r="K17" s="46">
        <v>36.999000000000002</v>
      </c>
      <c r="L17" s="46">
        <v>37.564999999999998</v>
      </c>
      <c r="M17" s="46">
        <v>32.89</v>
      </c>
      <c r="N17" s="46">
        <v>32.658999999999999</v>
      </c>
      <c r="O17" s="46">
        <v>24.509</v>
      </c>
      <c r="P17" s="46">
        <v>32.561999999999998</v>
      </c>
      <c r="Q17" s="46">
        <v>50.713000000000001</v>
      </c>
      <c r="R17" s="46">
        <v>27.042999999999999</v>
      </c>
      <c r="S17" s="46">
        <v>28.524999999999999</v>
      </c>
      <c r="T17" s="46">
        <v>54.375</v>
      </c>
      <c r="U17" s="46">
        <v>18.872</v>
      </c>
      <c r="V17" s="46">
        <v>39.692</v>
      </c>
      <c r="W17" s="46">
        <v>23.135000000000002</v>
      </c>
      <c r="X17" s="46">
        <v>33.555</v>
      </c>
      <c r="Y17" s="46">
        <v>38.253999999999998</v>
      </c>
      <c r="Z17" s="46">
        <v>22.164999999999999</v>
      </c>
      <c r="AA17" s="46">
        <v>32.53</v>
      </c>
      <c r="AB17" s="46">
        <v>50.868000000000002</v>
      </c>
      <c r="AC17" s="46">
        <v>39.298999999999999</v>
      </c>
      <c r="AD17" s="46">
        <v>58.783999999999999</v>
      </c>
      <c r="AE17" s="46">
        <v>26.678999999999998</v>
      </c>
      <c r="AF17" s="46">
        <v>23.669</v>
      </c>
      <c r="AG17" s="46">
        <v>38.939</v>
      </c>
      <c r="AH17" s="46">
        <v>25.577000000000002</v>
      </c>
    </row>
    <row r="18" spans="1:34" ht="15" x14ac:dyDescent="0.25">
      <c r="A18" s="66">
        <v>45017</v>
      </c>
      <c r="B18" s="33">
        <v>72.37</v>
      </c>
      <c r="C18" s="8">
        <v>105.03</v>
      </c>
      <c r="D18" s="44">
        <v>88.83</v>
      </c>
      <c r="E18" s="16">
        <v>75.787000000000006</v>
      </c>
      <c r="F18" s="16">
        <v>72.534999999999997</v>
      </c>
      <c r="G18" s="16">
        <v>77.218000000000004</v>
      </c>
      <c r="H18" s="46">
        <v>60.572000000000003</v>
      </c>
      <c r="I18" s="46">
        <v>101.616</v>
      </c>
      <c r="J18" s="46">
        <v>79.158000000000001</v>
      </c>
      <c r="K18" s="46">
        <v>57.843000000000004</v>
      </c>
      <c r="L18" s="46">
        <v>55.744</v>
      </c>
      <c r="M18" s="46">
        <v>87.724000000000004</v>
      </c>
      <c r="N18" s="46">
        <v>66.209999999999994</v>
      </c>
      <c r="O18" s="46">
        <v>61.25</v>
      </c>
      <c r="P18" s="46">
        <v>58.411999999999999</v>
      </c>
      <c r="Q18" s="46">
        <v>108.306</v>
      </c>
      <c r="R18" s="46">
        <v>65.540000000000006</v>
      </c>
      <c r="S18" s="46">
        <v>90.864000000000004</v>
      </c>
      <c r="T18" s="46">
        <v>95.91</v>
      </c>
      <c r="U18" s="46">
        <v>51.737000000000002</v>
      </c>
      <c r="V18" s="46">
        <v>58.954999999999998</v>
      </c>
      <c r="W18" s="46">
        <v>56.484999999999999</v>
      </c>
      <c r="X18" s="46">
        <v>71.247</v>
      </c>
      <c r="Y18" s="46">
        <v>86.938999999999993</v>
      </c>
      <c r="Z18" s="46">
        <v>41.725000000000001</v>
      </c>
      <c r="AA18" s="46">
        <v>76.373000000000005</v>
      </c>
      <c r="AB18" s="46">
        <v>82.32</v>
      </c>
      <c r="AC18" s="46">
        <v>65.180999999999997</v>
      </c>
      <c r="AD18" s="46">
        <v>116.968</v>
      </c>
      <c r="AE18" s="46">
        <v>45.179000000000002</v>
      </c>
      <c r="AF18" s="46">
        <v>82.789000000000001</v>
      </c>
      <c r="AG18" s="46">
        <v>55.99</v>
      </c>
      <c r="AH18" s="46">
        <v>54.124000000000002</v>
      </c>
    </row>
    <row r="19" spans="1:34" ht="15" x14ac:dyDescent="0.25">
      <c r="A19" s="66">
        <v>45047</v>
      </c>
      <c r="B19" s="33">
        <v>175.99</v>
      </c>
      <c r="C19" s="8">
        <v>273.89999999999998</v>
      </c>
      <c r="D19" s="44">
        <v>225.76</v>
      </c>
      <c r="E19" s="16">
        <v>221.012</v>
      </c>
      <c r="F19" s="16">
        <v>276.90899999999999</v>
      </c>
      <c r="G19" s="16">
        <v>218.387</v>
      </c>
      <c r="H19" s="46">
        <v>261.49200000000002</v>
      </c>
      <c r="I19" s="46">
        <v>371.125</v>
      </c>
      <c r="J19" s="46">
        <v>322.34699999999998</v>
      </c>
      <c r="K19" s="46">
        <v>187.56100000000001</v>
      </c>
      <c r="L19" s="46">
        <v>224.708</v>
      </c>
      <c r="M19" s="46">
        <v>257.43</v>
      </c>
      <c r="N19" s="46">
        <v>265.16699999999997</v>
      </c>
      <c r="O19" s="46">
        <v>100.65600000000001</v>
      </c>
      <c r="P19" s="46">
        <v>171.11799999999999</v>
      </c>
      <c r="Q19" s="46">
        <v>242.08099999999999</v>
      </c>
      <c r="R19" s="46">
        <v>262.26100000000002</v>
      </c>
      <c r="S19" s="46">
        <v>240.96199999999999</v>
      </c>
      <c r="T19" s="46">
        <v>239.64699999999999</v>
      </c>
      <c r="U19" s="46">
        <v>253.68299999999999</v>
      </c>
      <c r="V19" s="46">
        <v>293.99799999999999</v>
      </c>
      <c r="W19" s="46">
        <v>123.366</v>
      </c>
      <c r="X19" s="46">
        <v>166.8</v>
      </c>
      <c r="Y19" s="46">
        <v>151.26599999999999</v>
      </c>
      <c r="Z19" s="46">
        <v>108.268</v>
      </c>
      <c r="AA19" s="46">
        <v>260.45600000000002</v>
      </c>
      <c r="AB19" s="46">
        <v>166.71799999999999</v>
      </c>
      <c r="AC19" s="46">
        <v>171.452</v>
      </c>
      <c r="AD19" s="46">
        <v>251.55099999999999</v>
      </c>
      <c r="AE19" s="46">
        <v>158.37200000000001</v>
      </c>
      <c r="AF19" s="46">
        <v>217.63399999999999</v>
      </c>
      <c r="AG19" s="46">
        <v>189.26</v>
      </c>
      <c r="AH19" s="46">
        <v>132.357</v>
      </c>
    </row>
    <row r="20" spans="1:34" ht="15" x14ac:dyDescent="0.25">
      <c r="A20" s="66">
        <v>45078</v>
      </c>
      <c r="B20" s="33">
        <v>172.64</v>
      </c>
      <c r="C20" s="8">
        <v>357.71</v>
      </c>
      <c r="D20" s="44">
        <v>265.3</v>
      </c>
      <c r="E20" s="16">
        <v>175.86500000000001</v>
      </c>
      <c r="F20" s="16">
        <v>436.63799999999998</v>
      </c>
      <c r="G20" s="16">
        <v>226.99600000000001</v>
      </c>
      <c r="H20" s="46">
        <v>598.178</v>
      </c>
      <c r="I20" s="46">
        <v>322.28500000000003</v>
      </c>
      <c r="J20" s="46">
        <v>500.81700000000001</v>
      </c>
      <c r="K20" s="46">
        <v>216.49799999999999</v>
      </c>
      <c r="L20" s="46">
        <v>343.21199999999999</v>
      </c>
      <c r="M20" s="46">
        <v>169.2</v>
      </c>
      <c r="N20" s="46">
        <v>210.642</v>
      </c>
      <c r="O20" s="46">
        <v>63.470999999999997</v>
      </c>
      <c r="P20" s="46">
        <v>230.648</v>
      </c>
      <c r="Q20" s="46">
        <v>153.67599999999999</v>
      </c>
      <c r="R20" s="46">
        <v>304.18799999999999</v>
      </c>
      <c r="S20" s="46">
        <v>192.202</v>
      </c>
      <c r="T20" s="46">
        <v>180.54499999999999</v>
      </c>
      <c r="U20" s="46">
        <v>504.21600000000001</v>
      </c>
      <c r="V20" s="46">
        <v>267.21600000000001</v>
      </c>
      <c r="W20" s="46">
        <v>278.83100000000002</v>
      </c>
      <c r="X20" s="46">
        <v>447.69099999999997</v>
      </c>
      <c r="Y20" s="46">
        <v>59.387999999999998</v>
      </c>
      <c r="Z20" s="46">
        <v>164.345</v>
      </c>
      <c r="AA20" s="46">
        <v>361.28800000000001</v>
      </c>
      <c r="AB20" s="46">
        <v>363.91699999999997</v>
      </c>
      <c r="AC20" s="46">
        <v>305.10399999999998</v>
      </c>
      <c r="AD20" s="46">
        <v>405.541</v>
      </c>
      <c r="AE20" s="46">
        <v>76.311999999999998</v>
      </c>
      <c r="AF20" s="46">
        <v>426.05500000000001</v>
      </c>
      <c r="AG20" s="46">
        <v>208.65299999999999</v>
      </c>
      <c r="AH20" s="46">
        <v>142.31800000000001</v>
      </c>
    </row>
    <row r="21" spans="1:34" ht="15" x14ac:dyDescent="0.25">
      <c r="A21" s="66">
        <v>45108</v>
      </c>
      <c r="B21" s="33">
        <v>54.22</v>
      </c>
      <c r="C21" s="8">
        <v>147.47</v>
      </c>
      <c r="D21" s="44">
        <v>89.92</v>
      </c>
      <c r="E21" s="16">
        <v>70.347999999999999</v>
      </c>
      <c r="F21" s="16">
        <v>201.22200000000001</v>
      </c>
      <c r="G21" s="16">
        <v>68.552000000000007</v>
      </c>
      <c r="H21" s="46">
        <v>455.11500000000001</v>
      </c>
      <c r="I21" s="46">
        <v>118.637</v>
      </c>
      <c r="J21" s="46">
        <v>182.59700000000001</v>
      </c>
      <c r="K21" s="46">
        <v>102.985</v>
      </c>
      <c r="L21" s="46">
        <v>227.62799999999999</v>
      </c>
      <c r="M21" s="46">
        <v>53.96</v>
      </c>
      <c r="N21" s="46">
        <v>64.019000000000005</v>
      </c>
      <c r="O21" s="46">
        <v>27.02</v>
      </c>
      <c r="P21" s="46">
        <v>60.920999999999999</v>
      </c>
      <c r="Q21" s="46">
        <v>58.113999999999997</v>
      </c>
      <c r="R21" s="46">
        <v>123.76</v>
      </c>
      <c r="S21" s="46">
        <v>72.602000000000004</v>
      </c>
      <c r="T21" s="46">
        <v>67.748999999999995</v>
      </c>
      <c r="U21" s="46">
        <v>229.08199999999999</v>
      </c>
      <c r="V21" s="46">
        <v>141.97300000000001</v>
      </c>
      <c r="W21" s="46">
        <v>74.456000000000003</v>
      </c>
      <c r="X21" s="46">
        <v>240.91200000000001</v>
      </c>
      <c r="Y21" s="46">
        <v>29.602</v>
      </c>
      <c r="Z21" s="46">
        <v>58.734999999999999</v>
      </c>
      <c r="AA21" s="46">
        <v>108.82899999999999</v>
      </c>
      <c r="AB21" s="46">
        <v>124.58199999999999</v>
      </c>
      <c r="AC21" s="46">
        <v>99.685000000000002</v>
      </c>
      <c r="AD21" s="46">
        <v>138.755</v>
      </c>
      <c r="AE21" s="46">
        <v>31.466000000000001</v>
      </c>
      <c r="AF21" s="46">
        <v>277.71199999999999</v>
      </c>
      <c r="AG21" s="46">
        <v>64.405000000000001</v>
      </c>
      <c r="AH21" s="46">
        <v>59.649000000000001</v>
      </c>
    </row>
    <row r="22" spans="1:34" ht="15" x14ac:dyDescent="0.25">
      <c r="A22" s="66">
        <v>45139</v>
      </c>
      <c r="B22" s="33">
        <v>43.11</v>
      </c>
      <c r="C22" s="8">
        <v>71.099999999999994</v>
      </c>
      <c r="D22" s="44">
        <v>56.12</v>
      </c>
      <c r="E22" s="16">
        <v>56.466000000000001</v>
      </c>
      <c r="F22" s="16">
        <v>72.774000000000001</v>
      </c>
      <c r="G22" s="16">
        <v>44.207999999999998</v>
      </c>
      <c r="H22" s="46">
        <v>132.202</v>
      </c>
      <c r="I22" s="46">
        <v>57.143999999999998</v>
      </c>
      <c r="J22" s="46">
        <v>86.656000000000006</v>
      </c>
      <c r="K22" s="46">
        <v>50.954000000000001</v>
      </c>
      <c r="L22" s="46">
        <v>94.075999999999993</v>
      </c>
      <c r="M22" s="46">
        <v>46.844000000000001</v>
      </c>
      <c r="N22" s="46">
        <v>55.484000000000002</v>
      </c>
      <c r="O22" s="46">
        <v>23.44</v>
      </c>
      <c r="P22" s="46">
        <v>44.689</v>
      </c>
      <c r="Q22" s="46">
        <v>40.872</v>
      </c>
      <c r="R22" s="46">
        <v>61.511000000000003</v>
      </c>
      <c r="S22" s="46">
        <v>51.573</v>
      </c>
      <c r="T22" s="46">
        <v>49.390999999999998</v>
      </c>
      <c r="U22" s="46">
        <v>83.575999999999993</v>
      </c>
      <c r="V22" s="46">
        <v>56.302</v>
      </c>
      <c r="W22" s="46">
        <v>51.545999999999999</v>
      </c>
      <c r="X22" s="46">
        <v>74.635999999999996</v>
      </c>
      <c r="Y22" s="46">
        <v>29.712</v>
      </c>
      <c r="Z22" s="46">
        <v>43.874000000000002</v>
      </c>
      <c r="AA22" s="46">
        <v>61.476999999999997</v>
      </c>
      <c r="AB22" s="46">
        <v>55.779000000000003</v>
      </c>
      <c r="AC22" s="46">
        <v>55.545999999999999</v>
      </c>
      <c r="AD22" s="46">
        <v>68.576999999999998</v>
      </c>
      <c r="AE22" s="46">
        <v>26.106000000000002</v>
      </c>
      <c r="AF22" s="46">
        <v>87.596000000000004</v>
      </c>
      <c r="AG22" s="46">
        <v>42.738999999999997</v>
      </c>
      <c r="AH22" s="46">
        <v>36.567999999999998</v>
      </c>
    </row>
    <row r="23" spans="1:34" ht="15" x14ac:dyDescent="0.25">
      <c r="A23" s="66">
        <v>45170</v>
      </c>
      <c r="B23" s="33">
        <v>30</v>
      </c>
      <c r="C23" s="8">
        <v>42.55</v>
      </c>
      <c r="D23" s="44">
        <v>36.15</v>
      </c>
      <c r="E23" s="16">
        <v>41.917000000000002</v>
      </c>
      <c r="F23" s="16">
        <v>52.179000000000002</v>
      </c>
      <c r="G23" s="16">
        <v>35.790999999999997</v>
      </c>
      <c r="H23" s="46">
        <v>65.710999999999999</v>
      </c>
      <c r="I23" s="46">
        <v>41.286000000000001</v>
      </c>
      <c r="J23" s="46">
        <v>57.908000000000001</v>
      </c>
      <c r="K23" s="46">
        <v>32.273000000000003</v>
      </c>
      <c r="L23" s="46">
        <v>49.944000000000003</v>
      </c>
      <c r="M23" s="46">
        <v>35.28</v>
      </c>
      <c r="N23" s="46">
        <v>33.314</v>
      </c>
      <c r="O23" s="46">
        <v>22.288</v>
      </c>
      <c r="P23" s="46">
        <v>58.912999999999997</v>
      </c>
      <c r="Q23" s="46">
        <v>36.161999999999999</v>
      </c>
      <c r="R23" s="46">
        <v>37.872</v>
      </c>
      <c r="S23" s="46">
        <v>37.771999999999998</v>
      </c>
      <c r="T23" s="46">
        <v>42.45</v>
      </c>
      <c r="U23" s="46">
        <v>47.045999999999999</v>
      </c>
      <c r="V23" s="46">
        <v>36.725999999999999</v>
      </c>
      <c r="W23" s="46">
        <v>29.823</v>
      </c>
      <c r="X23" s="46">
        <v>42.649000000000001</v>
      </c>
      <c r="Y23" s="46">
        <v>24.059000000000001</v>
      </c>
      <c r="Z23" s="46">
        <v>54.223999999999997</v>
      </c>
      <c r="AA23" s="46">
        <v>54.424999999999997</v>
      </c>
      <c r="AB23" s="46">
        <v>39.968000000000004</v>
      </c>
      <c r="AC23" s="46">
        <v>37.122999999999998</v>
      </c>
      <c r="AD23" s="46">
        <v>40.579000000000001</v>
      </c>
      <c r="AE23" s="46">
        <v>21.012</v>
      </c>
      <c r="AF23" s="46">
        <v>46.177999999999997</v>
      </c>
      <c r="AG23" s="46">
        <v>39.064999999999998</v>
      </c>
      <c r="AH23" s="46">
        <v>27.353999999999999</v>
      </c>
    </row>
    <row r="24" spans="1:34" ht="15" x14ac:dyDescent="0.25">
      <c r="A24" s="66">
        <v>45200</v>
      </c>
      <c r="B24" s="33">
        <v>33.68</v>
      </c>
      <c r="C24" s="8">
        <v>42.04</v>
      </c>
      <c r="D24" s="44">
        <v>37.46</v>
      </c>
      <c r="E24" s="16">
        <v>30.279</v>
      </c>
      <c r="F24" s="16">
        <v>46.718000000000004</v>
      </c>
      <c r="G24" s="16">
        <v>42.795000000000002</v>
      </c>
      <c r="H24" s="46">
        <v>62.957000000000001</v>
      </c>
      <c r="I24" s="46">
        <v>50.209000000000003</v>
      </c>
      <c r="J24" s="46">
        <v>61.137999999999998</v>
      </c>
      <c r="K24" s="46">
        <v>42.558999999999997</v>
      </c>
      <c r="L24" s="46">
        <v>39.747</v>
      </c>
      <c r="M24" s="46">
        <v>31.539000000000001</v>
      </c>
      <c r="N24" s="46">
        <v>31.111000000000001</v>
      </c>
      <c r="O24" s="46">
        <v>31.843</v>
      </c>
      <c r="P24" s="46">
        <v>36.158999999999999</v>
      </c>
      <c r="Q24" s="46">
        <v>35.040999999999997</v>
      </c>
      <c r="R24" s="46">
        <v>53.737000000000002</v>
      </c>
      <c r="S24" s="46">
        <v>63.991999999999997</v>
      </c>
      <c r="T24" s="46">
        <v>44.048999999999999</v>
      </c>
      <c r="U24" s="46">
        <v>42.749000000000002</v>
      </c>
      <c r="V24" s="46">
        <v>38.433999999999997</v>
      </c>
      <c r="W24" s="46">
        <v>30.821999999999999</v>
      </c>
      <c r="X24" s="46">
        <v>41.689</v>
      </c>
      <c r="Y24" s="46">
        <v>23.363</v>
      </c>
      <c r="Z24" s="46">
        <v>52.96</v>
      </c>
      <c r="AA24" s="46">
        <v>64.433999999999997</v>
      </c>
      <c r="AB24" s="46">
        <v>34.450000000000003</v>
      </c>
      <c r="AC24" s="46">
        <v>32.127000000000002</v>
      </c>
      <c r="AD24" s="46">
        <v>41.838000000000001</v>
      </c>
      <c r="AE24" s="46">
        <v>23.483000000000001</v>
      </c>
      <c r="AF24" s="46">
        <v>39.674999999999997</v>
      </c>
      <c r="AG24" s="46">
        <v>32.222999999999999</v>
      </c>
      <c r="AH24" s="46">
        <v>28.998999999999999</v>
      </c>
    </row>
    <row r="25" spans="1:34" ht="15" x14ac:dyDescent="0.25">
      <c r="A25" s="66">
        <v>45231</v>
      </c>
      <c r="B25" s="33">
        <v>31.19</v>
      </c>
      <c r="C25" s="8">
        <v>32.85</v>
      </c>
      <c r="D25" s="44">
        <v>31.95</v>
      </c>
      <c r="E25" s="16">
        <v>25.884</v>
      </c>
      <c r="F25" s="16">
        <v>38.451000000000001</v>
      </c>
      <c r="G25" s="16">
        <v>33.670999999999999</v>
      </c>
      <c r="H25" s="46">
        <v>46.292999999999999</v>
      </c>
      <c r="I25" s="46">
        <v>42.74</v>
      </c>
      <c r="J25" s="46">
        <v>46.326000000000001</v>
      </c>
      <c r="K25" s="46">
        <v>35.884</v>
      </c>
      <c r="L25" s="46">
        <v>31.710999999999999</v>
      </c>
      <c r="M25" s="46">
        <v>28.169</v>
      </c>
      <c r="N25" s="46">
        <v>30.681999999999999</v>
      </c>
      <c r="O25" s="46">
        <v>20.882999999999999</v>
      </c>
      <c r="P25" s="46">
        <v>26.72</v>
      </c>
      <c r="Q25" s="46">
        <v>32.414000000000001</v>
      </c>
      <c r="R25" s="46">
        <v>41.06</v>
      </c>
      <c r="S25" s="46">
        <v>45.515000000000001</v>
      </c>
      <c r="T25" s="46">
        <v>36.332999999999998</v>
      </c>
      <c r="U25" s="46">
        <v>36.75</v>
      </c>
      <c r="V25" s="46">
        <v>34.918999999999997</v>
      </c>
      <c r="W25" s="46">
        <v>31.17</v>
      </c>
      <c r="X25" s="46">
        <v>34.401000000000003</v>
      </c>
      <c r="Y25" s="46">
        <v>19.399999999999999</v>
      </c>
      <c r="Z25" s="46">
        <v>34.323</v>
      </c>
      <c r="AA25" s="46">
        <v>40.234999999999999</v>
      </c>
      <c r="AB25" s="46">
        <v>31.2</v>
      </c>
      <c r="AC25" s="46">
        <v>27.512</v>
      </c>
      <c r="AD25" s="46">
        <v>35.347999999999999</v>
      </c>
      <c r="AE25" s="46">
        <v>22.199000000000002</v>
      </c>
      <c r="AF25" s="46">
        <v>34.369</v>
      </c>
      <c r="AG25" s="46">
        <v>29.148</v>
      </c>
      <c r="AH25" s="46">
        <v>27.902000000000001</v>
      </c>
    </row>
    <row r="26" spans="1:34" ht="15" x14ac:dyDescent="0.25">
      <c r="A26" s="66">
        <v>45261</v>
      </c>
      <c r="B26" s="33">
        <v>27.49</v>
      </c>
      <c r="C26" s="8">
        <v>27.49</v>
      </c>
      <c r="D26" s="44">
        <v>27.49</v>
      </c>
      <c r="E26" s="16">
        <v>23.134</v>
      </c>
      <c r="F26" s="16">
        <v>32.343000000000004</v>
      </c>
      <c r="G26" s="16">
        <v>27.315999999999999</v>
      </c>
      <c r="H26" s="46">
        <v>42.396000000000001</v>
      </c>
      <c r="I26" s="46">
        <v>35.633000000000003</v>
      </c>
      <c r="J26" s="46">
        <v>36.036999999999999</v>
      </c>
      <c r="K26" s="46">
        <v>32.509</v>
      </c>
      <c r="L26" s="46">
        <v>28.024999999999999</v>
      </c>
      <c r="M26" s="46">
        <v>24.428000000000001</v>
      </c>
      <c r="N26" s="46">
        <v>24.97</v>
      </c>
      <c r="O26" s="46">
        <v>18.09</v>
      </c>
      <c r="P26" s="46">
        <v>24.199000000000002</v>
      </c>
      <c r="Q26" s="46">
        <v>26.015000000000001</v>
      </c>
      <c r="R26" s="46">
        <v>30.18</v>
      </c>
      <c r="S26" s="46">
        <v>31.247</v>
      </c>
      <c r="T26" s="46">
        <v>25.710999999999999</v>
      </c>
      <c r="U26" s="46">
        <v>32.451999999999998</v>
      </c>
      <c r="V26" s="46">
        <v>28.259</v>
      </c>
      <c r="W26" s="46">
        <v>26.135000000000002</v>
      </c>
      <c r="X26" s="46">
        <v>30.082999999999998</v>
      </c>
      <c r="Y26" s="46">
        <v>17.61</v>
      </c>
      <c r="Z26" s="46">
        <v>25.646000000000001</v>
      </c>
      <c r="AA26" s="46">
        <v>32.552</v>
      </c>
      <c r="AB26" s="46">
        <v>27.6</v>
      </c>
      <c r="AC26" s="46">
        <v>25.216999999999999</v>
      </c>
      <c r="AD26" s="46">
        <v>33.095999999999997</v>
      </c>
      <c r="AE26" s="46">
        <v>17.844000000000001</v>
      </c>
      <c r="AF26" s="46">
        <v>31.55</v>
      </c>
      <c r="AG26" s="46">
        <v>27.103999999999999</v>
      </c>
      <c r="AH26" s="46">
        <v>22.893999999999998</v>
      </c>
    </row>
    <row r="27" spans="1:34" ht="15" x14ac:dyDescent="0.25">
      <c r="A27" s="66">
        <v>45292</v>
      </c>
      <c r="B27" s="33">
        <v>26.29</v>
      </c>
      <c r="C27" s="8">
        <v>26.29</v>
      </c>
      <c r="D27" s="44">
        <v>26.29</v>
      </c>
      <c r="E27" s="16">
        <v>21.593</v>
      </c>
      <c r="F27" s="16">
        <v>29.423999999999999</v>
      </c>
      <c r="G27" s="16">
        <v>24.736999999999998</v>
      </c>
      <c r="H27" s="46">
        <v>35.94</v>
      </c>
      <c r="I27" s="46">
        <v>30.292999999999999</v>
      </c>
      <c r="J27" s="46">
        <v>31.867999999999999</v>
      </c>
      <c r="K27" s="46">
        <v>27.794</v>
      </c>
      <c r="L27" s="46">
        <v>27.652999999999999</v>
      </c>
      <c r="M27" s="46">
        <v>22.545000000000002</v>
      </c>
      <c r="N27" s="46">
        <v>21.782</v>
      </c>
      <c r="O27" s="46">
        <v>17.193999999999999</v>
      </c>
      <c r="P27" s="46">
        <v>21.837</v>
      </c>
      <c r="Q27" s="46">
        <v>24.986000000000001</v>
      </c>
      <c r="R27" s="46">
        <v>26.058</v>
      </c>
      <c r="S27" s="46">
        <v>26.298999999999999</v>
      </c>
      <c r="T27" s="46">
        <v>21.419</v>
      </c>
      <c r="U27" s="46">
        <v>29.475999999999999</v>
      </c>
      <c r="V27" s="46">
        <v>24.998000000000001</v>
      </c>
      <c r="W27" s="46">
        <v>24.036999999999999</v>
      </c>
      <c r="X27" s="46">
        <v>28.498999999999999</v>
      </c>
      <c r="Y27" s="46">
        <v>16.312000000000001</v>
      </c>
      <c r="Z27" s="46">
        <v>22.295999999999999</v>
      </c>
      <c r="AA27" s="46">
        <v>28.492999999999999</v>
      </c>
      <c r="AB27" s="46">
        <v>25.367999999999999</v>
      </c>
      <c r="AC27" s="46">
        <v>23.405000000000001</v>
      </c>
      <c r="AD27" s="46">
        <v>28.6</v>
      </c>
      <c r="AE27" s="46">
        <v>16.401</v>
      </c>
      <c r="AF27" s="46">
        <v>28.791</v>
      </c>
      <c r="AG27" s="46">
        <v>25.841000000000001</v>
      </c>
      <c r="AH27" s="46">
        <v>19.826000000000001</v>
      </c>
    </row>
    <row r="28" spans="1:34" ht="15" x14ac:dyDescent="0.25">
      <c r="A28" s="66">
        <v>45323</v>
      </c>
      <c r="B28" s="33">
        <v>24.71</v>
      </c>
      <c r="C28" s="8">
        <v>24.71</v>
      </c>
      <c r="D28" s="44">
        <v>24.71</v>
      </c>
      <c r="E28" s="16">
        <v>20.37</v>
      </c>
      <c r="F28" s="16">
        <v>25.494</v>
      </c>
      <c r="G28" s="16">
        <v>27.686</v>
      </c>
      <c r="H28" s="46">
        <v>35.609000000000002</v>
      </c>
      <c r="I28" s="46">
        <v>25.533999999999999</v>
      </c>
      <c r="J28" s="46">
        <v>28.052</v>
      </c>
      <c r="K28" s="46">
        <v>27.234000000000002</v>
      </c>
      <c r="L28" s="46">
        <v>28.442</v>
      </c>
      <c r="M28" s="46">
        <v>21.893000000000001</v>
      </c>
      <c r="N28" s="46">
        <v>18.954000000000001</v>
      </c>
      <c r="O28" s="46">
        <v>20.292000000000002</v>
      </c>
      <c r="P28" s="46">
        <v>19.387</v>
      </c>
      <c r="Q28" s="46">
        <v>22.707000000000001</v>
      </c>
      <c r="R28" s="46">
        <v>21.991</v>
      </c>
      <c r="S28" s="46">
        <v>25.167999999999999</v>
      </c>
      <c r="T28" s="46">
        <v>18.018000000000001</v>
      </c>
      <c r="U28" s="46">
        <v>26.663</v>
      </c>
      <c r="V28" s="46">
        <v>21.344000000000001</v>
      </c>
      <c r="W28" s="46">
        <v>20.645</v>
      </c>
      <c r="X28" s="46">
        <v>24.524000000000001</v>
      </c>
      <c r="Y28" s="46">
        <v>14.808999999999999</v>
      </c>
      <c r="Z28" s="46">
        <v>22.501999999999999</v>
      </c>
      <c r="AA28" s="46">
        <v>33.886000000000003</v>
      </c>
      <c r="AB28" s="46">
        <v>24.34</v>
      </c>
      <c r="AC28" s="46">
        <v>28.829000000000001</v>
      </c>
      <c r="AD28" s="46">
        <v>30.109000000000002</v>
      </c>
      <c r="AE28" s="46">
        <v>14.772</v>
      </c>
      <c r="AF28" s="46">
        <v>26.04</v>
      </c>
      <c r="AG28" s="46">
        <v>22.786000000000001</v>
      </c>
      <c r="AH28" s="46">
        <v>17.209</v>
      </c>
    </row>
    <row r="29" spans="1:34" ht="15" x14ac:dyDescent="0.25">
      <c r="A29" s="66">
        <v>45352</v>
      </c>
      <c r="B29" s="33">
        <v>39.74</v>
      </c>
      <c r="C29" s="8">
        <v>39.74</v>
      </c>
      <c r="D29" s="44">
        <v>39.74</v>
      </c>
      <c r="E29" s="16">
        <v>34.582999999999998</v>
      </c>
      <c r="F29" s="16">
        <v>43.988</v>
      </c>
      <c r="G29" s="16">
        <v>50.287999999999997</v>
      </c>
      <c r="H29" s="46">
        <v>44.976999999999997</v>
      </c>
      <c r="I29" s="46">
        <v>48.396999999999998</v>
      </c>
      <c r="J29" s="46">
        <v>44.683</v>
      </c>
      <c r="K29" s="46">
        <v>39.145000000000003</v>
      </c>
      <c r="L29" s="46">
        <v>33.904000000000003</v>
      </c>
      <c r="M29" s="46">
        <v>32.195</v>
      </c>
      <c r="N29" s="46">
        <v>23.492999999999999</v>
      </c>
      <c r="O29" s="46">
        <v>31.292000000000002</v>
      </c>
      <c r="P29" s="46">
        <v>49.511000000000003</v>
      </c>
      <c r="Q29" s="46">
        <v>28.242000000000001</v>
      </c>
      <c r="R29" s="46">
        <v>30.754999999999999</v>
      </c>
      <c r="S29" s="46">
        <v>58.524000000000001</v>
      </c>
      <c r="T29" s="46">
        <v>19.113</v>
      </c>
      <c r="U29" s="46">
        <v>46.194000000000003</v>
      </c>
      <c r="V29" s="46">
        <v>24.454000000000001</v>
      </c>
      <c r="W29" s="46">
        <v>33.161999999999999</v>
      </c>
      <c r="X29" s="46">
        <v>42.220999999999997</v>
      </c>
      <c r="Y29" s="46">
        <v>21.867000000000001</v>
      </c>
      <c r="Z29" s="46">
        <v>29.628</v>
      </c>
      <c r="AA29" s="46">
        <v>56.442</v>
      </c>
      <c r="AB29" s="46">
        <v>40.603000000000002</v>
      </c>
      <c r="AC29" s="46">
        <v>63.332000000000001</v>
      </c>
      <c r="AD29" s="46">
        <v>31.794</v>
      </c>
      <c r="AE29" s="46">
        <v>21.460999999999999</v>
      </c>
      <c r="AF29" s="46">
        <v>38.704000000000001</v>
      </c>
      <c r="AG29" s="46">
        <v>27.044</v>
      </c>
      <c r="AH29" s="46">
        <v>29.86</v>
      </c>
    </row>
    <row r="30" spans="1:34" ht="15" x14ac:dyDescent="0.25">
      <c r="A30" s="66">
        <v>45383</v>
      </c>
      <c r="B30" s="33">
        <v>88.83</v>
      </c>
      <c r="C30" s="8">
        <v>88.83</v>
      </c>
      <c r="D30" s="44">
        <v>88.83</v>
      </c>
      <c r="E30" s="16">
        <v>74.308999999999997</v>
      </c>
      <c r="F30" s="16">
        <v>80.174999999999997</v>
      </c>
      <c r="G30" s="16">
        <v>64.492999999999995</v>
      </c>
      <c r="H30" s="46">
        <v>105.25700000000001</v>
      </c>
      <c r="I30" s="46">
        <v>89.757000000000005</v>
      </c>
      <c r="J30" s="46">
        <v>67.653999999999996</v>
      </c>
      <c r="K30" s="46">
        <v>59.417000000000002</v>
      </c>
      <c r="L30" s="46">
        <v>93.891000000000005</v>
      </c>
      <c r="M30" s="46">
        <v>68.046000000000006</v>
      </c>
      <c r="N30" s="46">
        <v>59.491</v>
      </c>
      <c r="O30" s="46">
        <v>57.448999999999998</v>
      </c>
      <c r="P30" s="46">
        <v>107.193</v>
      </c>
      <c r="Q30" s="46">
        <v>69.906999999999996</v>
      </c>
      <c r="R30" s="46">
        <v>98.006</v>
      </c>
      <c r="S30" s="46">
        <v>105.342</v>
      </c>
      <c r="T30" s="46">
        <v>53.819000000000003</v>
      </c>
      <c r="U30" s="46">
        <v>69.024000000000001</v>
      </c>
      <c r="V30" s="46">
        <v>58.738</v>
      </c>
      <c r="W30" s="46">
        <v>71.575000000000003</v>
      </c>
      <c r="X30" s="46">
        <v>92.677000000000007</v>
      </c>
      <c r="Y30" s="46">
        <v>41.804000000000002</v>
      </c>
      <c r="Z30" s="46">
        <v>70.917000000000002</v>
      </c>
      <c r="AA30" s="46">
        <v>86.504999999999995</v>
      </c>
      <c r="AB30" s="46">
        <v>67.838999999999999</v>
      </c>
      <c r="AC30" s="46">
        <v>121.11499999999999</v>
      </c>
      <c r="AD30" s="46">
        <v>51.594000000000001</v>
      </c>
      <c r="AE30" s="46">
        <v>83.286000000000001</v>
      </c>
      <c r="AF30" s="46">
        <v>56.722000000000001</v>
      </c>
      <c r="AG30" s="46">
        <v>58.765999999999998</v>
      </c>
      <c r="AH30" s="46">
        <v>41.597999999999999</v>
      </c>
    </row>
    <row r="31" spans="1:34" ht="15" x14ac:dyDescent="0.25">
      <c r="A31" s="66">
        <v>45413</v>
      </c>
      <c r="B31" s="33">
        <v>225.76</v>
      </c>
      <c r="C31" s="8">
        <v>225.76</v>
      </c>
      <c r="D31" s="44">
        <v>225.76</v>
      </c>
      <c r="E31" s="16">
        <v>289.14499999999998</v>
      </c>
      <c r="F31" s="16">
        <v>223.34</v>
      </c>
      <c r="G31" s="16">
        <v>269.44799999999998</v>
      </c>
      <c r="H31" s="46">
        <v>382.00599999999997</v>
      </c>
      <c r="I31" s="46">
        <v>350.3</v>
      </c>
      <c r="J31" s="46">
        <v>210.05099999999999</v>
      </c>
      <c r="K31" s="46">
        <v>235.209</v>
      </c>
      <c r="L31" s="46">
        <v>262.84100000000001</v>
      </c>
      <c r="M31" s="46">
        <v>266.48200000000003</v>
      </c>
      <c r="N31" s="46">
        <v>99.16</v>
      </c>
      <c r="O31" s="46">
        <v>176.64099999999999</v>
      </c>
      <c r="P31" s="46">
        <v>240.93100000000001</v>
      </c>
      <c r="Q31" s="46">
        <v>277.065</v>
      </c>
      <c r="R31" s="46">
        <v>250.03200000000001</v>
      </c>
      <c r="S31" s="46">
        <v>245.74299999999999</v>
      </c>
      <c r="T31" s="46">
        <v>266.02100000000002</v>
      </c>
      <c r="U31" s="46">
        <v>321.072</v>
      </c>
      <c r="V31" s="46">
        <v>128.167</v>
      </c>
      <c r="W31" s="46">
        <v>173.22399999999999</v>
      </c>
      <c r="X31" s="46">
        <v>155.91999999999999</v>
      </c>
      <c r="Y31" s="46">
        <v>109.083</v>
      </c>
      <c r="Z31" s="46">
        <v>247.34700000000001</v>
      </c>
      <c r="AA31" s="46">
        <v>178.41399999999999</v>
      </c>
      <c r="AB31" s="46">
        <v>177.80500000000001</v>
      </c>
      <c r="AC31" s="46">
        <v>263.96100000000001</v>
      </c>
      <c r="AD31" s="46">
        <v>171.73099999999999</v>
      </c>
      <c r="AE31" s="46">
        <v>205.548</v>
      </c>
      <c r="AF31" s="46">
        <v>195.94</v>
      </c>
      <c r="AG31" s="46">
        <v>136.91800000000001</v>
      </c>
      <c r="AH31" s="46">
        <v>165.69900000000001</v>
      </c>
    </row>
    <row r="32" spans="1:34" ht="15" x14ac:dyDescent="0.25">
      <c r="A32" s="66">
        <v>45444</v>
      </c>
      <c r="B32" s="33">
        <v>265.3</v>
      </c>
      <c r="C32" s="8">
        <v>265.3</v>
      </c>
      <c r="D32" s="44">
        <v>265.3</v>
      </c>
      <c r="E32" s="16">
        <v>431.55500000000001</v>
      </c>
      <c r="F32" s="16">
        <v>229.631</v>
      </c>
      <c r="G32" s="16">
        <v>605.73</v>
      </c>
      <c r="H32" s="46">
        <v>323.83199999999999</v>
      </c>
      <c r="I32" s="46">
        <v>513.17899999999997</v>
      </c>
      <c r="J32" s="46">
        <v>226.73400000000001</v>
      </c>
      <c r="K32" s="46">
        <v>347.99799999999999</v>
      </c>
      <c r="L32" s="46">
        <v>163.68100000000001</v>
      </c>
      <c r="M32" s="46">
        <v>203.45099999999999</v>
      </c>
      <c r="N32" s="46">
        <v>62.848999999999997</v>
      </c>
      <c r="O32" s="46">
        <v>216.30500000000001</v>
      </c>
      <c r="P32" s="46">
        <v>148.80600000000001</v>
      </c>
      <c r="Q32" s="46">
        <v>301.17599999999999</v>
      </c>
      <c r="R32" s="46">
        <v>195.70599999999999</v>
      </c>
      <c r="S32" s="46">
        <v>179.96899999999999</v>
      </c>
      <c r="T32" s="46">
        <v>504.72800000000001</v>
      </c>
      <c r="U32" s="46">
        <v>274.93299999999999</v>
      </c>
      <c r="V32" s="46">
        <v>283.42899999999997</v>
      </c>
      <c r="W32" s="46">
        <v>449.40499999999997</v>
      </c>
      <c r="X32" s="46">
        <v>59.719000000000001</v>
      </c>
      <c r="Y32" s="46">
        <v>159.196</v>
      </c>
      <c r="Z32" s="46">
        <v>353.15899999999999</v>
      </c>
      <c r="AA32" s="46">
        <v>369.65699999999998</v>
      </c>
      <c r="AB32" s="46">
        <v>306.21300000000002</v>
      </c>
      <c r="AC32" s="46">
        <v>409.452</v>
      </c>
      <c r="AD32" s="46">
        <v>80.481999999999999</v>
      </c>
      <c r="AE32" s="46">
        <v>428.57299999999998</v>
      </c>
      <c r="AF32" s="46">
        <v>203.18700000000001</v>
      </c>
      <c r="AG32" s="46">
        <v>140.321</v>
      </c>
      <c r="AH32" s="46">
        <v>320.70999999999998</v>
      </c>
    </row>
    <row r="33" spans="1:34" ht="15" x14ac:dyDescent="0.25">
      <c r="A33" s="66">
        <v>45474</v>
      </c>
      <c r="B33" s="67">
        <v>89.92</v>
      </c>
      <c r="C33" s="68">
        <v>89.92</v>
      </c>
      <c r="D33" s="44">
        <v>89.92</v>
      </c>
      <c r="E33" s="16">
        <v>193.87899999999999</v>
      </c>
      <c r="F33" s="16">
        <v>69.885999999999996</v>
      </c>
      <c r="G33" s="16">
        <v>443.43299999999999</v>
      </c>
      <c r="H33" s="46">
        <v>114.929</v>
      </c>
      <c r="I33" s="46">
        <v>179.46299999999999</v>
      </c>
      <c r="J33" s="46">
        <v>108.01</v>
      </c>
      <c r="K33" s="46">
        <v>221.64599999999999</v>
      </c>
      <c r="L33" s="46">
        <v>53.817</v>
      </c>
      <c r="M33" s="46">
        <v>62.551000000000002</v>
      </c>
      <c r="N33" s="46">
        <v>26.722000000000001</v>
      </c>
      <c r="O33" s="46">
        <v>59.155999999999999</v>
      </c>
      <c r="P33" s="46">
        <v>56.994</v>
      </c>
      <c r="Q33" s="46">
        <v>119.596</v>
      </c>
      <c r="R33" s="46">
        <v>74.453000000000003</v>
      </c>
      <c r="S33" s="46">
        <v>67.819000000000003</v>
      </c>
      <c r="T33" s="46">
        <v>219.578</v>
      </c>
      <c r="U33" s="46">
        <v>140.08500000000001</v>
      </c>
      <c r="V33" s="46">
        <v>75.941000000000003</v>
      </c>
      <c r="W33" s="46">
        <v>229.80199999999999</v>
      </c>
      <c r="X33" s="46">
        <v>30.789000000000001</v>
      </c>
      <c r="Y33" s="46">
        <v>58.427</v>
      </c>
      <c r="Z33" s="46">
        <v>107.27200000000001</v>
      </c>
      <c r="AA33" s="46">
        <v>121.871</v>
      </c>
      <c r="AB33" s="46">
        <v>97.748000000000005</v>
      </c>
      <c r="AC33" s="46">
        <v>136.94999999999999</v>
      </c>
      <c r="AD33" s="46">
        <v>34.932000000000002</v>
      </c>
      <c r="AE33" s="46">
        <v>263.041</v>
      </c>
      <c r="AF33" s="46">
        <v>63.259</v>
      </c>
      <c r="AG33" s="46">
        <v>60.161999999999999</v>
      </c>
      <c r="AH33" s="46">
        <v>186.386</v>
      </c>
    </row>
    <row r="34" spans="1:34" ht="15" x14ac:dyDescent="0.25">
      <c r="A34" s="66">
        <v>45505</v>
      </c>
      <c r="B34" s="33">
        <v>56.12</v>
      </c>
      <c r="C34" s="8">
        <v>56.12</v>
      </c>
      <c r="D34" s="44">
        <v>56.12</v>
      </c>
      <c r="E34" s="16">
        <v>71.998999999999995</v>
      </c>
      <c r="F34" s="16">
        <v>44.975999999999999</v>
      </c>
      <c r="G34" s="16">
        <v>128.03100000000001</v>
      </c>
      <c r="H34" s="46">
        <v>56.595999999999997</v>
      </c>
      <c r="I34" s="46">
        <v>86.772000000000006</v>
      </c>
      <c r="J34" s="46">
        <v>54.021000000000001</v>
      </c>
      <c r="K34" s="46">
        <v>91.406999999999996</v>
      </c>
      <c r="L34" s="46">
        <v>47.124000000000002</v>
      </c>
      <c r="M34" s="46">
        <v>54.884</v>
      </c>
      <c r="N34" s="46">
        <v>23.094999999999999</v>
      </c>
      <c r="O34" s="46">
        <v>43.890999999999998</v>
      </c>
      <c r="P34" s="46">
        <v>39.606000000000002</v>
      </c>
      <c r="Q34" s="46">
        <v>61.198</v>
      </c>
      <c r="R34" s="46">
        <v>52.575000000000003</v>
      </c>
      <c r="S34" s="46">
        <v>49.542999999999999</v>
      </c>
      <c r="T34" s="46">
        <v>81.564999999999998</v>
      </c>
      <c r="U34" s="46">
        <v>57.445</v>
      </c>
      <c r="V34" s="46">
        <v>52.237000000000002</v>
      </c>
      <c r="W34" s="46">
        <v>72.552999999999997</v>
      </c>
      <c r="X34" s="46">
        <v>30.798999999999999</v>
      </c>
      <c r="Y34" s="46">
        <v>41.883000000000003</v>
      </c>
      <c r="Z34" s="46">
        <v>60.139000000000003</v>
      </c>
      <c r="AA34" s="46">
        <v>56.097999999999999</v>
      </c>
      <c r="AB34" s="46">
        <v>55.667000000000002</v>
      </c>
      <c r="AC34" s="46">
        <v>67.036000000000001</v>
      </c>
      <c r="AD34" s="46">
        <v>28.486000000000001</v>
      </c>
      <c r="AE34" s="46">
        <v>84.552999999999997</v>
      </c>
      <c r="AF34" s="46">
        <v>42.02</v>
      </c>
      <c r="AG34" s="46">
        <v>36.994</v>
      </c>
      <c r="AH34" s="46">
        <v>92.96</v>
      </c>
    </row>
    <row r="35" spans="1:34" ht="15" x14ac:dyDescent="0.25">
      <c r="A35" s="66">
        <v>45536</v>
      </c>
      <c r="B35" s="33">
        <v>36.15</v>
      </c>
      <c r="C35" s="8">
        <v>36.15</v>
      </c>
      <c r="D35" s="44">
        <v>36.15</v>
      </c>
      <c r="E35" s="16">
        <v>51.37</v>
      </c>
      <c r="F35" s="16">
        <v>36.518000000000001</v>
      </c>
      <c r="G35" s="16">
        <v>66.78</v>
      </c>
      <c r="H35" s="46">
        <v>41.481000000000002</v>
      </c>
      <c r="I35" s="46">
        <v>59.453000000000003</v>
      </c>
      <c r="J35" s="46">
        <v>34.844999999999999</v>
      </c>
      <c r="K35" s="46">
        <v>49.542999999999999</v>
      </c>
      <c r="L35" s="46">
        <v>35.128999999999998</v>
      </c>
      <c r="M35" s="46">
        <v>32.652000000000001</v>
      </c>
      <c r="N35" s="46">
        <v>21.975000000000001</v>
      </c>
      <c r="O35" s="46">
        <v>58.52</v>
      </c>
      <c r="P35" s="46">
        <v>36.039000000000001</v>
      </c>
      <c r="Q35" s="46">
        <v>39.26</v>
      </c>
      <c r="R35" s="46">
        <v>38.595999999999997</v>
      </c>
      <c r="S35" s="46">
        <v>43.307000000000002</v>
      </c>
      <c r="T35" s="46">
        <v>46.648000000000003</v>
      </c>
      <c r="U35" s="46">
        <v>38.466999999999999</v>
      </c>
      <c r="V35" s="46">
        <v>30.436</v>
      </c>
      <c r="W35" s="46">
        <v>41.945</v>
      </c>
      <c r="X35" s="46">
        <v>25.143999999999998</v>
      </c>
      <c r="Y35" s="46">
        <v>54.854999999999997</v>
      </c>
      <c r="Z35" s="46">
        <v>53.31</v>
      </c>
      <c r="AA35" s="46">
        <v>40.587000000000003</v>
      </c>
      <c r="AB35" s="46">
        <v>36.817</v>
      </c>
      <c r="AC35" s="46">
        <v>40.969000000000001</v>
      </c>
      <c r="AD35" s="46">
        <v>23.198</v>
      </c>
      <c r="AE35" s="46">
        <v>44.951999999999998</v>
      </c>
      <c r="AF35" s="46">
        <v>38.735999999999997</v>
      </c>
      <c r="AG35" s="46">
        <v>28.140999999999998</v>
      </c>
      <c r="AH35" s="46">
        <v>74.25</v>
      </c>
    </row>
    <row r="36" spans="1:34" ht="15" x14ac:dyDescent="0.25">
      <c r="A36" s="66">
        <v>45566</v>
      </c>
      <c r="B36" s="33">
        <v>33.68</v>
      </c>
      <c r="C36" s="8">
        <v>42.04</v>
      </c>
      <c r="D36" s="45">
        <v>37.46</v>
      </c>
      <c r="E36" s="46">
        <v>46.680999999999997</v>
      </c>
      <c r="F36" s="46">
        <v>43.526000000000003</v>
      </c>
      <c r="G36" s="46">
        <v>60.774999999999999</v>
      </c>
      <c r="H36" s="46">
        <v>50.527999999999999</v>
      </c>
      <c r="I36" s="46">
        <v>62.204000000000001</v>
      </c>
      <c r="J36" s="46">
        <v>45.235999999999997</v>
      </c>
      <c r="K36" s="46">
        <v>39.676000000000002</v>
      </c>
      <c r="L36" s="46">
        <v>31.803999999999998</v>
      </c>
      <c r="M36" s="46">
        <v>30.908999999999999</v>
      </c>
      <c r="N36" s="46">
        <v>31.532</v>
      </c>
      <c r="O36" s="46">
        <v>35.268000000000001</v>
      </c>
      <c r="P36" s="46">
        <v>33.908999999999999</v>
      </c>
      <c r="Q36" s="46">
        <v>53.031999999999996</v>
      </c>
      <c r="R36" s="46">
        <v>65.021000000000001</v>
      </c>
      <c r="S36" s="46">
        <v>44.354999999999997</v>
      </c>
      <c r="T36" s="46">
        <v>42.591000000000001</v>
      </c>
      <c r="U36" s="46">
        <v>40.299999999999997</v>
      </c>
      <c r="V36" s="46">
        <v>31.414000000000001</v>
      </c>
      <c r="W36" s="46">
        <v>41.381</v>
      </c>
      <c r="X36" s="46">
        <v>24.143000000000001</v>
      </c>
      <c r="Y36" s="46">
        <v>51.283999999999999</v>
      </c>
      <c r="Z36" s="46">
        <v>63.396000000000001</v>
      </c>
      <c r="AA36" s="46">
        <v>35.296999999999997</v>
      </c>
      <c r="AB36" s="46">
        <v>32.252000000000002</v>
      </c>
      <c r="AC36" s="46">
        <v>42.195999999999998</v>
      </c>
      <c r="AD36" s="46">
        <v>25.634</v>
      </c>
      <c r="AE36" s="46">
        <v>38.942999999999998</v>
      </c>
      <c r="AF36" s="46">
        <v>31.673999999999999</v>
      </c>
      <c r="AG36" s="46">
        <v>29.901</v>
      </c>
      <c r="AH36" s="46">
        <v>49.183</v>
      </c>
    </row>
    <row r="37" spans="1:34" ht="15" x14ac:dyDescent="0.25">
      <c r="A37" s="66">
        <v>45597</v>
      </c>
      <c r="B37" s="15">
        <v>31.19</v>
      </c>
      <c r="C37" s="13">
        <v>32.85</v>
      </c>
      <c r="D37" s="45">
        <v>31.95</v>
      </c>
      <c r="E37" s="46">
        <v>37.932000000000002</v>
      </c>
      <c r="F37" s="46">
        <v>34.192999999999998</v>
      </c>
      <c r="G37" s="46">
        <v>46.076999999999998</v>
      </c>
      <c r="H37" s="46">
        <v>42.661999999999999</v>
      </c>
      <c r="I37" s="46">
        <v>47.076000000000001</v>
      </c>
      <c r="J37" s="46">
        <v>38.097000000000001</v>
      </c>
      <c r="K37" s="46">
        <v>31.728999999999999</v>
      </c>
      <c r="L37" s="46">
        <v>28.084</v>
      </c>
      <c r="M37" s="46">
        <v>30.173999999999999</v>
      </c>
      <c r="N37" s="46">
        <v>20.530999999999999</v>
      </c>
      <c r="O37" s="46">
        <v>26.239000000000001</v>
      </c>
      <c r="P37" s="46">
        <v>31.422999999999998</v>
      </c>
      <c r="Q37" s="46">
        <v>40.645000000000003</v>
      </c>
      <c r="R37" s="46">
        <v>46.204999999999998</v>
      </c>
      <c r="S37" s="46">
        <v>35.872999999999998</v>
      </c>
      <c r="T37" s="46">
        <v>36.456000000000003</v>
      </c>
      <c r="U37" s="46">
        <v>36.225999999999999</v>
      </c>
      <c r="V37" s="46">
        <v>31.658000000000001</v>
      </c>
      <c r="W37" s="46">
        <v>33.887</v>
      </c>
      <c r="X37" s="46">
        <v>20.13</v>
      </c>
      <c r="Y37" s="46">
        <v>33.365000000000002</v>
      </c>
      <c r="Z37" s="46">
        <v>39.344000000000001</v>
      </c>
      <c r="AA37" s="46">
        <v>31.690999999999999</v>
      </c>
      <c r="AB37" s="46">
        <v>27.614000000000001</v>
      </c>
      <c r="AC37" s="46">
        <v>35.774000000000001</v>
      </c>
      <c r="AD37" s="46">
        <v>24.151</v>
      </c>
      <c r="AE37" s="46">
        <v>33.51</v>
      </c>
      <c r="AF37" s="46">
        <v>28.832999999999998</v>
      </c>
      <c r="AG37" s="46">
        <v>28.234999999999999</v>
      </c>
      <c r="AH37" s="46">
        <v>34.984000000000002</v>
      </c>
    </row>
    <row r="38" spans="1:34" ht="15" x14ac:dyDescent="0.25">
      <c r="A38" s="66">
        <v>45627</v>
      </c>
      <c r="B38" s="15">
        <v>27.49</v>
      </c>
      <c r="C38" s="13">
        <v>27.49</v>
      </c>
      <c r="D38" s="45">
        <v>27.49</v>
      </c>
      <c r="E38" s="46">
        <v>32.133000000000003</v>
      </c>
      <c r="F38" s="46">
        <v>27.814</v>
      </c>
      <c r="G38" s="46">
        <v>42.183</v>
      </c>
      <c r="H38" s="46">
        <v>35.484000000000002</v>
      </c>
      <c r="I38" s="46">
        <v>37.015999999999998</v>
      </c>
      <c r="J38" s="46">
        <v>34.590000000000003</v>
      </c>
      <c r="K38" s="46">
        <v>28.138000000000002</v>
      </c>
      <c r="L38" s="46">
        <v>24.501999999999999</v>
      </c>
      <c r="M38" s="46">
        <v>24.568000000000001</v>
      </c>
      <c r="N38" s="46">
        <v>17.783000000000001</v>
      </c>
      <c r="O38" s="46">
        <v>23.788</v>
      </c>
      <c r="P38" s="46">
        <v>25.242999999999999</v>
      </c>
      <c r="Q38" s="46">
        <v>30.178000000000001</v>
      </c>
      <c r="R38" s="46">
        <v>31.821999999999999</v>
      </c>
      <c r="S38" s="46">
        <v>25.847999999999999</v>
      </c>
      <c r="T38" s="46">
        <v>32.284999999999997</v>
      </c>
      <c r="U38" s="46">
        <v>29.536999999999999</v>
      </c>
      <c r="V38" s="46">
        <v>26.587</v>
      </c>
      <c r="W38" s="46">
        <v>29.684999999999999</v>
      </c>
      <c r="X38" s="46">
        <v>18.323</v>
      </c>
      <c r="Y38" s="46">
        <v>25.06</v>
      </c>
      <c r="Z38" s="46">
        <v>31.738</v>
      </c>
      <c r="AA38" s="46">
        <v>28.100999999999999</v>
      </c>
      <c r="AB38" s="46">
        <v>25.395</v>
      </c>
      <c r="AC38" s="46">
        <v>33.156999999999996</v>
      </c>
      <c r="AD38" s="46">
        <v>19.606000000000002</v>
      </c>
      <c r="AE38" s="46">
        <v>30.802</v>
      </c>
      <c r="AF38" s="46">
        <v>26.827000000000002</v>
      </c>
      <c r="AG38" s="46">
        <v>23.33</v>
      </c>
      <c r="AH38" s="46">
        <v>29.628</v>
      </c>
    </row>
    <row r="39" spans="1:34" ht="15" x14ac:dyDescent="0.25">
      <c r="A39" s="66">
        <v>45658</v>
      </c>
      <c r="B39" s="15">
        <v>26.29</v>
      </c>
      <c r="C39" s="13">
        <v>26.29</v>
      </c>
      <c r="D39" s="45">
        <v>26.29</v>
      </c>
      <c r="E39" s="46">
        <v>29.263000000000002</v>
      </c>
      <c r="F39" s="46">
        <v>25.190999999999999</v>
      </c>
      <c r="G39" s="46">
        <v>35.869999999999997</v>
      </c>
      <c r="H39" s="46">
        <v>30.324000000000002</v>
      </c>
      <c r="I39" s="46">
        <v>32.911999999999999</v>
      </c>
      <c r="J39" s="46">
        <v>29.596</v>
      </c>
      <c r="K39" s="46">
        <v>27.957999999999998</v>
      </c>
      <c r="L39" s="46">
        <v>22.637</v>
      </c>
      <c r="M39" s="46">
        <v>21.498000000000001</v>
      </c>
      <c r="N39" s="46">
        <v>16.919</v>
      </c>
      <c r="O39" s="46">
        <v>21.49</v>
      </c>
      <c r="P39" s="46">
        <v>24.420999999999999</v>
      </c>
      <c r="Q39" s="46">
        <v>26.199000000000002</v>
      </c>
      <c r="R39" s="46">
        <v>26.811</v>
      </c>
      <c r="S39" s="46">
        <v>21.707000000000001</v>
      </c>
      <c r="T39" s="46">
        <v>29.43</v>
      </c>
      <c r="U39" s="46">
        <v>26.244</v>
      </c>
      <c r="V39" s="46">
        <v>24.449000000000002</v>
      </c>
      <c r="W39" s="46">
        <v>28.172000000000001</v>
      </c>
      <c r="X39" s="46">
        <v>16.995999999999999</v>
      </c>
      <c r="Y39" s="46">
        <v>21.853999999999999</v>
      </c>
      <c r="Z39" s="46">
        <v>27.753</v>
      </c>
      <c r="AA39" s="46">
        <v>25.846</v>
      </c>
      <c r="AB39" s="46">
        <v>23.547000000000001</v>
      </c>
      <c r="AC39" s="46">
        <v>28.878</v>
      </c>
      <c r="AD39" s="46">
        <v>18.006</v>
      </c>
      <c r="AE39" s="46">
        <v>28.132999999999999</v>
      </c>
      <c r="AF39" s="46">
        <v>25.419</v>
      </c>
      <c r="AG39" s="46">
        <v>20.27</v>
      </c>
      <c r="AH39" s="46">
        <v>26.901</v>
      </c>
    </row>
    <row r="40" spans="1:34" ht="15" x14ac:dyDescent="0.25">
      <c r="A40" s="66">
        <v>45689</v>
      </c>
      <c r="B40" s="15">
        <v>24.71</v>
      </c>
      <c r="C40" s="13">
        <v>24.71</v>
      </c>
      <c r="D40" s="45">
        <v>24.71</v>
      </c>
      <c r="E40" s="46">
        <v>24.538</v>
      </c>
      <c r="F40" s="46">
        <v>26.849</v>
      </c>
      <c r="G40" s="46">
        <v>34.506</v>
      </c>
      <c r="H40" s="46">
        <v>24.762</v>
      </c>
      <c r="I40" s="46">
        <v>28.013000000000002</v>
      </c>
      <c r="J40" s="46">
        <v>27.852</v>
      </c>
      <c r="K40" s="46">
        <v>27.591999999999999</v>
      </c>
      <c r="L40" s="46">
        <v>21.312999999999999</v>
      </c>
      <c r="M40" s="46">
        <v>18.096</v>
      </c>
      <c r="N40" s="46">
        <v>19.422000000000001</v>
      </c>
      <c r="O40" s="46">
        <v>18.481999999999999</v>
      </c>
      <c r="P40" s="46">
        <v>21.440999999999999</v>
      </c>
      <c r="Q40" s="46">
        <v>21.423999999999999</v>
      </c>
      <c r="R40" s="46">
        <v>24.753</v>
      </c>
      <c r="S40" s="46">
        <v>17.677</v>
      </c>
      <c r="T40" s="46">
        <v>25.696000000000002</v>
      </c>
      <c r="U40" s="46">
        <v>21.704000000000001</v>
      </c>
      <c r="V40" s="46">
        <v>20.262</v>
      </c>
      <c r="W40" s="46">
        <v>23.434000000000001</v>
      </c>
      <c r="X40" s="46">
        <v>14.855</v>
      </c>
      <c r="Y40" s="46">
        <v>21.584</v>
      </c>
      <c r="Z40" s="46">
        <v>32.122</v>
      </c>
      <c r="AA40" s="46">
        <v>24</v>
      </c>
      <c r="AB40" s="46">
        <v>28.184999999999999</v>
      </c>
      <c r="AC40" s="46">
        <v>29.504000000000001</v>
      </c>
      <c r="AD40" s="46">
        <v>15.613</v>
      </c>
      <c r="AE40" s="46">
        <v>24.648</v>
      </c>
      <c r="AF40" s="46">
        <v>21.838000000000001</v>
      </c>
      <c r="AG40" s="46">
        <v>17.053000000000001</v>
      </c>
      <c r="AH40" s="46">
        <v>23.303999999999998</v>
      </c>
    </row>
    <row r="41" spans="1:34" ht="15" x14ac:dyDescent="0.25">
      <c r="A41" s="66">
        <v>45717</v>
      </c>
      <c r="B41" s="15">
        <v>39.74</v>
      </c>
      <c r="C41" s="13">
        <v>39.74</v>
      </c>
      <c r="D41" s="45">
        <v>39.74</v>
      </c>
      <c r="E41" s="46">
        <v>43.944000000000003</v>
      </c>
      <c r="F41" s="46">
        <v>50.786000000000001</v>
      </c>
      <c r="G41" s="46">
        <v>45.021000000000001</v>
      </c>
      <c r="H41" s="46">
        <v>48.597999999999999</v>
      </c>
      <c r="I41" s="46">
        <v>45.906999999999996</v>
      </c>
      <c r="J41" s="46">
        <v>40.340000000000003</v>
      </c>
      <c r="K41" s="46">
        <v>34.152999999999999</v>
      </c>
      <c r="L41" s="46">
        <v>32.399000000000001</v>
      </c>
      <c r="M41" s="46">
        <v>23.353000000000002</v>
      </c>
      <c r="N41" s="46">
        <v>30.568999999999999</v>
      </c>
      <c r="O41" s="46">
        <v>49.037999999999997</v>
      </c>
      <c r="P41" s="46">
        <v>27.79</v>
      </c>
      <c r="Q41" s="46">
        <v>30.981999999999999</v>
      </c>
      <c r="R41" s="46">
        <v>58.487000000000002</v>
      </c>
      <c r="S41" s="46">
        <v>19.434999999999999</v>
      </c>
      <c r="T41" s="46">
        <v>46.198</v>
      </c>
      <c r="U41" s="46">
        <v>25.696000000000002</v>
      </c>
      <c r="V41" s="46">
        <v>33.201000000000001</v>
      </c>
      <c r="W41" s="46">
        <v>42.01</v>
      </c>
      <c r="X41" s="46">
        <v>22.55</v>
      </c>
      <c r="Y41" s="46">
        <v>29.43</v>
      </c>
      <c r="Z41" s="46">
        <v>53.502000000000002</v>
      </c>
      <c r="AA41" s="46">
        <v>41.167999999999999</v>
      </c>
      <c r="AB41" s="46">
        <v>63.564999999999998</v>
      </c>
      <c r="AC41" s="46">
        <v>32.164000000000001</v>
      </c>
      <c r="AD41" s="46">
        <v>22.318999999999999</v>
      </c>
      <c r="AE41" s="46">
        <v>38.210999999999999</v>
      </c>
      <c r="AF41" s="46">
        <v>26.882999999999999</v>
      </c>
      <c r="AG41" s="46">
        <v>30.373000000000001</v>
      </c>
      <c r="AH41" s="46">
        <v>40.432000000000002</v>
      </c>
    </row>
    <row r="42" spans="1:34" ht="15" x14ac:dyDescent="0.25">
      <c r="A42" s="66">
        <v>45748</v>
      </c>
      <c r="B42" s="15">
        <v>88.83</v>
      </c>
      <c r="C42" s="13">
        <v>88.83</v>
      </c>
      <c r="D42" s="45">
        <v>88.83</v>
      </c>
      <c r="E42" s="46">
        <v>80.173000000000002</v>
      </c>
      <c r="F42" s="46">
        <v>61.024000000000001</v>
      </c>
      <c r="G42" s="46">
        <v>105.157</v>
      </c>
      <c r="H42" s="46">
        <v>90.057000000000002</v>
      </c>
      <c r="I42" s="46">
        <v>69.23</v>
      </c>
      <c r="J42" s="46">
        <v>58.951999999999998</v>
      </c>
      <c r="K42" s="46">
        <v>93.74</v>
      </c>
      <c r="L42" s="46">
        <v>68.381</v>
      </c>
      <c r="M42" s="46">
        <v>59.198</v>
      </c>
      <c r="N42" s="46">
        <v>55.676000000000002</v>
      </c>
      <c r="O42" s="46">
        <v>106.22199999999999</v>
      </c>
      <c r="P42" s="46">
        <v>69.132000000000005</v>
      </c>
      <c r="Q42" s="46">
        <v>97.888000000000005</v>
      </c>
      <c r="R42" s="46">
        <v>101.03</v>
      </c>
      <c r="S42" s="46">
        <v>54.49</v>
      </c>
      <c r="T42" s="46">
        <v>69.296000000000006</v>
      </c>
      <c r="U42" s="46">
        <v>60.723999999999997</v>
      </c>
      <c r="V42" s="46">
        <v>70.858000000000004</v>
      </c>
      <c r="W42" s="46">
        <v>92.375</v>
      </c>
      <c r="X42" s="46">
        <v>42.813000000000002</v>
      </c>
      <c r="Y42" s="46">
        <v>70.491</v>
      </c>
      <c r="Z42" s="46">
        <v>86.016000000000005</v>
      </c>
      <c r="AA42" s="46">
        <v>68.840999999999994</v>
      </c>
      <c r="AB42" s="46">
        <v>121.285</v>
      </c>
      <c r="AC42" s="46">
        <v>52.258000000000003</v>
      </c>
      <c r="AD42" s="46">
        <v>80.516999999999996</v>
      </c>
      <c r="AE42" s="46">
        <v>56.33</v>
      </c>
      <c r="AF42" s="46">
        <v>58.77</v>
      </c>
      <c r="AG42" s="46">
        <v>42.441000000000003</v>
      </c>
      <c r="AH42" s="46">
        <v>45.725000000000001</v>
      </c>
    </row>
    <row r="43" spans="1:34" ht="15" x14ac:dyDescent="0.25">
      <c r="A43" s="66">
        <v>45778</v>
      </c>
      <c r="B43" s="15">
        <v>225.76</v>
      </c>
      <c r="C43" s="13">
        <v>225.76</v>
      </c>
      <c r="D43" s="45">
        <v>225.76</v>
      </c>
      <c r="E43" s="46">
        <v>222.506</v>
      </c>
      <c r="F43" s="46">
        <v>260.31</v>
      </c>
      <c r="G43" s="46">
        <v>380.29500000000002</v>
      </c>
      <c r="H43" s="46">
        <v>349.33199999999999</v>
      </c>
      <c r="I43" s="46">
        <v>210.55</v>
      </c>
      <c r="J43" s="46">
        <v>231.8</v>
      </c>
      <c r="K43" s="46">
        <v>261.81200000000001</v>
      </c>
      <c r="L43" s="46">
        <v>265.89400000000001</v>
      </c>
      <c r="M43" s="46">
        <v>98.486999999999995</v>
      </c>
      <c r="N43" s="46">
        <v>163.59800000000001</v>
      </c>
      <c r="O43" s="46">
        <v>239.619</v>
      </c>
      <c r="P43" s="46">
        <v>275.37599999999998</v>
      </c>
      <c r="Q43" s="46">
        <v>249.49199999999999</v>
      </c>
      <c r="R43" s="46">
        <v>245.19900000000001</v>
      </c>
      <c r="S43" s="46">
        <v>266.625</v>
      </c>
      <c r="T43" s="46">
        <v>319.46600000000001</v>
      </c>
      <c r="U43" s="46">
        <v>129.16499999999999</v>
      </c>
      <c r="V43" s="46">
        <v>164.49700000000001</v>
      </c>
      <c r="W43" s="46">
        <v>155.36099999999999</v>
      </c>
      <c r="X43" s="46">
        <v>109.744</v>
      </c>
      <c r="Y43" s="46">
        <v>245.94300000000001</v>
      </c>
      <c r="Z43" s="46">
        <v>171.624</v>
      </c>
      <c r="AA43" s="46">
        <v>178.036</v>
      </c>
      <c r="AB43" s="46">
        <v>263.52699999999999</v>
      </c>
      <c r="AC43" s="46">
        <v>171.18199999999999</v>
      </c>
      <c r="AD43" s="46">
        <v>208.93199999999999</v>
      </c>
      <c r="AE43" s="46">
        <v>194.608</v>
      </c>
      <c r="AF43" s="46">
        <v>136.654</v>
      </c>
      <c r="AG43" s="46">
        <v>165.923</v>
      </c>
      <c r="AH43" s="46">
        <v>150.529</v>
      </c>
    </row>
    <row r="44" spans="1:34" ht="15" x14ac:dyDescent="0.25">
      <c r="A44" s="66">
        <v>45809</v>
      </c>
      <c r="B44" s="15">
        <v>265.3</v>
      </c>
      <c r="C44" s="13">
        <v>265.3</v>
      </c>
      <c r="D44" s="45">
        <v>265.3</v>
      </c>
      <c r="E44" s="46">
        <v>228.48400000000001</v>
      </c>
      <c r="F44" s="46">
        <v>597.13900000000001</v>
      </c>
      <c r="G44" s="46">
        <v>322.82100000000003</v>
      </c>
      <c r="H44" s="46">
        <v>512.03499999999997</v>
      </c>
      <c r="I44" s="46">
        <v>226.434</v>
      </c>
      <c r="J44" s="46">
        <v>347.13600000000002</v>
      </c>
      <c r="K44" s="46">
        <v>163.21899999999999</v>
      </c>
      <c r="L44" s="46">
        <v>202.87799999999999</v>
      </c>
      <c r="M44" s="46">
        <v>62.414999999999999</v>
      </c>
      <c r="N44" s="46">
        <v>225.96700000000001</v>
      </c>
      <c r="O44" s="46">
        <v>148.065</v>
      </c>
      <c r="P44" s="46">
        <v>299.80200000000002</v>
      </c>
      <c r="Q44" s="46">
        <v>195.05</v>
      </c>
      <c r="R44" s="46">
        <v>182.73099999999999</v>
      </c>
      <c r="S44" s="46">
        <v>504.29</v>
      </c>
      <c r="T44" s="46">
        <v>273.37</v>
      </c>
      <c r="U44" s="46">
        <v>283.233</v>
      </c>
      <c r="V44" s="46">
        <v>444.21300000000002</v>
      </c>
      <c r="W44" s="46">
        <v>59.32</v>
      </c>
      <c r="X44" s="46">
        <v>159.13800000000001</v>
      </c>
      <c r="Y44" s="46">
        <v>351.51900000000001</v>
      </c>
      <c r="Z44" s="46">
        <v>367.05500000000001</v>
      </c>
      <c r="AA44" s="46">
        <v>305.83499999999998</v>
      </c>
      <c r="AB44" s="46">
        <v>408.67399999999998</v>
      </c>
      <c r="AC44" s="46">
        <v>80.337999999999994</v>
      </c>
      <c r="AD44" s="46">
        <v>417.584</v>
      </c>
      <c r="AE44" s="46">
        <v>201.99600000000001</v>
      </c>
      <c r="AF44" s="46">
        <v>139.85</v>
      </c>
      <c r="AG44" s="46">
        <v>319.99200000000002</v>
      </c>
      <c r="AH44" s="46">
        <v>405.42200000000003</v>
      </c>
    </row>
    <row r="45" spans="1:34" ht="15" x14ac:dyDescent="0.25">
      <c r="A45" s="66">
        <v>45839</v>
      </c>
      <c r="B45" s="15">
        <v>89.92</v>
      </c>
      <c r="C45" s="13">
        <v>89.92</v>
      </c>
      <c r="D45" s="45">
        <v>89.92</v>
      </c>
      <c r="E45" s="46">
        <v>69.287000000000006</v>
      </c>
      <c r="F45" s="46">
        <v>455.291</v>
      </c>
      <c r="G45" s="46">
        <v>114.28100000000001</v>
      </c>
      <c r="H45" s="46">
        <v>178.78399999999999</v>
      </c>
      <c r="I45" s="46">
        <v>107.699</v>
      </c>
      <c r="J45" s="46">
        <v>229.30099999999999</v>
      </c>
      <c r="K45" s="46">
        <v>53.488999999999997</v>
      </c>
      <c r="L45" s="46">
        <v>62.164999999999999</v>
      </c>
      <c r="M45" s="46">
        <v>26.353000000000002</v>
      </c>
      <c r="N45" s="46">
        <v>59.837000000000003</v>
      </c>
      <c r="O45" s="46">
        <v>56.423999999999999</v>
      </c>
      <c r="P45" s="46">
        <v>118.672</v>
      </c>
      <c r="Q45" s="46">
        <v>73.945999999999998</v>
      </c>
      <c r="R45" s="46">
        <v>68.716999999999999</v>
      </c>
      <c r="S45" s="46">
        <v>219.13300000000001</v>
      </c>
      <c r="T45" s="46">
        <v>139.46100000000001</v>
      </c>
      <c r="U45" s="46">
        <v>75.956000000000003</v>
      </c>
      <c r="V45" s="46">
        <v>240.102</v>
      </c>
      <c r="W45" s="46">
        <v>30.222999999999999</v>
      </c>
      <c r="X45" s="46">
        <v>58.268000000000001</v>
      </c>
      <c r="Y45" s="46">
        <v>106.431</v>
      </c>
      <c r="Z45" s="46">
        <v>125.506</v>
      </c>
      <c r="AA45" s="46">
        <v>97.522000000000006</v>
      </c>
      <c r="AB45" s="46">
        <v>136.49</v>
      </c>
      <c r="AC45" s="46">
        <v>34.642000000000003</v>
      </c>
      <c r="AD45" s="46">
        <v>275.89699999999999</v>
      </c>
      <c r="AE45" s="46">
        <v>62.588000000000001</v>
      </c>
      <c r="AF45" s="46">
        <v>59.493000000000002</v>
      </c>
      <c r="AG45" s="46">
        <v>185.71299999999999</v>
      </c>
      <c r="AH45" s="46">
        <v>221.97300000000001</v>
      </c>
    </row>
    <row r="46" spans="1:34" ht="15" x14ac:dyDescent="0.25">
      <c r="A46" s="66">
        <v>45870</v>
      </c>
      <c r="B46" s="15">
        <v>56.12</v>
      </c>
      <c r="C46" s="13">
        <v>56.12</v>
      </c>
      <c r="D46" s="45">
        <v>56.12</v>
      </c>
      <c r="E46" s="46">
        <v>44.886000000000003</v>
      </c>
      <c r="F46" s="46">
        <v>132.399</v>
      </c>
      <c r="G46" s="46">
        <v>56.540999999999997</v>
      </c>
      <c r="H46" s="46">
        <v>86.765000000000001</v>
      </c>
      <c r="I46" s="46">
        <v>54.460999999999999</v>
      </c>
      <c r="J46" s="46">
        <v>95.048000000000002</v>
      </c>
      <c r="K46" s="46">
        <v>47.192</v>
      </c>
      <c r="L46" s="46">
        <v>54.908999999999999</v>
      </c>
      <c r="M46" s="46">
        <v>22.904</v>
      </c>
      <c r="N46" s="46">
        <v>43.975999999999999</v>
      </c>
      <c r="O46" s="46">
        <v>39.472000000000001</v>
      </c>
      <c r="P46" s="46">
        <v>60.941000000000003</v>
      </c>
      <c r="Q46" s="46">
        <v>52.634999999999998</v>
      </c>
      <c r="R46" s="46">
        <v>50.258000000000003</v>
      </c>
      <c r="S46" s="46">
        <v>81.677999999999997</v>
      </c>
      <c r="T46" s="46">
        <v>57.384999999999998</v>
      </c>
      <c r="U46" s="46">
        <v>52.862000000000002</v>
      </c>
      <c r="V46" s="46">
        <v>74.233999999999995</v>
      </c>
      <c r="W46" s="46">
        <v>30.635999999999999</v>
      </c>
      <c r="X46" s="46">
        <v>42.180999999999997</v>
      </c>
      <c r="Y46" s="46">
        <v>59.968000000000004</v>
      </c>
      <c r="Z46" s="46">
        <v>56.406999999999996</v>
      </c>
      <c r="AA46" s="46">
        <v>55.856000000000002</v>
      </c>
      <c r="AB46" s="46">
        <v>67.090999999999994</v>
      </c>
      <c r="AC46" s="46">
        <v>28.667000000000002</v>
      </c>
      <c r="AD46" s="46">
        <v>86.975999999999999</v>
      </c>
      <c r="AE46" s="46">
        <v>41.735999999999997</v>
      </c>
      <c r="AF46" s="46">
        <v>36.926000000000002</v>
      </c>
      <c r="AG46" s="46">
        <v>93.037000000000006</v>
      </c>
      <c r="AH46" s="46">
        <v>92.286000000000001</v>
      </c>
    </row>
    <row r="47" spans="1:34" ht="15" x14ac:dyDescent="0.25">
      <c r="A47" s="66">
        <v>45901</v>
      </c>
      <c r="B47" s="15">
        <v>36.15</v>
      </c>
      <c r="C47" s="13">
        <v>36.15</v>
      </c>
      <c r="D47" s="45">
        <v>36.15</v>
      </c>
      <c r="E47" s="46">
        <v>36.39</v>
      </c>
      <c r="F47" s="46">
        <v>65.876000000000005</v>
      </c>
      <c r="G47" s="46">
        <v>41.41</v>
      </c>
      <c r="H47" s="46">
        <v>59.401000000000003</v>
      </c>
      <c r="I47" s="46">
        <v>35.216000000000001</v>
      </c>
      <c r="J47" s="46">
        <v>50.735999999999997</v>
      </c>
      <c r="K47" s="46">
        <v>35.161000000000001</v>
      </c>
      <c r="L47" s="46">
        <v>32.649000000000001</v>
      </c>
      <c r="M47" s="46">
        <v>21.824999999999999</v>
      </c>
      <c r="N47" s="46">
        <v>58.261000000000003</v>
      </c>
      <c r="O47" s="46">
        <v>35.887</v>
      </c>
      <c r="P47" s="46">
        <v>39.005000000000003</v>
      </c>
      <c r="Q47" s="46">
        <v>38.637999999999998</v>
      </c>
      <c r="R47" s="46">
        <v>43.241</v>
      </c>
      <c r="S47" s="46">
        <v>46.691000000000003</v>
      </c>
      <c r="T47" s="46">
        <v>38.387</v>
      </c>
      <c r="U47" s="46">
        <v>30.908000000000001</v>
      </c>
      <c r="V47" s="46">
        <v>42.341999999999999</v>
      </c>
      <c r="W47" s="46">
        <v>24.949000000000002</v>
      </c>
      <c r="X47" s="46">
        <v>55.127000000000002</v>
      </c>
      <c r="Y47" s="46">
        <v>53.136000000000003</v>
      </c>
      <c r="Z47" s="46">
        <v>40.515000000000001</v>
      </c>
      <c r="AA47" s="46">
        <v>36.960999999999999</v>
      </c>
      <c r="AB47" s="46">
        <v>40.981000000000002</v>
      </c>
      <c r="AC47" s="46">
        <v>23.262</v>
      </c>
      <c r="AD47" s="46">
        <v>45.744999999999997</v>
      </c>
      <c r="AE47" s="46">
        <v>38.435000000000002</v>
      </c>
      <c r="AF47" s="46">
        <v>27.986000000000001</v>
      </c>
      <c r="AG47" s="46">
        <v>74.373000000000005</v>
      </c>
      <c r="AH47" s="46">
        <v>45.354999999999997</v>
      </c>
    </row>
    <row r="48" spans="1:34" ht="15" x14ac:dyDescent="0.25">
      <c r="A48" s="66">
        <v>45931</v>
      </c>
      <c r="B48" s="15">
        <v>33.68</v>
      </c>
      <c r="C48" s="13">
        <v>42.04</v>
      </c>
      <c r="D48" s="45">
        <v>37.46</v>
      </c>
      <c r="E48" s="46">
        <v>43.37</v>
      </c>
      <c r="F48" s="46">
        <v>63.124000000000002</v>
      </c>
      <c r="G48" s="46">
        <v>50.426000000000002</v>
      </c>
      <c r="H48" s="46">
        <v>62.131999999999998</v>
      </c>
      <c r="I48" s="46">
        <v>45.570999999999998</v>
      </c>
      <c r="J48" s="46">
        <v>40.497999999999998</v>
      </c>
      <c r="K48" s="46">
        <v>31.791</v>
      </c>
      <c r="L48" s="46">
        <v>30.881</v>
      </c>
      <c r="M48" s="46">
        <v>31.349</v>
      </c>
      <c r="N48" s="46">
        <v>35.639000000000003</v>
      </c>
      <c r="O48" s="46">
        <v>33.735999999999997</v>
      </c>
      <c r="P48" s="46">
        <v>52.735999999999997</v>
      </c>
      <c r="Q48" s="46">
        <v>65.018000000000001</v>
      </c>
      <c r="R48" s="46">
        <v>44.744</v>
      </c>
      <c r="S48" s="46">
        <v>42.61</v>
      </c>
      <c r="T48" s="46">
        <v>40.207999999999998</v>
      </c>
      <c r="U48" s="46">
        <v>31.855</v>
      </c>
      <c r="V48" s="46">
        <v>41.408999999999999</v>
      </c>
      <c r="W48" s="46">
        <v>23.986000000000001</v>
      </c>
      <c r="X48" s="46">
        <v>51.468000000000004</v>
      </c>
      <c r="Y48" s="46">
        <v>63.156999999999996</v>
      </c>
      <c r="Z48" s="46">
        <v>34.957000000000001</v>
      </c>
      <c r="AA48" s="46">
        <v>32.338000000000001</v>
      </c>
      <c r="AB48" s="46">
        <v>42.171999999999997</v>
      </c>
      <c r="AC48" s="46">
        <v>25.725000000000001</v>
      </c>
      <c r="AD48" s="46">
        <v>39.287999999999997</v>
      </c>
      <c r="AE48" s="46">
        <v>31.384</v>
      </c>
      <c r="AF48" s="46">
        <v>29.728000000000002</v>
      </c>
      <c r="AG48" s="46">
        <v>49.293999999999997</v>
      </c>
      <c r="AH48" s="46">
        <v>37.737000000000002</v>
      </c>
    </row>
    <row r="49" spans="1:1005" ht="15" x14ac:dyDescent="0.25">
      <c r="A49" s="66">
        <v>45962</v>
      </c>
      <c r="B49" s="15">
        <v>31.19</v>
      </c>
      <c r="C49" s="13">
        <v>32.85</v>
      </c>
      <c r="D49" s="45">
        <v>31.95</v>
      </c>
      <c r="E49" s="46">
        <v>34.155999999999999</v>
      </c>
      <c r="F49" s="46">
        <v>46.432000000000002</v>
      </c>
      <c r="G49" s="46">
        <v>42.646000000000001</v>
      </c>
      <c r="H49" s="46">
        <v>47.081000000000003</v>
      </c>
      <c r="I49" s="46">
        <v>38.521999999999998</v>
      </c>
      <c r="J49" s="46">
        <v>32.375999999999998</v>
      </c>
      <c r="K49" s="46">
        <v>28.178000000000001</v>
      </c>
      <c r="L49" s="46">
        <v>30.228999999999999</v>
      </c>
      <c r="M49" s="46">
        <v>20.46</v>
      </c>
      <c r="N49" s="46">
        <v>26.286999999999999</v>
      </c>
      <c r="O49" s="46">
        <v>31.343</v>
      </c>
      <c r="P49" s="46">
        <v>40.481999999999999</v>
      </c>
      <c r="Q49" s="46">
        <v>46.286000000000001</v>
      </c>
      <c r="R49" s="46">
        <v>36.929000000000002</v>
      </c>
      <c r="S49" s="46">
        <v>36.56</v>
      </c>
      <c r="T49" s="46">
        <v>36.192999999999998</v>
      </c>
      <c r="U49" s="46">
        <v>32.128</v>
      </c>
      <c r="V49" s="46">
        <v>34.162999999999997</v>
      </c>
      <c r="W49" s="46">
        <v>20.038</v>
      </c>
      <c r="X49" s="46">
        <v>33.606999999999999</v>
      </c>
      <c r="Y49" s="46">
        <v>39.268000000000001</v>
      </c>
      <c r="Z49" s="46">
        <v>31.646000000000001</v>
      </c>
      <c r="AA49" s="46">
        <v>27.786999999999999</v>
      </c>
      <c r="AB49" s="46">
        <v>35.831000000000003</v>
      </c>
      <c r="AC49" s="46">
        <v>24.274000000000001</v>
      </c>
      <c r="AD49" s="46">
        <v>34.03</v>
      </c>
      <c r="AE49" s="46">
        <v>28.634</v>
      </c>
      <c r="AF49" s="46">
        <v>28.155999999999999</v>
      </c>
      <c r="AG49" s="46">
        <v>35.164999999999999</v>
      </c>
      <c r="AH49" s="46">
        <v>32.183</v>
      </c>
    </row>
    <row r="50" spans="1:1005" ht="15" x14ac:dyDescent="0.25">
      <c r="A50" s="66">
        <v>45992</v>
      </c>
      <c r="B50" s="15">
        <v>27.49</v>
      </c>
      <c r="C50" s="13">
        <v>27.49</v>
      </c>
      <c r="D50" s="45">
        <v>27.49</v>
      </c>
      <c r="E50" s="46">
        <v>27.756</v>
      </c>
      <c r="F50" s="46">
        <v>42.524000000000001</v>
      </c>
      <c r="G50" s="46">
        <v>35.46</v>
      </c>
      <c r="H50" s="46">
        <v>37.014000000000003</v>
      </c>
      <c r="I50" s="46">
        <v>34.966999999999999</v>
      </c>
      <c r="J50" s="46">
        <v>28.658999999999999</v>
      </c>
      <c r="K50" s="46">
        <v>24.565000000000001</v>
      </c>
      <c r="L50" s="46">
        <v>24.606999999999999</v>
      </c>
      <c r="M50" s="46">
        <v>17.699000000000002</v>
      </c>
      <c r="N50" s="46">
        <v>23.800999999999998</v>
      </c>
      <c r="O50" s="46">
        <v>25.158000000000001</v>
      </c>
      <c r="P50" s="46">
        <v>30.016999999999999</v>
      </c>
      <c r="Q50" s="46">
        <v>31.888000000000002</v>
      </c>
      <c r="R50" s="46">
        <v>26.259</v>
      </c>
      <c r="S50" s="46">
        <v>32.363999999999997</v>
      </c>
      <c r="T50" s="46">
        <v>29.509</v>
      </c>
      <c r="U50" s="46">
        <v>27.03</v>
      </c>
      <c r="V50" s="46">
        <v>29.863</v>
      </c>
      <c r="W50" s="46">
        <v>18.225000000000001</v>
      </c>
      <c r="X50" s="46">
        <v>25.265999999999998</v>
      </c>
      <c r="Y50" s="46">
        <v>31.648</v>
      </c>
      <c r="Z50" s="46">
        <v>28.013999999999999</v>
      </c>
      <c r="AA50" s="46">
        <v>25.541</v>
      </c>
      <c r="AB50" s="46">
        <v>33.195</v>
      </c>
      <c r="AC50" s="46">
        <v>19.713999999999999</v>
      </c>
      <c r="AD50" s="46">
        <v>31.234000000000002</v>
      </c>
      <c r="AE50" s="46">
        <v>26.629000000000001</v>
      </c>
      <c r="AF50" s="46">
        <v>23.245000000000001</v>
      </c>
      <c r="AG50" s="46">
        <v>29.782</v>
      </c>
      <c r="AH50" s="46">
        <v>29.361999999999998</v>
      </c>
    </row>
    <row r="51" spans="1:1005" ht="15" x14ac:dyDescent="0.25">
      <c r="A51" s="66">
        <v>46023</v>
      </c>
      <c r="B51" s="15">
        <v>26.29</v>
      </c>
      <c r="C51" s="13">
        <v>26.29</v>
      </c>
      <c r="D51" s="45">
        <v>26.29</v>
      </c>
      <c r="E51" s="46">
        <v>25.138999999999999</v>
      </c>
      <c r="F51" s="46">
        <v>36.055</v>
      </c>
      <c r="G51" s="46">
        <v>30.303999999999998</v>
      </c>
      <c r="H51" s="46">
        <v>32.911000000000001</v>
      </c>
      <c r="I51" s="46">
        <v>29.934999999999999</v>
      </c>
      <c r="J51" s="46">
        <v>28.268000000000001</v>
      </c>
      <c r="K51" s="46">
        <v>22.698</v>
      </c>
      <c r="L51" s="46">
        <v>21.535</v>
      </c>
      <c r="M51" s="46">
        <v>16.844999999999999</v>
      </c>
      <c r="N51" s="46">
        <v>21.478999999999999</v>
      </c>
      <c r="O51" s="46">
        <v>24.344999999999999</v>
      </c>
      <c r="P51" s="46">
        <v>26.052</v>
      </c>
      <c r="Q51" s="46">
        <v>26.876999999999999</v>
      </c>
      <c r="R51" s="46">
        <v>21.919</v>
      </c>
      <c r="S51" s="46">
        <v>29.503</v>
      </c>
      <c r="T51" s="46">
        <v>26.218</v>
      </c>
      <c r="U51" s="46">
        <v>24.858000000000001</v>
      </c>
      <c r="V51" s="46">
        <v>28.303000000000001</v>
      </c>
      <c r="W51" s="46">
        <v>16.908000000000001</v>
      </c>
      <c r="X51" s="46">
        <v>22.038</v>
      </c>
      <c r="Y51" s="46">
        <v>27.67</v>
      </c>
      <c r="Z51" s="46">
        <v>25.744</v>
      </c>
      <c r="AA51" s="46">
        <v>23.681999999999999</v>
      </c>
      <c r="AB51" s="46">
        <v>28.914000000000001</v>
      </c>
      <c r="AC51" s="46">
        <v>18.106999999999999</v>
      </c>
      <c r="AD51" s="46">
        <v>28.504999999999999</v>
      </c>
      <c r="AE51" s="46">
        <v>25.234999999999999</v>
      </c>
      <c r="AF51" s="46">
        <v>20.190999999999999</v>
      </c>
      <c r="AG51" s="46">
        <v>27.047999999999998</v>
      </c>
      <c r="AH51" s="46">
        <v>28.366</v>
      </c>
    </row>
    <row r="52" spans="1:1005" ht="15" x14ac:dyDescent="0.25">
      <c r="A52" s="66">
        <v>46054</v>
      </c>
      <c r="B52" s="15">
        <v>24.71</v>
      </c>
      <c r="C52" s="13">
        <v>24.71</v>
      </c>
      <c r="D52" s="45">
        <v>24.71</v>
      </c>
      <c r="E52" s="46">
        <v>26.803000000000001</v>
      </c>
      <c r="F52" s="46">
        <v>34.331000000000003</v>
      </c>
      <c r="G52" s="46">
        <v>24.747</v>
      </c>
      <c r="H52" s="46">
        <v>28.013999999999999</v>
      </c>
      <c r="I52" s="46">
        <v>28.154</v>
      </c>
      <c r="J52" s="46">
        <v>27.975000000000001</v>
      </c>
      <c r="K52" s="46">
        <v>21.376999999999999</v>
      </c>
      <c r="L52" s="46">
        <v>18.129000000000001</v>
      </c>
      <c r="M52" s="46">
        <v>19.364000000000001</v>
      </c>
      <c r="N52" s="46">
        <v>18.34</v>
      </c>
      <c r="O52" s="46">
        <v>21.378</v>
      </c>
      <c r="P52" s="46">
        <v>21.302</v>
      </c>
      <c r="Q52" s="46">
        <v>24.815999999999999</v>
      </c>
      <c r="R52" s="46">
        <v>17.837</v>
      </c>
      <c r="S52" s="46">
        <v>25.759</v>
      </c>
      <c r="T52" s="46">
        <v>21.683</v>
      </c>
      <c r="U52" s="46">
        <v>20.600999999999999</v>
      </c>
      <c r="V52" s="46">
        <v>23.515999999999998</v>
      </c>
      <c r="W52" s="46">
        <v>14.782</v>
      </c>
      <c r="X52" s="46">
        <v>21.754000000000001</v>
      </c>
      <c r="Y52" s="46">
        <v>32.046999999999997</v>
      </c>
      <c r="Z52" s="46">
        <v>23.696999999999999</v>
      </c>
      <c r="AA52" s="46">
        <v>28.315000000000001</v>
      </c>
      <c r="AB52" s="46">
        <v>29.541</v>
      </c>
      <c r="AC52" s="46">
        <v>15.699</v>
      </c>
      <c r="AD52" s="46">
        <v>24.93</v>
      </c>
      <c r="AE52" s="46">
        <v>21.684000000000001</v>
      </c>
      <c r="AF52" s="46">
        <v>16.989000000000001</v>
      </c>
      <c r="AG52" s="46">
        <v>23.43</v>
      </c>
      <c r="AH52" s="46">
        <v>22.838000000000001</v>
      </c>
    </row>
    <row r="53" spans="1:1005" ht="15" x14ac:dyDescent="0.25">
      <c r="A53" s="66">
        <v>46082</v>
      </c>
      <c r="B53" s="15">
        <v>39.74</v>
      </c>
      <c r="C53" s="13">
        <v>39.74</v>
      </c>
      <c r="D53" s="45">
        <v>39.74</v>
      </c>
      <c r="E53" s="46">
        <v>50.73</v>
      </c>
      <c r="F53" s="46">
        <v>44.777999999999999</v>
      </c>
      <c r="G53" s="46">
        <v>48.585000000000001</v>
      </c>
      <c r="H53" s="46">
        <v>45.908000000000001</v>
      </c>
      <c r="I53" s="46">
        <v>40.69</v>
      </c>
      <c r="J53" s="46">
        <v>34.091000000000001</v>
      </c>
      <c r="K53" s="46">
        <v>32.481999999999999</v>
      </c>
      <c r="L53" s="46">
        <v>23.393000000000001</v>
      </c>
      <c r="M53" s="46">
        <v>30.509</v>
      </c>
      <c r="N53" s="46">
        <v>47.835999999999999</v>
      </c>
      <c r="O53" s="46">
        <v>27.725000000000001</v>
      </c>
      <c r="P53" s="46">
        <v>30.849</v>
      </c>
      <c r="Q53" s="46">
        <v>58.578000000000003</v>
      </c>
      <c r="R53" s="46">
        <v>19.146999999999998</v>
      </c>
      <c r="S53" s="46">
        <v>46.287999999999997</v>
      </c>
      <c r="T53" s="46">
        <v>25.68</v>
      </c>
      <c r="U53" s="46">
        <v>33.651000000000003</v>
      </c>
      <c r="V53" s="46">
        <v>40.756</v>
      </c>
      <c r="W53" s="46">
        <v>22.474</v>
      </c>
      <c r="X53" s="46">
        <v>29.626000000000001</v>
      </c>
      <c r="Y53" s="46">
        <v>53.402999999999999</v>
      </c>
      <c r="Z53" s="46">
        <v>40.677999999999997</v>
      </c>
      <c r="AA53" s="46">
        <v>63.781999999999996</v>
      </c>
      <c r="AB53" s="46">
        <v>32.200000000000003</v>
      </c>
      <c r="AC53" s="46">
        <v>22.427</v>
      </c>
      <c r="AD53" s="46">
        <v>38.048999999999999</v>
      </c>
      <c r="AE53" s="46">
        <v>26.718</v>
      </c>
      <c r="AF53" s="46">
        <v>30.311</v>
      </c>
      <c r="AG53" s="46">
        <v>40.593000000000004</v>
      </c>
      <c r="AH53" s="46">
        <v>24.356999999999999</v>
      </c>
    </row>
    <row r="54" spans="1:1005" ht="15" x14ac:dyDescent="0.25">
      <c r="A54" s="66">
        <v>46113</v>
      </c>
      <c r="B54" s="15">
        <v>88.83</v>
      </c>
      <c r="C54" s="13">
        <v>88.83</v>
      </c>
      <c r="D54" s="45">
        <v>88.83</v>
      </c>
      <c r="E54" s="46">
        <v>60.978000000000002</v>
      </c>
      <c r="F54" s="46">
        <v>103.441</v>
      </c>
      <c r="G54" s="46">
        <v>90.03</v>
      </c>
      <c r="H54" s="46">
        <v>69.244</v>
      </c>
      <c r="I54" s="46">
        <v>59.317</v>
      </c>
      <c r="J54" s="46">
        <v>89.415000000000006</v>
      </c>
      <c r="K54" s="46">
        <v>68.453999999999994</v>
      </c>
      <c r="L54" s="46">
        <v>59.234999999999999</v>
      </c>
      <c r="M54" s="46">
        <v>55.575000000000003</v>
      </c>
      <c r="N54" s="46">
        <v>104.17</v>
      </c>
      <c r="O54" s="46">
        <v>69.039000000000001</v>
      </c>
      <c r="P54" s="46">
        <v>97.664000000000001</v>
      </c>
      <c r="Q54" s="46">
        <v>101.09</v>
      </c>
      <c r="R54" s="46">
        <v>52.845999999999997</v>
      </c>
      <c r="S54" s="46">
        <v>69.402000000000001</v>
      </c>
      <c r="T54" s="46">
        <v>60.698</v>
      </c>
      <c r="U54" s="46">
        <v>71.483999999999995</v>
      </c>
      <c r="V54" s="46">
        <v>91.135000000000005</v>
      </c>
      <c r="W54" s="46">
        <v>42.731999999999999</v>
      </c>
      <c r="X54" s="46">
        <v>70.769000000000005</v>
      </c>
      <c r="Y54" s="46">
        <v>85.897999999999996</v>
      </c>
      <c r="Z54" s="46">
        <v>67.03</v>
      </c>
      <c r="AA54" s="46">
        <v>121.542</v>
      </c>
      <c r="AB54" s="46">
        <v>52.3</v>
      </c>
      <c r="AC54" s="46">
        <v>80.724000000000004</v>
      </c>
      <c r="AD54" s="46">
        <v>54.649000000000001</v>
      </c>
      <c r="AE54" s="46">
        <v>58.579000000000001</v>
      </c>
      <c r="AF54" s="46">
        <v>42.357999999999997</v>
      </c>
      <c r="AG54" s="46">
        <v>45.884999999999998</v>
      </c>
      <c r="AH54" s="46">
        <v>45.341999999999999</v>
      </c>
    </row>
    <row r="55" spans="1:1005" ht="15" x14ac:dyDescent="0.25">
      <c r="A55" s="66">
        <v>46143</v>
      </c>
      <c r="B55" s="15">
        <v>225.76</v>
      </c>
      <c r="C55" s="13">
        <v>225.76</v>
      </c>
      <c r="D55" s="45">
        <v>225.76</v>
      </c>
      <c r="E55" s="46">
        <v>260.16800000000001</v>
      </c>
      <c r="F55" s="46">
        <v>374.791</v>
      </c>
      <c r="G55" s="46">
        <v>349.19600000000003</v>
      </c>
      <c r="H55" s="46">
        <v>210.56</v>
      </c>
      <c r="I55" s="46">
        <v>232.239</v>
      </c>
      <c r="J55" s="46">
        <v>258.83</v>
      </c>
      <c r="K55" s="46">
        <v>265.93400000000003</v>
      </c>
      <c r="L55" s="46">
        <v>98.510999999999996</v>
      </c>
      <c r="M55" s="46">
        <v>163.43199999999999</v>
      </c>
      <c r="N55" s="46">
        <v>236.68199999999999</v>
      </c>
      <c r="O55" s="46">
        <v>275.18299999999999</v>
      </c>
      <c r="P55" s="46">
        <v>249.29900000000001</v>
      </c>
      <c r="Q55" s="46">
        <v>245.21799999999999</v>
      </c>
      <c r="R55" s="46">
        <v>254.286</v>
      </c>
      <c r="S55" s="46">
        <v>319.59500000000003</v>
      </c>
      <c r="T55" s="46">
        <v>129.12299999999999</v>
      </c>
      <c r="U55" s="46">
        <v>165.065</v>
      </c>
      <c r="V55" s="46">
        <v>155.17400000000001</v>
      </c>
      <c r="W55" s="46">
        <v>109.617</v>
      </c>
      <c r="X55" s="46">
        <v>246.27</v>
      </c>
      <c r="Y55" s="46">
        <v>171.47300000000001</v>
      </c>
      <c r="Z55" s="46">
        <v>173.01499999999999</v>
      </c>
      <c r="AA55" s="46">
        <v>263.73200000000003</v>
      </c>
      <c r="AB55" s="46">
        <v>171.197</v>
      </c>
      <c r="AC55" s="46">
        <v>209.083</v>
      </c>
      <c r="AD55" s="46">
        <v>187.69800000000001</v>
      </c>
      <c r="AE55" s="46">
        <v>136.48099999999999</v>
      </c>
      <c r="AF55" s="46">
        <v>165.69200000000001</v>
      </c>
      <c r="AG55" s="46">
        <v>150.696</v>
      </c>
      <c r="AH55" s="46">
        <v>435.74</v>
      </c>
    </row>
    <row r="56" spans="1:1005" ht="15" x14ac:dyDescent="0.25">
      <c r="A56" s="66">
        <v>46174</v>
      </c>
      <c r="B56" s="15">
        <v>265.3</v>
      </c>
      <c r="C56" s="13">
        <v>265.3</v>
      </c>
      <c r="D56" s="45">
        <v>265.3</v>
      </c>
      <c r="E56" s="46">
        <v>597.00400000000002</v>
      </c>
      <c r="F56" s="46">
        <v>323.41500000000002</v>
      </c>
      <c r="G56" s="46">
        <v>511.97899999999998</v>
      </c>
      <c r="H56" s="46">
        <v>226.43</v>
      </c>
      <c r="I56" s="46">
        <v>347.262</v>
      </c>
      <c r="J56" s="46">
        <v>170.07499999999999</v>
      </c>
      <c r="K56" s="46">
        <v>202.91</v>
      </c>
      <c r="L56" s="46">
        <v>62.442</v>
      </c>
      <c r="M56" s="46">
        <v>225.86600000000001</v>
      </c>
      <c r="N56" s="46">
        <v>151.58199999999999</v>
      </c>
      <c r="O56" s="46">
        <v>299.70400000000001</v>
      </c>
      <c r="P56" s="46">
        <v>194.94399999999999</v>
      </c>
      <c r="Q56" s="46">
        <v>182.761</v>
      </c>
      <c r="R56" s="46">
        <v>504.17</v>
      </c>
      <c r="S56" s="46">
        <v>273.41699999999997</v>
      </c>
      <c r="T56" s="46">
        <v>283.19900000000001</v>
      </c>
      <c r="U56" s="46">
        <v>444.49599999999998</v>
      </c>
      <c r="V56" s="46">
        <v>60.662999999999997</v>
      </c>
      <c r="W56" s="46">
        <v>159.053</v>
      </c>
      <c r="X56" s="46">
        <v>351.68700000000001</v>
      </c>
      <c r="Y56" s="46">
        <v>366.96300000000002</v>
      </c>
      <c r="Z56" s="46">
        <v>306.40300000000002</v>
      </c>
      <c r="AA56" s="46">
        <v>408.76400000000001</v>
      </c>
      <c r="AB56" s="46">
        <v>80.347999999999999</v>
      </c>
      <c r="AC56" s="46">
        <v>417.61700000000002</v>
      </c>
      <c r="AD56" s="46">
        <v>207.89099999999999</v>
      </c>
      <c r="AE56" s="46">
        <v>139.72999999999999</v>
      </c>
      <c r="AF56" s="46">
        <v>319.87900000000002</v>
      </c>
      <c r="AG56" s="46">
        <v>405.48</v>
      </c>
      <c r="AH56" s="46">
        <v>691.03</v>
      </c>
    </row>
    <row r="57" spans="1:1005" ht="15" x14ac:dyDescent="0.25">
      <c r="A57" s="66">
        <v>46204</v>
      </c>
      <c r="B57" s="15">
        <v>89.92</v>
      </c>
      <c r="C57" s="13">
        <v>89.92</v>
      </c>
      <c r="D57" s="45">
        <v>89.92</v>
      </c>
      <c r="E57" s="46">
        <v>455.24900000000002</v>
      </c>
      <c r="F57" s="46">
        <v>118.997</v>
      </c>
      <c r="G57" s="46">
        <v>178.77699999999999</v>
      </c>
      <c r="H57" s="46">
        <v>107.702</v>
      </c>
      <c r="I57" s="46">
        <v>229.45500000000001</v>
      </c>
      <c r="J57" s="46">
        <v>54.552</v>
      </c>
      <c r="K57" s="46">
        <v>62.207999999999998</v>
      </c>
      <c r="L57" s="46">
        <v>26.367999999999999</v>
      </c>
      <c r="M57" s="46">
        <v>59.811999999999998</v>
      </c>
      <c r="N57" s="46">
        <v>56.942999999999998</v>
      </c>
      <c r="O57" s="46">
        <v>118.636</v>
      </c>
      <c r="P57" s="46">
        <v>73.867000000000004</v>
      </c>
      <c r="Q57" s="46">
        <v>68.756</v>
      </c>
      <c r="R57" s="46">
        <v>229.203</v>
      </c>
      <c r="S57" s="46">
        <v>139.501</v>
      </c>
      <c r="T57" s="46">
        <v>75.947000000000003</v>
      </c>
      <c r="U57" s="46">
        <v>240.30699999999999</v>
      </c>
      <c r="V57" s="46">
        <v>30.678999999999998</v>
      </c>
      <c r="W57" s="46">
        <v>58.218000000000004</v>
      </c>
      <c r="X57" s="46">
        <v>106.53100000000001</v>
      </c>
      <c r="Y57" s="46">
        <v>125.46299999999999</v>
      </c>
      <c r="Z57" s="46">
        <v>100.235</v>
      </c>
      <c r="AA57" s="46">
        <v>136.55799999999999</v>
      </c>
      <c r="AB57" s="46">
        <v>34.667000000000002</v>
      </c>
      <c r="AC57" s="46">
        <v>275.94099999999997</v>
      </c>
      <c r="AD57" s="46">
        <v>63.878999999999998</v>
      </c>
      <c r="AE57" s="46">
        <v>59.39</v>
      </c>
      <c r="AF57" s="46">
        <v>185.66200000000001</v>
      </c>
      <c r="AG57" s="46">
        <v>222.05500000000001</v>
      </c>
      <c r="AH57" s="46">
        <v>342.38400000000001</v>
      </c>
    </row>
    <row r="58" spans="1:1005" ht="15" x14ac:dyDescent="0.25">
      <c r="A58" s="66">
        <v>46235</v>
      </c>
      <c r="B58" s="15">
        <v>56.12</v>
      </c>
      <c r="C58" s="13">
        <v>56.12</v>
      </c>
      <c r="D58" s="45">
        <v>56.12</v>
      </c>
      <c r="E58" s="46">
        <v>132.37799999999999</v>
      </c>
      <c r="F58" s="46">
        <v>57.454999999999998</v>
      </c>
      <c r="G58" s="46">
        <v>86.763000000000005</v>
      </c>
      <c r="H58" s="46">
        <v>54.465000000000003</v>
      </c>
      <c r="I58" s="46">
        <v>95.192999999999998</v>
      </c>
      <c r="J58" s="46">
        <v>47.435000000000002</v>
      </c>
      <c r="K58" s="46">
        <v>54.951000000000001</v>
      </c>
      <c r="L58" s="46">
        <v>22.931999999999999</v>
      </c>
      <c r="M58" s="46">
        <v>43.953000000000003</v>
      </c>
      <c r="N58" s="46">
        <v>39.89</v>
      </c>
      <c r="O58" s="46">
        <v>60.915999999999997</v>
      </c>
      <c r="P58" s="46">
        <v>52.567</v>
      </c>
      <c r="Q58" s="46">
        <v>50.296999999999997</v>
      </c>
      <c r="R58" s="46">
        <v>83.631</v>
      </c>
      <c r="S58" s="46">
        <v>57.420999999999999</v>
      </c>
      <c r="T58" s="46">
        <v>52.854999999999997</v>
      </c>
      <c r="U58" s="46">
        <v>74.414000000000001</v>
      </c>
      <c r="V58" s="46">
        <v>30.738</v>
      </c>
      <c r="W58" s="46">
        <v>42.14</v>
      </c>
      <c r="X58" s="46">
        <v>60.048000000000002</v>
      </c>
      <c r="Y58" s="46">
        <v>56.374000000000002</v>
      </c>
      <c r="Z58" s="46">
        <v>55.978999999999999</v>
      </c>
      <c r="AA58" s="46">
        <v>67.150000000000006</v>
      </c>
      <c r="AB58" s="46">
        <v>28.689</v>
      </c>
      <c r="AC58" s="46">
        <v>87.019000000000005</v>
      </c>
      <c r="AD58" s="46">
        <v>42.277999999999999</v>
      </c>
      <c r="AE58" s="46">
        <v>36.834000000000003</v>
      </c>
      <c r="AF58" s="46">
        <v>92.997</v>
      </c>
      <c r="AG58" s="46">
        <v>92.367999999999995</v>
      </c>
      <c r="AH58" s="46">
        <v>130.14099999999999</v>
      </c>
    </row>
    <row r="59" spans="1:1005" ht="15" x14ac:dyDescent="0.25">
      <c r="A59" s="66">
        <v>46266</v>
      </c>
      <c r="B59" s="15">
        <v>36.15</v>
      </c>
      <c r="C59" s="13">
        <v>36.15</v>
      </c>
      <c r="D59" s="45">
        <v>36.15</v>
      </c>
      <c r="E59" s="46">
        <v>65.858999999999995</v>
      </c>
      <c r="F59" s="46">
        <v>41.54</v>
      </c>
      <c r="G59" s="46">
        <v>59.399000000000001</v>
      </c>
      <c r="H59" s="46">
        <v>35.22</v>
      </c>
      <c r="I59" s="46">
        <v>50.863999999999997</v>
      </c>
      <c r="J59" s="46">
        <v>35.784999999999997</v>
      </c>
      <c r="K59" s="46">
        <v>32.688000000000002</v>
      </c>
      <c r="L59" s="46">
        <v>21.855</v>
      </c>
      <c r="M59" s="46">
        <v>58.241</v>
      </c>
      <c r="N59" s="46">
        <v>35.323</v>
      </c>
      <c r="O59" s="46">
        <v>38.984999999999999</v>
      </c>
      <c r="P59" s="46">
        <v>38.578000000000003</v>
      </c>
      <c r="Q59" s="46">
        <v>43.283000000000001</v>
      </c>
      <c r="R59" s="46">
        <v>47.073</v>
      </c>
      <c r="S59" s="46">
        <v>38.42</v>
      </c>
      <c r="T59" s="46">
        <v>30.902999999999999</v>
      </c>
      <c r="U59" s="46">
        <v>42.503999999999998</v>
      </c>
      <c r="V59" s="46">
        <v>24.940999999999999</v>
      </c>
      <c r="W59" s="46">
        <v>55.085999999999999</v>
      </c>
      <c r="X59" s="46">
        <v>53.222999999999999</v>
      </c>
      <c r="Y59" s="46">
        <v>40.485999999999997</v>
      </c>
      <c r="Z59" s="46">
        <v>37.491999999999997</v>
      </c>
      <c r="AA59" s="46">
        <v>41.033000000000001</v>
      </c>
      <c r="AB59" s="46">
        <v>23.282</v>
      </c>
      <c r="AC59" s="46">
        <v>45.783999999999999</v>
      </c>
      <c r="AD59" s="46">
        <v>38.604999999999997</v>
      </c>
      <c r="AE59" s="46">
        <v>27.905999999999999</v>
      </c>
      <c r="AF59" s="46">
        <v>74.338999999999999</v>
      </c>
      <c r="AG59" s="46">
        <v>45.427</v>
      </c>
      <c r="AH59" s="46">
        <v>70.177000000000007</v>
      </c>
    </row>
    <row r="60" spans="1:1005" ht="15" x14ac:dyDescent="0.25">
      <c r="A60" s="66">
        <v>46296</v>
      </c>
      <c r="B60" s="15">
        <v>33.68</v>
      </c>
      <c r="C60" s="13">
        <v>42.04</v>
      </c>
      <c r="D60" s="45">
        <v>37.46</v>
      </c>
      <c r="E60" s="46">
        <v>63.107999999999997</v>
      </c>
      <c r="F60" s="46">
        <v>50.509</v>
      </c>
      <c r="G60" s="46">
        <v>62.131</v>
      </c>
      <c r="H60" s="46">
        <v>45.576000000000001</v>
      </c>
      <c r="I60" s="46">
        <v>40.621000000000002</v>
      </c>
      <c r="J60" s="46">
        <v>32.015000000000001</v>
      </c>
      <c r="K60" s="46">
        <v>30.919</v>
      </c>
      <c r="L60" s="46">
        <v>31.376999999999999</v>
      </c>
      <c r="M60" s="46">
        <v>35.622</v>
      </c>
      <c r="N60" s="46">
        <v>34.246000000000002</v>
      </c>
      <c r="O60" s="46">
        <v>52.715000000000003</v>
      </c>
      <c r="P60" s="46">
        <v>64.956999999999994</v>
      </c>
      <c r="Q60" s="46">
        <v>44.780999999999999</v>
      </c>
      <c r="R60" s="46">
        <v>42.779000000000003</v>
      </c>
      <c r="S60" s="46">
        <v>40.238999999999997</v>
      </c>
      <c r="T60" s="46">
        <v>31.85</v>
      </c>
      <c r="U60" s="46">
        <v>41.564999999999998</v>
      </c>
      <c r="V60" s="46">
        <v>24.193999999999999</v>
      </c>
      <c r="W60" s="46">
        <v>51.433</v>
      </c>
      <c r="X60" s="46">
        <v>63.231000000000002</v>
      </c>
      <c r="Y60" s="46">
        <v>34.929000000000002</v>
      </c>
      <c r="Z60" s="46">
        <v>32.460999999999999</v>
      </c>
      <c r="AA60" s="46">
        <v>42.220999999999997</v>
      </c>
      <c r="AB60" s="46">
        <v>25.744</v>
      </c>
      <c r="AC60" s="46">
        <v>39.326000000000001</v>
      </c>
      <c r="AD60" s="46">
        <v>31.827000000000002</v>
      </c>
      <c r="AE60" s="46">
        <v>29.649000000000001</v>
      </c>
      <c r="AF60" s="46">
        <v>49.264000000000003</v>
      </c>
      <c r="AG60" s="46">
        <v>37.807000000000002</v>
      </c>
      <c r="AH60" s="46">
        <v>61.354999999999997</v>
      </c>
    </row>
    <row r="61" spans="1:1005" ht="15" x14ac:dyDescent="0.25">
      <c r="A61" s="66">
        <v>46327</v>
      </c>
      <c r="B61" s="15">
        <v>31.19</v>
      </c>
      <c r="C61" s="13">
        <v>32.85</v>
      </c>
      <c r="D61" s="45">
        <v>31.95</v>
      </c>
      <c r="E61" s="46">
        <v>46.417999999999999</v>
      </c>
      <c r="F61" s="46">
        <v>42.97</v>
      </c>
      <c r="G61" s="46">
        <v>47.081000000000003</v>
      </c>
      <c r="H61" s="46">
        <v>38.529000000000003</v>
      </c>
      <c r="I61" s="46">
        <v>32.485999999999997</v>
      </c>
      <c r="J61" s="46">
        <v>28.597000000000001</v>
      </c>
      <c r="K61" s="46">
        <v>30.263000000000002</v>
      </c>
      <c r="L61" s="46">
        <v>20.483000000000001</v>
      </c>
      <c r="M61" s="46">
        <v>26.273</v>
      </c>
      <c r="N61" s="46">
        <v>31.689</v>
      </c>
      <c r="O61" s="46">
        <v>40.465000000000003</v>
      </c>
      <c r="P61" s="46">
        <v>46.234000000000002</v>
      </c>
      <c r="Q61" s="46">
        <v>36.960999999999999</v>
      </c>
      <c r="R61" s="46">
        <v>36.78</v>
      </c>
      <c r="S61" s="46">
        <v>36.222000000000001</v>
      </c>
      <c r="T61" s="46">
        <v>32.122999999999998</v>
      </c>
      <c r="U61" s="46">
        <v>34.302</v>
      </c>
      <c r="V61" s="46">
        <v>20.13</v>
      </c>
      <c r="W61" s="46">
        <v>33.58</v>
      </c>
      <c r="X61" s="46">
        <v>39.329000000000001</v>
      </c>
      <c r="Y61" s="46">
        <v>31.622</v>
      </c>
      <c r="Z61" s="46">
        <v>27.805</v>
      </c>
      <c r="AA61" s="46">
        <v>35.875</v>
      </c>
      <c r="AB61" s="46">
        <v>24.291</v>
      </c>
      <c r="AC61" s="46">
        <v>34.064</v>
      </c>
      <c r="AD61" s="46">
        <v>28.792000000000002</v>
      </c>
      <c r="AE61" s="46">
        <v>28.085999999999999</v>
      </c>
      <c r="AF61" s="46">
        <v>35.14</v>
      </c>
      <c r="AG61" s="46">
        <v>32.246000000000002</v>
      </c>
      <c r="AH61" s="46">
        <v>51.610999999999997</v>
      </c>
    </row>
    <row r="62" spans="1:1005" ht="15" x14ac:dyDescent="0.25">
      <c r="A62" s="66">
        <v>46357</v>
      </c>
      <c r="B62" s="15">
        <v>27.49</v>
      </c>
      <c r="C62" s="13">
        <v>27.49</v>
      </c>
      <c r="D62" s="45">
        <v>27.49</v>
      </c>
      <c r="E62" s="46">
        <v>42.511000000000003</v>
      </c>
      <c r="F62" s="46">
        <v>35.834000000000003</v>
      </c>
      <c r="G62" s="46">
        <v>37.012999999999998</v>
      </c>
      <c r="H62" s="46">
        <v>34.972999999999999</v>
      </c>
      <c r="I62" s="46">
        <v>28.763999999999999</v>
      </c>
      <c r="J62" s="46">
        <v>24.834</v>
      </c>
      <c r="K62" s="46">
        <v>24.640999999999998</v>
      </c>
      <c r="L62" s="46">
        <v>17.722000000000001</v>
      </c>
      <c r="M62" s="46">
        <v>23.788</v>
      </c>
      <c r="N62" s="46">
        <v>25.347999999999999</v>
      </c>
      <c r="O62" s="46">
        <v>30.001999999999999</v>
      </c>
      <c r="P62" s="46">
        <v>31.841999999999999</v>
      </c>
      <c r="Q62" s="46">
        <v>26.29</v>
      </c>
      <c r="R62" s="46">
        <v>32.484999999999999</v>
      </c>
      <c r="S62" s="46">
        <v>29.536000000000001</v>
      </c>
      <c r="T62" s="46">
        <v>27.027000000000001</v>
      </c>
      <c r="U62" s="46">
        <v>29.998000000000001</v>
      </c>
      <c r="V62" s="46">
        <v>18.303000000000001</v>
      </c>
      <c r="W62" s="46">
        <v>25.24</v>
      </c>
      <c r="X62" s="46">
        <v>31.707000000000001</v>
      </c>
      <c r="Y62" s="46">
        <v>27.991</v>
      </c>
      <c r="Z62" s="46">
        <v>25.497</v>
      </c>
      <c r="AA62" s="46">
        <v>33.238</v>
      </c>
      <c r="AB62" s="46">
        <v>19.73</v>
      </c>
      <c r="AC62" s="46">
        <v>31.266999999999999</v>
      </c>
      <c r="AD62" s="46">
        <v>26.762</v>
      </c>
      <c r="AE62" s="46">
        <v>23.178999999999998</v>
      </c>
      <c r="AF62" s="46">
        <v>29.759</v>
      </c>
      <c r="AG62" s="46">
        <v>29.423999999999999</v>
      </c>
      <c r="AH62" s="46">
        <v>44.094999999999999</v>
      </c>
    </row>
    <row r="63" spans="1:1005" ht="15" x14ac:dyDescent="0.25">
      <c r="A63" s="66">
        <v>46388</v>
      </c>
      <c r="B63" s="15">
        <v>26.29</v>
      </c>
      <c r="C63" s="13">
        <v>26.29</v>
      </c>
      <c r="D63" s="45">
        <v>26.29</v>
      </c>
      <c r="E63" s="46">
        <v>36.042999999999999</v>
      </c>
      <c r="F63" s="46">
        <v>30.471</v>
      </c>
      <c r="G63" s="46">
        <v>32.911000000000001</v>
      </c>
      <c r="H63" s="46">
        <v>29.939</v>
      </c>
      <c r="I63" s="46">
        <v>28.369</v>
      </c>
      <c r="J63" s="46">
        <v>22.922999999999998</v>
      </c>
      <c r="K63" s="46">
        <v>21.567</v>
      </c>
      <c r="L63" s="46">
        <v>16.867000000000001</v>
      </c>
      <c r="M63" s="46">
        <v>21.466999999999999</v>
      </c>
      <c r="N63" s="46">
        <v>24.373000000000001</v>
      </c>
      <c r="O63" s="46">
        <v>26.038</v>
      </c>
      <c r="P63" s="46">
        <v>26.834</v>
      </c>
      <c r="Q63" s="46">
        <v>21.948</v>
      </c>
      <c r="R63" s="46">
        <v>29.509</v>
      </c>
      <c r="S63" s="46">
        <v>26.244</v>
      </c>
      <c r="T63" s="46">
        <v>24.856000000000002</v>
      </c>
      <c r="U63" s="46">
        <v>28.431000000000001</v>
      </c>
      <c r="V63" s="46">
        <v>16.95</v>
      </c>
      <c r="W63" s="46">
        <v>22.015000000000001</v>
      </c>
      <c r="X63" s="46">
        <v>27.725000000000001</v>
      </c>
      <c r="Y63" s="46">
        <v>25.724</v>
      </c>
      <c r="Z63" s="46">
        <v>23.661999999999999</v>
      </c>
      <c r="AA63" s="46">
        <v>28.954000000000001</v>
      </c>
      <c r="AB63" s="46">
        <v>18.122</v>
      </c>
      <c r="AC63" s="46">
        <v>28.536000000000001</v>
      </c>
      <c r="AD63" s="46">
        <v>25.521999999999998</v>
      </c>
      <c r="AE63" s="46">
        <v>20.13</v>
      </c>
      <c r="AF63" s="46">
        <v>27.026</v>
      </c>
      <c r="AG63" s="46">
        <v>28.425999999999998</v>
      </c>
      <c r="AH63" s="46">
        <v>40.35</v>
      </c>
    </row>
    <row r="64" spans="1:1005" ht="15" x14ac:dyDescent="0.25">
      <c r="A64" s="66">
        <v>46419</v>
      </c>
      <c r="B64" s="15">
        <v>24.71</v>
      </c>
      <c r="C64" s="13">
        <v>24.71</v>
      </c>
      <c r="D64" s="14">
        <v>24.71</v>
      </c>
      <c r="E64" s="46">
        <v>34.331000000000003</v>
      </c>
      <c r="F64" s="46">
        <v>24.747</v>
      </c>
      <c r="G64" s="46">
        <v>28.013999999999999</v>
      </c>
      <c r="H64" s="46">
        <v>28.154</v>
      </c>
      <c r="I64" s="46">
        <v>27.975000000000001</v>
      </c>
      <c r="J64" s="46">
        <v>21.376999999999999</v>
      </c>
      <c r="K64" s="46">
        <v>18.129000000000001</v>
      </c>
      <c r="L64" s="46">
        <v>19.364000000000001</v>
      </c>
      <c r="M64" s="46">
        <v>18.34</v>
      </c>
      <c r="N64" s="46">
        <v>21.378</v>
      </c>
      <c r="O64" s="46">
        <v>21.302</v>
      </c>
      <c r="P64" s="46">
        <v>24.815999999999999</v>
      </c>
      <c r="Q64" s="46">
        <v>17.837</v>
      </c>
      <c r="R64" s="46">
        <v>25.759</v>
      </c>
      <c r="S64" s="46">
        <v>21.683</v>
      </c>
      <c r="T64" s="46">
        <v>20.600999999999999</v>
      </c>
      <c r="U64" s="46">
        <v>23.515999999999998</v>
      </c>
      <c r="V64" s="46">
        <v>14.782</v>
      </c>
      <c r="W64" s="46">
        <v>21.754000000000001</v>
      </c>
      <c r="X64" s="46">
        <v>32.046999999999997</v>
      </c>
      <c r="Y64" s="46">
        <v>23.696999999999999</v>
      </c>
      <c r="Z64" s="46">
        <v>28.315000000000001</v>
      </c>
      <c r="AA64" s="46">
        <v>29.541</v>
      </c>
      <c r="AB64" s="46">
        <v>15.699</v>
      </c>
      <c r="AC64" s="46">
        <v>24.93</v>
      </c>
      <c r="AD64" s="46">
        <v>21.684000000000001</v>
      </c>
      <c r="AE64" s="46">
        <v>16.989000000000001</v>
      </c>
      <c r="AF64" s="46">
        <v>23.43</v>
      </c>
      <c r="AG64" s="46">
        <v>22.838000000000001</v>
      </c>
      <c r="AH64" s="46">
        <v>22.838000000000001</v>
      </c>
      <c r="ALQ64" s="4" t="e">
        <v>#N/A</v>
      </c>
    </row>
    <row r="65" spans="1:1005" ht="15" x14ac:dyDescent="0.25">
      <c r="A65" s="66">
        <v>46447</v>
      </c>
      <c r="B65" s="15">
        <v>39.74</v>
      </c>
      <c r="C65" s="13">
        <v>39.74</v>
      </c>
      <c r="D65" s="14">
        <v>39.74</v>
      </c>
      <c r="E65" s="46">
        <v>44.777999999999999</v>
      </c>
      <c r="F65" s="46">
        <v>48.585000000000001</v>
      </c>
      <c r="G65" s="46">
        <v>45.908000000000001</v>
      </c>
      <c r="H65" s="46">
        <v>40.69</v>
      </c>
      <c r="I65" s="46">
        <v>34.091000000000001</v>
      </c>
      <c r="J65" s="46">
        <v>32.481999999999999</v>
      </c>
      <c r="K65" s="46">
        <v>23.393000000000001</v>
      </c>
      <c r="L65" s="46">
        <v>30.509</v>
      </c>
      <c r="M65" s="46">
        <v>47.835999999999999</v>
      </c>
      <c r="N65" s="46">
        <v>27.725000000000001</v>
      </c>
      <c r="O65" s="46">
        <v>30.849</v>
      </c>
      <c r="P65" s="46">
        <v>58.578000000000003</v>
      </c>
      <c r="Q65" s="46">
        <v>19.146999999999998</v>
      </c>
      <c r="R65" s="46">
        <v>46.287999999999997</v>
      </c>
      <c r="S65" s="46">
        <v>25.68</v>
      </c>
      <c r="T65" s="46">
        <v>33.651000000000003</v>
      </c>
      <c r="U65" s="46">
        <v>40.756</v>
      </c>
      <c r="V65" s="46">
        <v>22.474</v>
      </c>
      <c r="W65" s="46">
        <v>29.626000000000001</v>
      </c>
      <c r="X65" s="46">
        <v>53.402999999999999</v>
      </c>
      <c r="Y65" s="46">
        <v>40.677999999999997</v>
      </c>
      <c r="Z65" s="46">
        <v>63.781999999999996</v>
      </c>
      <c r="AA65" s="46">
        <v>32.200000000000003</v>
      </c>
      <c r="AB65" s="46">
        <v>22.427</v>
      </c>
      <c r="AC65" s="46">
        <v>38.048999999999999</v>
      </c>
      <c r="AD65" s="46">
        <v>26.718</v>
      </c>
      <c r="AE65" s="46">
        <v>30.311</v>
      </c>
      <c r="AF65" s="46">
        <v>40.593000000000004</v>
      </c>
      <c r="AG65" s="46">
        <v>24.356999999999999</v>
      </c>
      <c r="AH65" s="46">
        <v>24.356999999999999</v>
      </c>
      <c r="ALQ65" s="4" t="e">
        <v>#N/A</v>
      </c>
    </row>
    <row r="66" spans="1:1005" ht="15" x14ac:dyDescent="0.25">
      <c r="A66" s="66">
        <v>46478</v>
      </c>
      <c r="B66" s="15">
        <v>88.83</v>
      </c>
      <c r="C66" s="13">
        <v>88.83</v>
      </c>
      <c r="D66" s="14">
        <v>88.83</v>
      </c>
      <c r="E66" s="46">
        <v>103.441</v>
      </c>
      <c r="F66" s="46">
        <v>90.03</v>
      </c>
      <c r="G66" s="46">
        <v>69.244</v>
      </c>
      <c r="H66" s="46">
        <v>59.317</v>
      </c>
      <c r="I66" s="46">
        <v>89.415000000000006</v>
      </c>
      <c r="J66" s="46">
        <v>68.453999999999994</v>
      </c>
      <c r="K66" s="46">
        <v>59.234999999999999</v>
      </c>
      <c r="L66" s="46">
        <v>55.575000000000003</v>
      </c>
      <c r="M66" s="46">
        <v>104.17</v>
      </c>
      <c r="N66" s="46">
        <v>69.039000000000001</v>
      </c>
      <c r="O66" s="46">
        <v>97.664000000000001</v>
      </c>
      <c r="P66" s="46">
        <v>101.09</v>
      </c>
      <c r="Q66" s="46">
        <v>52.845999999999997</v>
      </c>
      <c r="R66" s="46">
        <v>69.402000000000001</v>
      </c>
      <c r="S66" s="46">
        <v>60.698</v>
      </c>
      <c r="T66" s="46">
        <v>71.483999999999995</v>
      </c>
      <c r="U66" s="46">
        <v>91.135000000000005</v>
      </c>
      <c r="V66" s="46">
        <v>42.731999999999999</v>
      </c>
      <c r="W66" s="46">
        <v>70.769000000000005</v>
      </c>
      <c r="X66" s="46">
        <v>85.897999999999996</v>
      </c>
      <c r="Y66" s="46">
        <v>67.03</v>
      </c>
      <c r="Z66" s="46">
        <v>121.542</v>
      </c>
      <c r="AA66" s="46">
        <v>52.3</v>
      </c>
      <c r="AB66" s="46">
        <v>80.724000000000004</v>
      </c>
      <c r="AC66" s="46">
        <v>54.649000000000001</v>
      </c>
      <c r="AD66" s="46">
        <v>58.579000000000001</v>
      </c>
      <c r="AE66" s="46">
        <v>42.357999999999997</v>
      </c>
      <c r="AF66" s="46">
        <v>45.884999999999998</v>
      </c>
      <c r="AG66" s="46">
        <v>45.341999999999999</v>
      </c>
      <c r="AH66" s="46">
        <v>45.341999999999999</v>
      </c>
      <c r="ALQ66" s="4" t="e">
        <v>#N/A</v>
      </c>
    </row>
    <row r="67" spans="1:1005" ht="15" x14ac:dyDescent="0.25">
      <c r="A67" s="66">
        <v>46508</v>
      </c>
      <c r="B67" s="15">
        <v>225.76</v>
      </c>
      <c r="C67" s="13">
        <v>225.76</v>
      </c>
      <c r="D67" s="14">
        <v>225.76</v>
      </c>
      <c r="E67" s="46">
        <v>374.791</v>
      </c>
      <c r="F67" s="46">
        <v>349.19600000000003</v>
      </c>
      <c r="G67" s="46">
        <v>210.56</v>
      </c>
      <c r="H67" s="46">
        <v>232.239</v>
      </c>
      <c r="I67" s="46">
        <v>258.83</v>
      </c>
      <c r="J67" s="46">
        <v>265.93400000000003</v>
      </c>
      <c r="K67" s="46">
        <v>98.510999999999996</v>
      </c>
      <c r="L67" s="46">
        <v>163.43199999999999</v>
      </c>
      <c r="M67" s="46">
        <v>236.68199999999999</v>
      </c>
      <c r="N67" s="46">
        <v>275.18299999999999</v>
      </c>
      <c r="O67" s="46">
        <v>249.29900000000001</v>
      </c>
      <c r="P67" s="46">
        <v>245.21799999999999</v>
      </c>
      <c r="Q67" s="46">
        <v>254.286</v>
      </c>
      <c r="R67" s="46">
        <v>319.59500000000003</v>
      </c>
      <c r="S67" s="46">
        <v>129.12299999999999</v>
      </c>
      <c r="T67" s="46">
        <v>165.065</v>
      </c>
      <c r="U67" s="46">
        <v>155.17400000000001</v>
      </c>
      <c r="V67" s="46">
        <v>109.617</v>
      </c>
      <c r="W67" s="46">
        <v>246.27</v>
      </c>
      <c r="X67" s="46">
        <v>171.47300000000001</v>
      </c>
      <c r="Y67" s="46">
        <v>173.01499999999999</v>
      </c>
      <c r="Z67" s="46">
        <v>263.73200000000003</v>
      </c>
      <c r="AA67" s="46">
        <v>171.197</v>
      </c>
      <c r="AB67" s="46">
        <v>209.083</v>
      </c>
      <c r="AC67" s="46">
        <v>187.69800000000001</v>
      </c>
      <c r="AD67" s="46">
        <v>136.48099999999999</v>
      </c>
      <c r="AE67" s="46">
        <v>165.69200000000001</v>
      </c>
      <c r="AF67" s="46">
        <v>150.696</v>
      </c>
      <c r="AG67" s="46">
        <v>435.74</v>
      </c>
      <c r="AH67" s="46">
        <v>435.74</v>
      </c>
      <c r="ALQ67" s="4" t="e">
        <v>#N/A</v>
      </c>
    </row>
    <row r="68" spans="1:1005" ht="15" x14ac:dyDescent="0.25">
      <c r="A68" s="66">
        <v>46539</v>
      </c>
      <c r="B68" s="15">
        <v>265.3</v>
      </c>
      <c r="C68" s="13">
        <v>265.3</v>
      </c>
      <c r="D68" s="14">
        <v>265.3</v>
      </c>
      <c r="E68" s="46">
        <v>323.41500000000002</v>
      </c>
      <c r="F68" s="46">
        <v>511.97899999999998</v>
      </c>
      <c r="G68" s="46">
        <v>226.43</v>
      </c>
      <c r="H68" s="46">
        <v>347.262</v>
      </c>
      <c r="I68" s="46">
        <v>170.07499999999999</v>
      </c>
      <c r="J68" s="46">
        <v>202.91</v>
      </c>
      <c r="K68" s="46">
        <v>62.442</v>
      </c>
      <c r="L68" s="46">
        <v>225.86600000000001</v>
      </c>
      <c r="M68" s="46">
        <v>151.58199999999999</v>
      </c>
      <c r="N68" s="46">
        <v>299.70400000000001</v>
      </c>
      <c r="O68" s="46">
        <v>194.94399999999999</v>
      </c>
      <c r="P68" s="46">
        <v>182.761</v>
      </c>
      <c r="Q68" s="46">
        <v>504.17</v>
      </c>
      <c r="R68" s="46">
        <v>273.41699999999997</v>
      </c>
      <c r="S68" s="46">
        <v>283.19900000000001</v>
      </c>
      <c r="T68" s="46">
        <v>444.49599999999998</v>
      </c>
      <c r="U68" s="46">
        <v>60.662999999999997</v>
      </c>
      <c r="V68" s="46">
        <v>159.053</v>
      </c>
      <c r="W68" s="46">
        <v>351.68700000000001</v>
      </c>
      <c r="X68" s="46">
        <v>366.96300000000002</v>
      </c>
      <c r="Y68" s="46">
        <v>306.40300000000002</v>
      </c>
      <c r="Z68" s="46">
        <v>408.76400000000001</v>
      </c>
      <c r="AA68" s="46">
        <v>80.347999999999999</v>
      </c>
      <c r="AB68" s="46">
        <v>417.61700000000002</v>
      </c>
      <c r="AC68" s="46">
        <v>207.89099999999999</v>
      </c>
      <c r="AD68" s="46">
        <v>139.72999999999999</v>
      </c>
      <c r="AE68" s="46">
        <v>319.87900000000002</v>
      </c>
      <c r="AF68" s="46">
        <v>405.48</v>
      </c>
      <c r="AG68" s="46">
        <v>691.03</v>
      </c>
      <c r="AH68" s="46">
        <v>691.03</v>
      </c>
      <c r="ALQ68" s="4" t="e">
        <v>#N/A</v>
      </c>
    </row>
    <row r="69" spans="1:1005" ht="15" x14ac:dyDescent="0.25">
      <c r="A69" s="66">
        <v>46569</v>
      </c>
      <c r="B69" s="15">
        <v>89.92</v>
      </c>
      <c r="C69" s="13">
        <v>89.92</v>
      </c>
      <c r="D69" s="14">
        <v>89.92</v>
      </c>
      <c r="E69" s="46">
        <v>118.997</v>
      </c>
      <c r="F69" s="46">
        <v>178.77699999999999</v>
      </c>
      <c r="G69" s="46">
        <v>107.702</v>
      </c>
      <c r="H69" s="46">
        <v>229.45500000000001</v>
      </c>
      <c r="I69" s="46">
        <v>54.552</v>
      </c>
      <c r="J69" s="46">
        <v>62.207999999999998</v>
      </c>
      <c r="K69" s="46">
        <v>26.367999999999999</v>
      </c>
      <c r="L69" s="46">
        <v>59.811999999999998</v>
      </c>
      <c r="M69" s="46">
        <v>56.942999999999998</v>
      </c>
      <c r="N69" s="46">
        <v>118.636</v>
      </c>
      <c r="O69" s="46">
        <v>73.867000000000004</v>
      </c>
      <c r="P69" s="46">
        <v>68.756</v>
      </c>
      <c r="Q69" s="46">
        <v>229.203</v>
      </c>
      <c r="R69" s="46">
        <v>139.501</v>
      </c>
      <c r="S69" s="46">
        <v>75.947000000000003</v>
      </c>
      <c r="T69" s="46">
        <v>240.30699999999999</v>
      </c>
      <c r="U69" s="46">
        <v>30.678999999999998</v>
      </c>
      <c r="V69" s="46">
        <v>58.218000000000004</v>
      </c>
      <c r="W69" s="46">
        <v>106.53100000000001</v>
      </c>
      <c r="X69" s="46">
        <v>125.46299999999999</v>
      </c>
      <c r="Y69" s="46">
        <v>100.235</v>
      </c>
      <c r="Z69" s="46">
        <v>136.55799999999999</v>
      </c>
      <c r="AA69" s="46">
        <v>34.667000000000002</v>
      </c>
      <c r="AB69" s="46">
        <v>275.94099999999997</v>
      </c>
      <c r="AC69" s="46">
        <v>63.878999999999998</v>
      </c>
      <c r="AD69" s="46">
        <v>59.39</v>
      </c>
      <c r="AE69" s="46">
        <v>185.66200000000001</v>
      </c>
      <c r="AF69" s="46">
        <v>222.05500000000001</v>
      </c>
      <c r="AG69" s="46">
        <v>342.38400000000001</v>
      </c>
      <c r="AH69" s="46">
        <v>342.38400000000001</v>
      </c>
      <c r="ALQ69" s="4" t="e">
        <v>#N/A</v>
      </c>
    </row>
    <row r="70" spans="1:1005" ht="15" x14ac:dyDescent="0.25">
      <c r="A70" s="66">
        <v>46600</v>
      </c>
      <c r="B70" s="15">
        <v>56.12</v>
      </c>
      <c r="C70" s="13">
        <v>56.12</v>
      </c>
      <c r="D70" s="14">
        <v>56.12</v>
      </c>
      <c r="E70" s="46">
        <v>57.454999999999998</v>
      </c>
      <c r="F70" s="46">
        <v>86.763000000000005</v>
      </c>
      <c r="G70" s="46">
        <v>54.465000000000003</v>
      </c>
      <c r="H70" s="46">
        <v>95.192999999999998</v>
      </c>
      <c r="I70" s="46">
        <v>47.435000000000002</v>
      </c>
      <c r="J70" s="46">
        <v>54.951000000000001</v>
      </c>
      <c r="K70" s="46">
        <v>22.931999999999999</v>
      </c>
      <c r="L70" s="46">
        <v>43.953000000000003</v>
      </c>
      <c r="M70" s="46">
        <v>39.89</v>
      </c>
      <c r="N70" s="46">
        <v>60.915999999999997</v>
      </c>
      <c r="O70" s="46">
        <v>52.567</v>
      </c>
      <c r="P70" s="46">
        <v>50.296999999999997</v>
      </c>
      <c r="Q70" s="46">
        <v>83.631</v>
      </c>
      <c r="R70" s="46">
        <v>57.420999999999999</v>
      </c>
      <c r="S70" s="46">
        <v>52.854999999999997</v>
      </c>
      <c r="T70" s="46">
        <v>74.414000000000001</v>
      </c>
      <c r="U70" s="46">
        <v>30.738</v>
      </c>
      <c r="V70" s="46">
        <v>42.14</v>
      </c>
      <c r="W70" s="46">
        <v>60.048000000000002</v>
      </c>
      <c r="X70" s="46">
        <v>56.374000000000002</v>
      </c>
      <c r="Y70" s="46">
        <v>55.978999999999999</v>
      </c>
      <c r="Z70" s="46">
        <v>67.150000000000006</v>
      </c>
      <c r="AA70" s="46">
        <v>28.689</v>
      </c>
      <c r="AB70" s="46">
        <v>87.019000000000005</v>
      </c>
      <c r="AC70" s="46">
        <v>42.277999999999999</v>
      </c>
      <c r="AD70" s="46">
        <v>36.834000000000003</v>
      </c>
      <c r="AE70" s="46">
        <v>92.997</v>
      </c>
      <c r="AF70" s="46">
        <v>92.367999999999995</v>
      </c>
      <c r="AG70" s="46">
        <v>130.14099999999999</v>
      </c>
      <c r="AH70" s="46">
        <v>130.14099999999999</v>
      </c>
      <c r="ALQ70" s="4" t="e">
        <v>#N/A</v>
      </c>
    </row>
    <row r="71" spans="1:1005" ht="15" x14ac:dyDescent="0.25">
      <c r="A71" s="66">
        <v>46631</v>
      </c>
      <c r="B71" s="15">
        <v>36.15</v>
      </c>
      <c r="C71" s="13">
        <v>36.15</v>
      </c>
      <c r="D71" s="14">
        <v>36.15</v>
      </c>
      <c r="E71" s="46">
        <v>41.54</v>
      </c>
      <c r="F71" s="46">
        <v>59.399000000000001</v>
      </c>
      <c r="G71" s="46">
        <v>35.22</v>
      </c>
      <c r="H71" s="46">
        <v>50.863999999999997</v>
      </c>
      <c r="I71" s="46">
        <v>35.784999999999997</v>
      </c>
      <c r="J71" s="46">
        <v>32.688000000000002</v>
      </c>
      <c r="K71" s="46">
        <v>21.855</v>
      </c>
      <c r="L71" s="46">
        <v>58.241</v>
      </c>
      <c r="M71" s="46">
        <v>35.323</v>
      </c>
      <c r="N71" s="46">
        <v>38.984999999999999</v>
      </c>
      <c r="O71" s="46">
        <v>38.578000000000003</v>
      </c>
      <c r="P71" s="46">
        <v>43.283000000000001</v>
      </c>
      <c r="Q71" s="46">
        <v>47.073</v>
      </c>
      <c r="R71" s="46">
        <v>38.42</v>
      </c>
      <c r="S71" s="46">
        <v>30.902999999999999</v>
      </c>
      <c r="T71" s="46">
        <v>42.503999999999998</v>
      </c>
      <c r="U71" s="46">
        <v>24.940999999999999</v>
      </c>
      <c r="V71" s="46">
        <v>55.085999999999999</v>
      </c>
      <c r="W71" s="46">
        <v>53.222999999999999</v>
      </c>
      <c r="X71" s="46">
        <v>40.485999999999997</v>
      </c>
      <c r="Y71" s="46">
        <v>37.491999999999997</v>
      </c>
      <c r="Z71" s="46">
        <v>41.033000000000001</v>
      </c>
      <c r="AA71" s="46">
        <v>23.282</v>
      </c>
      <c r="AB71" s="46">
        <v>45.783999999999999</v>
      </c>
      <c r="AC71" s="46">
        <v>38.604999999999997</v>
      </c>
      <c r="AD71" s="46">
        <v>27.905999999999999</v>
      </c>
      <c r="AE71" s="46">
        <v>74.338999999999999</v>
      </c>
      <c r="AF71" s="46">
        <v>45.427</v>
      </c>
      <c r="AG71" s="46">
        <v>70.177000000000007</v>
      </c>
      <c r="AH71" s="46">
        <v>70.177000000000007</v>
      </c>
      <c r="ALQ71" s="4" t="e">
        <v>#N/A</v>
      </c>
    </row>
    <row r="72" spans="1:1005" ht="15" x14ac:dyDescent="0.25">
      <c r="A72" s="66"/>
      <c r="B72" s="15"/>
      <c r="C72" s="13"/>
      <c r="D72" s="14"/>
      <c r="ALQ72" s="4" t="e">
        <v>#N/A</v>
      </c>
    </row>
    <row r="73" spans="1:1005" ht="15" x14ac:dyDescent="0.25">
      <c r="A73" s="66"/>
      <c r="B73" s="15"/>
      <c r="C73" s="13"/>
      <c r="D73" s="14"/>
    </row>
    <row r="74" spans="1:1005" ht="15" x14ac:dyDescent="0.25">
      <c r="A74" s="66"/>
      <c r="B74" s="15"/>
      <c r="C74" s="13"/>
      <c r="D74" s="14"/>
    </row>
    <row r="75" spans="1:1005" ht="15" x14ac:dyDescent="0.25">
      <c r="A75" s="66"/>
      <c r="B75" s="15"/>
      <c r="C75" s="13"/>
      <c r="D75" s="14"/>
    </row>
    <row r="76" spans="1:1005" ht="15" x14ac:dyDescent="0.25">
      <c r="A76" s="66"/>
      <c r="B76" s="15"/>
      <c r="C76" s="13"/>
      <c r="D76" s="14"/>
    </row>
    <row r="77" spans="1:1005" ht="15" x14ac:dyDescent="0.25">
      <c r="A77" s="66"/>
      <c r="B77" s="15"/>
      <c r="C77" s="13"/>
      <c r="D77" s="14"/>
    </row>
    <row r="78" spans="1:1005" ht="15" x14ac:dyDescent="0.25">
      <c r="A78" s="66"/>
      <c r="B78" s="15"/>
      <c r="C78" s="13"/>
      <c r="D78" s="14"/>
    </row>
    <row r="79" spans="1:1005" ht="15" x14ac:dyDescent="0.25">
      <c r="A79" s="66"/>
      <c r="B79" s="15"/>
      <c r="C79" s="13"/>
      <c r="D79" s="14"/>
    </row>
    <row r="80" spans="1:1005" ht="15" x14ac:dyDescent="0.25">
      <c r="A80" s="66"/>
      <c r="B80" s="15"/>
      <c r="C80" s="13"/>
      <c r="D80" s="14"/>
    </row>
    <row r="81" spans="1:4" ht="12.75" customHeight="1" x14ac:dyDescent="0.25">
      <c r="A81" s="66"/>
      <c r="B81" s="15"/>
      <c r="C81" s="13"/>
      <c r="D81" s="14"/>
    </row>
    <row r="82" spans="1:4" ht="12.75" customHeight="1" x14ac:dyDescent="0.25">
      <c r="A82" s="66"/>
      <c r="B82" s="15"/>
      <c r="C82" s="13"/>
      <c r="D82" s="14"/>
    </row>
    <row r="83" spans="1:4" ht="12.75" customHeight="1" x14ac:dyDescent="0.25">
      <c r="A83" s="66"/>
      <c r="B83" s="15"/>
      <c r="C83" s="13"/>
      <c r="D83" s="14"/>
    </row>
    <row r="84" spans="1:4" ht="12.75" customHeight="1" x14ac:dyDescent="0.25">
      <c r="A84" s="66"/>
      <c r="B84" s="15"/>
      <c r="C84" s="13"/>
      <c r="D84" s="14"/>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88F14-A3AD-459C-88D2-C55C021445AE}">
  <sheetPr codeName="Sheet11">
    <tabColor rgb="FFD9D9D9"/>
  </sheetPr>
  <dimension ref="A1:ALQ84"/>
  <sheetViews>
    <sheetView topLeftCell="A22" workbookViewId="0">
      <selection activeCell="D4" sqref="D4"/>
    </sheetView>
  </sheetViews>
  <sheetFormatPr defaultColWidth="18.7109375" defaultRowHeight="12.75" customHeight="1" x14ac:dyDescent="0.25"/>
  <cols>
    <col min="1" max="4" width="7.5703125" style="3" customWidth="1"/>
    <col min="5" max="30" width="8" style="4" customWidth="1"/>
    <col min="31" max="31" width="8.42578125" customWidth="1"/>
    <col min="32" max="54" width="8.85546875" style="4" customWidth="1"/>
    <col min="55" max="16384" width="18.7109375" style="4"/>
  </cols>
  <sheetData>
    <row r="1" spans="1:39" ht="15" x14ac:dyDescent="0.25">
      <c r="A1" s="20"/>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3"/>
      <c r="AJ1" s="3"/>
      <c r="AK1" s="3"/>
      <c r="AL1" s="3"/>
      <c r="AM1" s="3"/>
    </row>
    <row r="2" spans="1:39" s="3" customFormat="1" ht="15" x14ac:dyDescent="0.25">
      <c r="A2" s="20"/>
      <c r="B2" s="19" t="s">
        <v>0</v>
      </c>
      <c r="C2" s="19" t="s">
        <v>1</v>
      </c>
      <c r="D2" s="19" t="s">
        <v>2</v>
      </c>
      <c r="E2" s="19">
        <v>1991</v>
      </c>
      <c r="F2" s="19">
        <v>1992</v>
      </c>
      <c r="G2" s="19">
        <v>1993</v>
      </c>
      <c r="H2" s="19">
        <v>1994</v>
      </c>
      <c r="I2" s="19">
        <v>1995</v>
      </c>
      <c r="J2" s="19">
        <v>1996</v>
      </c>
      <c r="K2" s="19">
        <v>1997</v>
      </c>
      <c r="L2" s="19">
        <v>1998</v>
      </c>
      <c r="M2" s="19">
        <v>1999</v>
      </c>
      <c r="N2" s="19">
        <v>2000</v>
      </c>
      <c r="O2" s="19">
        <v>2001</v>
      </c>
      <c r="P2" s="19">
        <v>2002</v>
      </c>
      <c r="Q2" s="19">
        <v>2003</v>
      </c>
      <c r="R2" s="19">
        <v>2004</v>
      </c>
      <c r="S2" s="19">
        <v>2005</v>
      </c>
      <c r="T2" s="19">
        <v>2006</v>
      </c>
      <c r="U2" s="19">
        <v>2007</v>
      </c>
      <c r="V2" s="19">
        <v>2008</v>
      </c>
      <c r="W2" s="19">
        <v>2009</v>
      </c>
      <c r="X2" s="19">
        <v>2010</v>
      </c>
      <c r="Y2" s="19">
        <v>2011</v>
      </c>
      <c r="Z2" s="19">
        <v>2012</v>
      </c>
      <c r="AA2" s="19">
        <v>2013</v>
      </c>
      <c r="AB2" s="19">
        <v>2014</v>
      </c>
      <c r="AC2" s="19">
        <v>2015</v>
      </c>
      <c r="AD2" s="19">
        <v>2016</v>
      </c>
      <c r="AE2" s="70">
        <v>2017</v>
      </c>
      <c r="AF2" s="19">
        <v>2018</v>
      </c>
      <c r="AG2" s="19">
        <v>2019</v>
      </c>
      <c r="AH2" s="19">
        <v>2020</v>
      </c>
    </row>
    <row r="3" spans="1:39" s="3" customFormat="1" ht="15" x14ac:dyDescent="0.25">
      <c r="A3" s="71"/>
      <c r="B3" s="72" t="s">
        <v>3</v>
      </c>
      <c r="C3" s="72" t="s">
        <v>4</v>
      </c>
      <c r="D3" s="72" t="s">
        <v>5</v>
      </c>
      <c r="E3" s="72" t="s">
        <v>6</v>
      </c>
      <c r="F3" s="72" t="s">
        <v>7</v>
      </c>
      <c r="G3" s="72" t="s">
        <v>8</v>
      </c>
      <c r="H3" s="72" t="s">
        <v>9</v>
      </c>
      <c r="I3" s="72" t="s">
        <v>10</v>
      </c>
      <c r="J3" s="72" t="s">
        <v>11</v>
      </c>
      <c r="K3" s="72" t="s">
        <v>12</v>
      </c>
      <c r="L3" s="72" t="s">
        <v>13</v>
      </c>
      <c r="M3" s="72" t="s">
        <v>14</v>
      </c>
      <c r="N3" s="72" t="s">
        <v>15</v>
      </c>
      <c r="O3" s="72" t="s">
        <v>16</v>
      </c>
      <c r="P3" s="72" t="s">
        <v>17</v>
      </c>
      <c r="Q3" s="72" t="s">
        <v>18</v>
      </c>
      <c r="R3" s="72" t="s">
        <v>19</v>
      </c>
      <c r="S3" s="72" t="s">
        <v>20</v>
      </c>
      <c r="T3" s="72" t="s">
        <v>21</v>
      </c>
      <c r="U3" s="72" t="s">
        <v>22</v>
      </c>
      <c r="V3" s="72" t="s">
        <v>23</v>
      </c>
      <c r="W3" s="72" t="s">
        <v>24</v>
      </c>
      <c r="X3" s="72" t="s">
        <v>25</v>
      </c>
      <c r="Y3" s="72" t="s">
        <v>26</v>
      </c>
      <c r="Z3" s="72" t="s">
        <v>27</v>
      </c>
      <c r="AA3" s="72" t="s">
        <v>28</v>
      </c>
      <c r="AB3" s="72" t="s">
        <v>29</v>
      </c>
      <c r="AC3" s="72" t="s">
        <v>30</v>
      </c>
      <c r="AD3" s="72" t="s">
        <v>31</v>
      </c>
      <c r="AE3" s="72" t="s">
        <v>32</v>
      </c>
      <c r="AF3" s="72" t="s">
        <v>33</v>
      </c>
      <c r="AG3" s="72" t="s">
        <v>34</v>
      </c>
      <c r="AH3" s="72" t="s">
        <v>35</v>
      </c>
    </row>
    <row r="4" spans="1:39" ht="15" x14ac:dyDescent="0.25">
      <c r="A4" s="73">
        <v>44593</v>
      </c>
      <c r="B4" s="30">
        <v>15</v>
      </c>
      <c r="C4" s="31">
        <v>25</v>
      </c>
      <c r="D4" s="9">
        <v>17</v>
      </c>
      <c r="E4">
        <v>16.442</v>
      </c>
      <c r="F4">
        <v>15.396000000000001</v>
      </c>
      <c r="G4">
        <v>15.6</v>
      </c>
      <c r="H4" s="4">
        <v>14.901</v>
      </c>
      <c r="I4" s="4">
        <v>22.88</v>
      </c>
      <c r="J4" s="4">
        <v>23.114000000000001</v>
      </c>
      <c r="K4" s="4">
        <v>14.736000000000001</v>
      </c>
      <c r="L4" s="4">
        <v>15.198</v>
      </c>
      <c r="M4" s="4">
        <v>17.198</v>
      </c>
      <c r="N4" s="4">
        <v>18.302</v>
      </c>
      <c r="O4" s="4">
        <v>17.257999999999999</v>
      </c>
      <c r="P4" s="4">
        <v>13.605</v>
      </c>
      <c r="Q4" s="4">
        <v>20.427</v>
      </c>
      <c r="R4" s="4">
        <v>17.268999999999998</v>
      </c>
      <c r="S4" s="4">
        <v>25.07</v>
      </c>
      <c r="T4" s="4">
        <v>14.994999999999999</v>
      </c>
      <c r="U4" s="4">
        <v>20.606000000000002</v>
      </c>
      <c r="V4" s="4">
        <v>15.746</v>
      </c>
      <c r="W4" s="4">
        <v>17.196000000000002</v>
      </c>
      <c r="X4" s="4">
        <v>13.795999999999999</v>
      </c>
      <c r="Y4" s="4">
        <v>15.478999999999999</v>
      </c>
      <c r="Z4" s="4">
        <v>16.510000000000002</v>
      </c>
      <c r="AA4" s="4">
        <v>14.622</v>
      </c>
      <c r="AB4" s="4">
        <v>18.838999999999999</v>
      </c>
      <c r="AC4" s="4">
        <v>22.029</v>
      </c>
      <c r="AD4" s="4">
        <v>19.626999999999999</v>
      </c>
      <c r="AE4" s="4">
        <v>23.988</v>
      </c>
      <c r="AF4" s="4">
        <v>20.555</v>
      </c>
      <c r="AG4" s="4">
        <v>16.803999999999998</v>
      </c>
      <c r="AH4">
        <v>15.988</v>
      </c>
    </row>
    <row r="5" spans="1:39" ht="15" x14ac:dyDescent="0.25">
      <c r="A5" s="73">
        <v>44621</v>
      </c>
      <c r="B5" s="33">
        <v>27</v>
      </c>
      <c r="C5" s="8">
        <v>63</v>
      </c>
      <c r="D5" s="11">
        <v>38</v>
      </c>
      <c r="E5">
        <v>26.512</v>
      </c>
      <c r="F5">
        <v>32.899000000000001</v>
      </c>
      <c r="G5">
        <v>41.7</v>
      </c>
      <c r="H5" s="4">
        <v>49.427</v>
      </c>
      <c r="I5" s="4">
        <v>74.528999999999996</v>
      </c>
      <c r="J5" s="4">
        <v>33.859000000000002</v>
      </c>
      <c r="K5" s="4">
        <v>46.93</v>
      </c>
      <c r="L5" s="4">
        <v>40.048999999999999</v>
      </c>
      <c r="M5" s="4">
        <v>33.201000000000001</v>
      </c>
      <c r="N5" s="4">
        <v>40.511000000000003</v>
      </c>
      <c r="O5" s="4">
        <v>44.381999999999998</v>
      </c>
      <c r="P5" s="4">
        <v>24.815000000000001</v>
      </c>
      <c r="Q5" s="4">
        <v>43.984999999999999</v>
      </c>
      <c r="R5" s="4">
        <v>65.444999999999993</v>
      </c>
      <c r="S5" s="4">
        <v>35.012999999999998</v>
      </c>
      <c r="T5" s="4">
        <v>34.700000000000003</v>
      </c>
      <c r="U5" s="4">
        <v>61.859000000000002</v>
      </c>
      <c r="V5" s="4">
        <v>29.420999999999999</v>
      </c>
      <c r="W5" s="4">
        <v>38.027999999999999</v>
      </c>
      <c r="X5" s="4">
        <v>31.734999999999999</v>
      </c>
      <c r="Y5" s="4">
        <v>37.176000000000002</v>
      </c>
      <c r="Z5" s="4">
        <v>40.225000000000001</v>
      </c>
      <c r="AA5" s="4">
        <v>33.277000000000001</v>
      </c>
      <c r="AB5" s="4">
        <v>37.972000000000001</v>
      </c>
      <c r="AC5" s="4">
        <v>58.292000000000002</v>
      </c>
      <c r="AD5" s="4">
        <v>31.838000000000001</v>
      </c>
      <c r="AE5" s="4">
        <v>60.868000000000002</v>
      </c>
      <c r="AF5" s="4">
        <v>32.82</v>
      </c>
      <c r="AG5" s="4">
        <v>92.79</v>
      </c>
      <c r="AH5">
        <v>34.259</v>
      </c>
    </row>
    <row r="6" spans="1:39" ht="15" x14ac:dyDescent="0.25">
      <c r="A6" s="73">
        <v>44652</v>
      </c>
      <c r="B6" s="33">
        <v>61</v>
      </c>
      <c r="C6" s="8">
        <v>110</v>
      </c>
      <c r="D6" s="11">
        <v>77</v>
      </c>
      <c r="E6">
        <v>49.783999999999999</v>
      </c>
      <c r="F6">
        <v>114</v>
      </c>
      <c r="G6">
        <v>75.203999999999994</v>
      </c>
      <c r="H6" s="4">
        <v>128.417</v>
      </c>
      <c r="I6" s="4">
        <v>100.95699999999999</v>
      </c>
      <c r="J6" s="4">
        <v>75.715999999999994</v>
      </c>
      <c r="K6" s="4">
        <v>70.100999999999999</v>
      </c>
      <c r="L6" s="4">
        <v>66.325999999999993</v>
      </c>
      <c r="M6" s="4">
        <v>66.971000000000004</v>
      </c>
      <c r="N6" s="4">
        <v>130.001</v>
      </c>
      <c r="O6" s="4">
        <v>124.35899999999999</v>
      </c>
      <c r="P6" s="4">
        <v>82.84</v>
      </c>
      <c r="Q6" s="4">
        <v>69.132000000000005</v>
      </c>
      <c r="R6" s="4">
        <v>123.014</v>
      </c>
      <c r="S6" s="4">
        <v>79.546000000000006</v>
      </c>
      <c r="T6" s="4">
        <v>117.408</v>
      </c>
      <c r="U6" s="4">
        <v>82.447000000000003</v>
      </c>
      <c r="V6" s="4">
        <v>52.029000000000003</v>
      </c>
      <c r="W6" s="4">
        <v>66.370999999999995</v>
      </c>
      <c r="X6" s="4">
        <v>80.501999999999995</v>
      </c>
      <c r="Y6" s="4">
        <v>67.94</v>
      </c>
      <c r="Z6" s="4">
        <v>113.777</v>
      </c>
      <c r="AA6" s="4">
        <v>51.942</v>
      </c>
      <c r="AB6" s="4">
        <v>56.811</v>
      </c>
      <c r="AC6" s="4">
        <v>63.875999999999998</v>
      </c>
      <c r="AD6" s="4">
        <v>56.015000000000001</v>
      </c>
      <c r="AE6" s="4">
        <v>87.495000000000005</v>
      </c>
      <c r="AF6" s="4">
        <v>78.284000000000006</v>
      </c>
      <c r="AG6" s="4">
        <v>165.71100000000001</v>
      </c>
      <c r="AH6">
        <v>50.683</v>
      </c>
    </row>
    <row r="7" spans="1:39" ht="15" x14ac:dyDescent="0.25">
      <c r="A7" s="73">
        <v>44682</v>
      </c>
      <c r="B7" s="33">
        <v>133.06</v>
      </c>
      <c r="C7" s="8">
        <v>304.60000000000002</v>
      </c>
      <c r="D7" s="11">
        <v>215</v>
      </c>
      <c r="E7">
        <v>160.23599999999999</v>
      </c>
      <c r="F7">
        <v>247.01599999999999</v>
      </c>
      <c r="G7">
        <v>258.74799999999999</v>
      </c>
      <c r="H7" s="4">
        <v>279.25099999999998</v>
      </c>
      <c r="I7" s="4">
        <v>235.785</v>
      </c>
      <c r="J7" s="4">
        <v>228.136</v>
      </c>
      <c r="K7" s="4">
        <v>211.35400000000001</v>
      </c>
      <c r="L7" s="4">
        <v>195.24100000000001</v>
      </c>
      <c r="M7" s="4">
        <v>230.79499999999999</v>
      </c>
      <c r="N7" s="4">
        <v>265.048</v>
      </c>
      <c r="O7" s="4">
        <v>354.34399999999999</v>
      </c>
      <c r="P7" s="4">
        <v>112.206</v>
      </c>
      <c r="Q7" s="4">
        <v>208.24600000000001</v>
      </c>
      <c r="R7" s="4">
        <v>221.126</v>
      </c>
      <c r="S7" s="4">
        <v>259.08300000000003</v>
      </c>
      <c r="T7" s="4">
        <v>259.89999999999998</v>
      </c>
      <c r="U7" s="4">
        <v>234.47800000000001</v>
      </c>
      <c r="V7" s="4">
        <v>163.27099999999999</v>
      </c>
      <c r="W7" s="4">
        <v>262.55200000000002</v>
      </c>
      <c r="X7" s="4">
        <v>147.00800000000001</v>
      </c>
      <c r="Y7" s="4">
        <v>150.673</v>
      </c>
      <c r="Z7" s="4">
        <v>181.376</v>
      </c>
      <c r="AA7" s="4">
        <v>156.827</v>
      </c>
      <c r="AB7" s="4">
        <v>162.755</v>
      </c>
      <c r="AC7" s="4">
        <v>188.79900000000001</v>
      </c>
      <c r="AD7" s="4">
        <v>147.77699999999999</v>
      </c>
      <c r="AE7" s="4">
        <v>154.215</v>
      </c>
      <c r="AF7" s="4">
        <v>218.64599999999999</v>
      </c>
      <c r="AG7" s="4">
        <v>350.541</v>
      </c>
      <c r="AH7">
        <v>166.62</v>
      </c>
    </row>
    <row r="8" spans="1:39" ht="15" x14ac:dyDescent="0.25">
      <c r="A8" s="73">
        <v>44713</v>
      </c>
      <c r="B8" s="33">
        <v>98.98</v>
      </c>
      <c r="C8" s="8">
        <v>226.58</v>
      </c>
      <c r="D8" s="11">
        <v>145</v>
      </c>
      <c r="E8">
        <v>220.75299999999999</v>
      </c>
      <c r="F8">
        <v>107.399</v>
      </c>
      <c r="G8">
        <v>214.71100000000001</v>
      </c>
      <c r="H8" s="4">
        <v>217.893</v>
      </c>
      <c r="I8" s="4">
        <v>316.42</v>
      </c>
      <c r="J8" s="4">
        <v>97.388000000000005</v>
      </c>
      <c r="K8" s="4">
        <v>166.48</v>
      </c>
      <c r="L8" s="4">
        <v>160.81299999999999</v>
      </c>
      <c r="M8" s="4">
        <v>242.33099999999999</v>
      </c>
      <c r="N8" s="4">
        <v>134.53899999999999</v>
      </c>
      <c r="O8" s="4">
        <v>137.703</v>
      </c>
      <c r="P8" s="4">
        <v>43.331000000000003</v>
      </c>
      <c r="Q8" s="4">
        <v>143.67599999999999</v>
      </c>
      <c r="R8" s="4">
        <v>67.188999999999993</v>
      </c>
      <c r="S8" s="4">
        <v>154.916</v>
      </c>
      <c r="T8" s="4">
        <v>112.357</v>
      </c>
      <c r="U8" s="4">
        <v>115.736</v>
      </c>
      <c r="V8" s="4">
        <v>154.54300000000001</v>
      </c>
      <c r="W8" s="4">
        <v>97.191000000000003</v>
      </c>
      <c r="X8" s="4">
        <v>146.32400000000001</v>
      </c>
      <c r="Y8" s="4">
        <v>200.322</v>
      </c>
      <c r="Z8" s="4">
        <v>40.520000000000003</v>
      </c>
      <c r="AA8" s="4">
        <v>80.588999999999999</v>
      </c>
      <c r="AB8" s="4">
        <v>147.69200000000001</v>
      </c>
      <c r="AC8" s="4">
        <v>266.41899999999998</v>
      </c>
      <c r="AD8" s="4">
        <v>147.34</v>
      </c>
      <c r="AE8" s="4">
        <v>105.22799999999999</v>
      </c>
      <c r="AF8" s="4">
        <v>67.626000000000005</v>
      </c>
      <c r="AG8" s="4">
        <v>376.3</v>
      </c>
      <c r="AH8">
        <v>55.780999999999999</v>
      </c>
    </row>
    <row r="9" spans="1:39" ht="15" x14ac:dyDescent="0.25">
      <c r="A9" s="73">
        <v>44743</v>
      </c>
      <c r="B9" s="33">
        <v>16.96</v>
      </c>
      <c r="C9" s="8">
        <v>38.82</v>
      </c>
      <c r="D9" s="11">
        <v>18</v>
      </c>
      <c r="E9">
        <v>68.978999999999999</v>
      </c>
      <c r="F9">
        <v>25.39</v>
      </c>
      <c r="G9">
        <v>38.36</v>
      </c>
      <c r="H9" s="4">
        <v>17.251999999999999</v>
      </c>
      <c r="I9" s="4">
        <v>171.37</v>
      </c>
      <c r="J9" s="4">
        <v>18.917000000000002</v>
      </c>
      <c r="K9" s="4">
        <v>21.029</v>
      </c>
      <c r="L9" s="4">
        <v>63.22</v>
      </c>
      <c r="M9" s="4">
        <v>119.679</v>
      </c>
      <c r="N9" s="4">
        <v>6.6310000000000002</v>
      </c>
      <c r="O9" s="4">
        <v>13.478999999999999</v>
      </c>
      <c r="P9" s="4">
        <v>17.571000000000002</v>
      </c>
      <c r="Q9" s="4">
        <v>2.0219999999999998</v>
      </c>
      <c r="R9" s="4">
        <v>3.9369999999999998</v>
      </c>
      <c r="S9" s="4">
        <v>18.428999999999998</v>
      </c>
      <c r="T9" s="4">
        <v>33.268999999999998</v>
      </c>
      <c r="U9" s="4">
        <v>8.3629999999999995</v>
      </c>
      <c r="V9" s="4">
        <v>20.050999999999998</v>
      </c>
      <c r="W9" s="4">
        <v>10.291</v>
      </c>
      <c r="X9" s="4">
        <v>16.888000000000002</v>
      </c>
      <c r="Y9" s="4">
        <v>30.117000000000001</v>
      </c>
      <c r="Z9" s="4">
        <v>10.707000000000001</v>
      </c>
      <c r="AA9" s="4">
        <v>22.042999999999999</v>
      </c>
      <c r="AB9" s="4">
        <v>7.7629999999999999</v>
      </c>
      <c r="AC9" s="4">
        <v>43.646000000000001</v>
      </c>
      <c r="AD9" s="4">
        <v>9.2420000000000009</v>
      </c>
      <c r="AE9" s="4">
        <v>7.5259999999999998</v>
      </c>
      <c r="AF9" s="4">
        <v>7.2869999999999999</v>
      </c>
      <c r="AG9" s="4">
        <v>122.20099999999999</v>
      </c>
      <c r="AH9">
        <v>5.1680000000000001</v>
      </c>
    </row>
    <row r="10" spans="1:39" ht="15" x14ac:dyDescent="0.25">
      <c r="A10" s="73">
        <v>44774</v>
      </c>
      <c r="B10" s="33">
        <v>13.85</v>
      </c>
      <c r="C10" s="8">
        <v>29.33</v>
      </c>
      <c r="D10" s="11">
        <v>25</v>
      </c>
      <c r="E10">
        <v>28.640999999999998</v>
      </c>
      <c r="F10">
        <v>41.524999999999999</v>
      </c>
      <c r="G10">
        <v>55.122</v>
      </c>
      <c r="H10" s="4">
        <v>3.3809999999999998</v>
      </c>
      <c r="I10" s="4">
        <v>51.378999999999998</v>
      </c>
      <c r="J10" s="4">
        <v>17.010000000000002</v>
      </c>
      <c r="K10" s="4">
        <v>34.204000000000001</v>
      </c>
      <c r="L10" s="4">
        <v>23.497</v>
      </c>
      <c r="M10" s="4">
        <v>101.169</v>
      </c>
      <c r="N10" s="4">
        <v>0</v>
      </c>
      <c r="O10" s="4">
        <v>26.503</v>
      </c>
      <c r="P10" s="4">
        <v>16.213000000000001</v>
      </c>
      <c r="Q10" s="4">
        <v>10.798</v>
      </c>
      <c r="R10" s="4">
        <v>2.7679999999999998</v>
      </c>
      <c r="S10" s="4">
        <v>17.872</v>
      </c>
      <c r="T10" s="4">
        <v>40.767000000000003</v>
      </c>
      <c r="U10" s="4">
        <v>29.658999999999999</v>
      </c>
      <c r="V10" s="4">
        <v>26.798999999999999</v>
      </c>
      <c r="W10" s="4">
        <v>13.352</v>
      </c>
      <c r="X10" s="4">
        <v>35.164000000000001</v>
      </c>
      <c r="Y10" s="4">
        <v>2.2799999999999998</v>
      </c>
      <c r="Z10" s="4">
        <v>16.744</v>
      </c>
      <c r="AA10" s="4">
        <v>36.700000000000003</v>
      </c>
      <c r="AB10" s="4">
        <v>17.829000000000001</v>
      </c>
      <c r="AC10" s="4">
        <v>5.0890000000000004</v>
      </c>
      <c r="AD10" s="4">
        <v>34.804000000000002</v>
      </c>
      <c r="AE10" s="4">
        <v>27.344000000000001</v>
      </c>
      <c r="AF10" s="4">
        <v>15.744999999999999</v>
      </c>
      <c r="AG10" s="4">
        <v>32.936</v>
      </c>
      <c r="AH10">
        <v>17.100999999999999</v>
      </c>
    </row>
    <row r="11" spans="1:39" ht="15" x14ac:dyDescent="0.25">
      <c r="A11" s="73">
        <v>44805</v>
      </c>
      <c r="B11" s="33">
        <v>20.39</v>
      </c>
      <c r="C11" s="8">
        <v>40.369999999999997</v>
      </c>
      <c r="D11" s="11">
        <v>26</v>
      </c>
      <c r="E11">
        <v>59.037999999999997</v>
      </c>
      <c r="F11">
        <v>40.46</v>
      </c>
      <c r="G11">
        <v>59.07</v>
      </c>
      <c r="H11" s="4">
        <v>47.439</v>
      </c>
      <c r="I11" s="4">
        <v>26.413</v>
      </c>
      <c r="J11" s="4">
        <v>28.073</v>
      </c>
      <c r="K11" s="4">
        <v>66.918999999999997</v>
      </c>
      <c r="L11" s="4">
        <v>23.283999999999999</v>
      </c>
      <c r="M11" s="4">
        <v>67.709999999999994</v>
      </c>
      <c r="N11" s="4">
        <v>14.086</v>
      </c>
      <c r="O11" s="4">
        <v>5.8680000000000003</v>
      </c>
      <c r="P11" s="4">
        <v>25.587</v>
      </c>
      <c r="Q11" s="4">
        <v>49.280999999999999</v>
      </c>
      <c r="R11" s="4">
        <v>49.753999999999998</v>
      </c>
      <c r="S11" s="4">
        <v>22.933</v>
      </c>
      <c r="T11" s="4">
        <v>44.216999999999999</v>
      </c>
      <c r="U11" s="4">
        <v>29.529</v>
      </c>
      <c r="V11" s="4">
        <v>32.758000000000003</v>
      </c>
      <c r="W11" s="4">
        <v>18.254000000000001</v>
      </c>
      <c r="X11" s="4">
        <v>36.799999999999997</v>
      </c>
      <c r="Y11" s="4">
        <v>23.844999999999999</v>
      </c>
      <c r="Z11" s="4">
        <v>17.311</v>
      </c>
      <c r="AA11" s="4">
        <v>86.62</v>
      </c>
      <c r="AB11" s="4">
        <v>25.381</v>
      </c>
      <c r="AC11" s="4">
        <v>8.0519999999999996</v>
      </c>
      <c r="AD11" s="4">
        <v>20.53</v>
      </c>
      <c r="AE11" s="4">
        <v>23.094999999999999</v>
      </c>
      <c r="AF11" s="4">
        <v>14.561999999999999</v>
      </c>
      <c r="AG11" s="4">
        <v>6.5529999999999999</v>
      </c>
      <c r="AH11">
        <v>17.527000000000001</v>
      </c>
    </row>
    <row r="12" spans="1:39" ht="15" x14ac:dyDescent="0.25">
      <c r="A12" s="73">
        <v>44835</v>
      </c>
      <c r="B12" s="33">
        <v>25.34</v>
      </c>
      <c r="C12" s="8">
        <v>47.31</v>
      </c>
      <c r="D12" s="11">
        <v>31.26</v>
      </c>
      <c r="E12">
        <v>23.175000000000001</v>
      </c>
      <c r="F12">
        <v>22.06</v>
      </c>
      <c r="G12">
        <v>29.986000000000001</v>
      </c>
      <c r="H12" s="4">
        <v>45.712000000000003</v>
      </c>
      <c r="I12" s="4">
        <v>32.252000000000002</v>
      </c>
      <c r="J12" s="4">
        <v>33.368000000000002</v>
      </c>
      <c r="K12" s="4">
        <v>89.715999999999994</v>
      </c>
      <c r="L12" s="4">
        <v>43.308</v>
      </c>
      <c r="M12" s="4">
        <v>25.495000000000001</v>
      </c>
      <c r="N12" s="4">
        <v>35.517000000000003</v>
      </c>
      <c r="O12" s="4">
        <v>17.507000000000001</v>
      </c>
      <c r="P12" s="4">
        <v>30.600999999999999</v>
      </c>
      <c r="Q12" s="4">
        <v>23.898</v>
      </c>
      <c r="R12" s="4">
        <v>62.143000000000001</v>
      </c>
      <c r="S12" s="4">
        <v>66.149000000000001</v>
      </c>
      <c r="T12" s="4">
        <v>126.863</v>
      </c>
      <c r="U12" s="4">
        <v>47.277999999999999</v>
      </c>
      <c r="V12" s="4">
        <v>25.844000000000001</v>
      </c>
      <c r="W12" s="4">
        <v>21.335999999999999</v>
      </c>
      <c r="X12" s="4">
        <v>30.242000000000001</v>
      </c>
      <c r="Y12" s="4">
        <v>59.625</v>
      </c>
      <c r="Z12" s="4">
        <v>14.55</v>
      </c>
      <c r="AA12" s="4">
        <v>53.892000000000003</v>
      </c>
      <c r="AB12" s="4">
        <v>51.744</v>
      </c>
      <c r="AC12" s="4">
        <v>28.074000000000002</v>
      </c>
      <c r="AD12" s="4">
        <v>18.8</v>
      </c>
      <c r="AE12" s="4">
        <v>38.363</v>
      </c>
      <c r="AF12" s="4">
        <v>23.893999999999998</v>
      </c>
      <c r="AG12" s="4">
        <v>14.48</v>
      </c>
      <c r="AH12">
        <v>17.219000000000001</v>
      </c>
    </row>
    <row r="13" spans="1:39" ht="15" x14ac:dyDescent="0.25">
      <c r="A13" s="73">
        <v>44866</v>
      </c>
      <c r="B13" s="33">
        <v>29.1</v>
      </c>
      <c r="C13" s="8">
        <v>30.93</v>
      </c>
      <c r="D13" s="11">
        <v>28.74</v>
      </c>
      <c r="E13">
        <v>26.681999999999999</v>
      </c>
      <c r="F13">
        <v>21.853999999999999</v>
      </c>
      <c r="G13">
        <v>26.308</v>
      </c>
      <c r="H13" s="4">
        <v>41.823</v>
      </c>
      <c r="I13" s="4">
        <v>28.161999999999999</v>
      </c>
      <c r="J13" s="4">
        <v>36.639000000000003</v>
      </c>
      <c r="K13" s="4">
        <v>40.106999999999999</v>
      </c>
      <c r="L13" s="4">
        <v>59.570999999999998</v>
      </c>
      <c r="M13" s="4">
        <v>21.021000000000001</v>
      </c>
      <c r="N13" s="4">
        <v>29.102</v>
      </c>
      <c r="O13" s="4">
        <v>18.128</v>
      </c>
      <c r="P13" s="4">
        <v>29.193000000000001</v>
      </c>
      <c r="Q13" s="4">
        <v>26.664999999999999</v>
      </c>
      <c r="R13" s="4">
        <v>43.564999999999998</v>
      </c>
      <c r="S13" s="4">
        <v>38.121000000000002</v>
      </c>
      <c r="T13" s="4">
        <v>50.640999999999998</v>
      </c>
      <c r="U13" s="4">
        <v>23.937000000000001</v>
      </c>
      <c r="V13" s="4">
        <v>29.936</v>
      </c>
      <c r="W13" s="4">
        <v>23.670999999999999</v>
      </c>
      <c r="X13" s="4">
        <v>26.776</v>
      </c>
      <c r="Y13" s="4">
        <v>33.569000000000003</v>
      </c>
      <c r="Z13" s="4">
        <v>14.867000000000001</v>
      </c>
      <c r="AA13" s="4">
        <v>32.183999999999997</v>
      </c>
      <c r="AB13" s="4">
        <v>29.306000000000001</v>
      </c>
      <c r="AC13" s="4">
        <v>30.66</v>
      </c>
      <c r="AD13" s="4">
        <v>20.678000000000001</v>
      </c>
      <c r="AE13" s="4">
        <v>23.061</v>
      </c>
      <c r="AF13" s="4">
        <v>19.61</v>
      </c>
      <c r="AG13" s="4">
        <v>22.768000000000001</v>
      </c>
      <c r="AH13">
        <v>19.358000000000001</v>
      </c>
    </row>
    <row r="14" spans="1:39" ht="15" x14ac:dyDescent="0.25">
      <c r="A14" s="73">
        <v>44896</v>
      </c>
      <c r="B14" s="33">
        <v>24.46</v>
      </c>
      <c r="C14" s="8">
        <v>22.99</v>
      </c>
      <c r="D14" s="11">
        <v>23.65</v>
      </c>
      <c r="E14">
        <v>23.222000000000001</v>
      </c>
      <c r="F14">
        <v>18.501000000000001</v>
      </c>
      <c r="G14">
        <v>21.849</v>
      </c>
      <c r="H14" s="4">
        <v>27.504999999999999</v>
      </c>
      <c r="I14" s="4">
        <v>24.055</v>
      </c>
      <c r="J14" s="4">
        <v>29.14</v>
      </c>
      <c r="K14" s="4">
        <v>26.738</v>
      </c>
      <c r="L14" s="4">
        <v>35.128999999999998</v>
      </c>
      <c r="M14" s="4">
        <v>18.245000000000001</v>
      </c>
      <c r="N14" s="4">
        <v>21.847000000000001</v>
      </c>
      <c r="O14" s="4">
        <v>17.451000000000001</v>
      </c>
      <c r="P14" s="4">
        <v>18.641999999999999</v>
      </c>
      <c r="Q14" s="4">
        <v>24.832000000000001</v>
      </c>
      <c r="R14" s="4">
        <v>27.925999999999998</v>
      </c>
      <c r="S14" s="4">
        <v>23.53</v>
      </c>
      <c r="T14" s="4">
        <v>28.945</v>
      </c>
      <c r="U14" s="4">
        <v>40.573999999999998</v>
      </c>
      <c r="V14" s="4">
        <v>21.8</v>
      </c>
      <c r="W14" s="4">
        <v>16.824000000000002</v>
      </c>
      <c r="X14" s="4">
        <v>22.937000000000001</v>
      </c>
      <c r="Y14" s="4">
        <v>22.957999999999998</v>
      </c>
      <c r="Z14" s="4">
        <v>14.465999999999999</v>
      </c>
      <c r="AA14" s="4">
        <v>24.483000000000001</v>
      </c>
      <c r="AB14" s="4">
        <v>21.687000000000001</v>
      </c>
      <c r="AC14" s="4">
        <v>22.882000000000001</v>
      </c>
      <c r="AD14" s="4">
        <v>23.5</v>
      </c>
      <c r="AE14" s="4">
        <v>20.16</v>
      </c>
      <c r="AF14" s="4">
        <v>15.458</v>
      </c>
      <c r="AG14" s="4">
        <v>25.231999999999999</v>
      </c>
      <c r="AH14">
        <v>19.452000000000002</v>
      </c>
    </row>
    <row r="15" spans="1:39" ht="15" x14ac:dyDescent="0.25">
      <c r="A15" s="73">
        <v>44927</v>
      </c>
      <c r="B15" s="33">
        <v>23.56</v>
      </c>
      <c r="C15" s="8">
        <v>21.31</v>
      </c>
      <c r="D15" s="11">
        <v>21.52</v>
      </c>
      <c r="E15">
        <v>18.645</v>
      </c>
      <c r="F15">
        <v>21.48</v>
      </c>
      <c r="G15">
        <v>21.297999999999998</v>
      </c>
      <c r="H15" s="4">
        <v>23.227</v>
      </c>
      <c r="I15" s="4">
        <v>21.358000000000001</v>
      </c>
      <c r="J15" s="4">
        <v>22.853000000000002</v>
      </c>
      <c r="K15" s="4">
        <v>24.044</v>
      </c>
      <c r="L15" s="4">
        <v>25.844999999999999</v>
      </c>
      <c r="M15" s="4">
        <v>20.544</v>
      </c>
      <c r="N15" s="4">
        <v>20.835000000000001</v>
      </c>
      <c r="O15" s="4">
        <v>16.632000000000001</v>
      </c>
      <c r="P15" s="4">
        <v>18.588000000000001</v>
      </c>
      <c r="Q15" s="4">
        <v>20.548999999999999</v>
      </c>
      <c r="R15" s="4">
        <v>38.149000000000001</v>
      </c>
      <c r="S15" s="4">
        <v>20.209</v>
      </c>
      <c r="T15" s="4">
        <v>24.26</v>
      </c>
      <c r="U15" s="4">
        <v>23.995999999999999</v>
      </c>
      <c r="V15" s="4">
        <v>19.059000000000001</v>
      </c>
      <c r="W15" s="4">
        <v>14.782</v>
      </c>
      <c r="X15" s="4">
        <v>19.03</v>
      </c>
      <c r="Y15" s="4">
        <v>24.318999999999999</v>
      </c>
      <c r="Z15" s="4">
        <v>16.739999999999998</v>
      </c>
      <c r="AA15" s="4">
        <v>21.524999999999999</v>
      </c>
      <c r="AB15" s="4">
        <v>21.815000000000001</v>
      </c>
      <c r="AC15" s="4">
        <v>18.094000000000001</v>
      </c>
      <c r="AD15" s="4">
        <v>27.347000000000001</v>
      </c>
      <c r="AE15" s="4">
        <v>16.744</v>
      </c>
      <c r="AF15" s="4">
        <v>14.507999999999999</v>
      </c>
      <c r="AG15" s="4">
        <v>23.792999999999999</v>
      </c>
      <c r="AH15">
        <v>18.062000000000001</v>
      </c>
    </row>
    <row r="16" spans="1:39" ht="15" x14ac:dyDescent="0.25">
      <c r="A16" s="73">
        <v>44958</v>
      </c>
      <c r="B16" s="33">
        <v>26.8</v>
      </c>
      <c r="C16" s="8">
        <v>31.37</v>
      </c>
      <c r="D16" s="11">
        <v>28.85</v>
      </c>
      <c r="E16">
        <v>23.766999999999999</v>
      </c>
      <c r="F16">
        <v>21.835999999999999</v>
      </c>
      <c r="G16">
        <v>20.655999999999999</v>
      </c>
      <c r="H16" s="4">
        <v>43.031999999999996</v>
      </c>
      <c r="I16" s="4">
        <v>31.38</v>
      </c>
      <c r="J16" s="4">
        <v>23.506</v>
      </c>
      <c r="K16" s="4">
        <v>22.024999999999999</v>
      </c>
      <c r="L16" s="4">
        <v>27.295999999999999</v>
      </c>
      <c r="M16" s="4">
        <v>23.096</v>
      </c>
      <c r="N16" s="4">
        <v>21.53</v>
      </c>
      <c r="O16" s="4">
        <v>15.99</v>
      </c>
      <c r="P16" s="4">
        <v>23.547999999999998</v>
      </c>
      <c r="Q16" s="4">
        <v>21.709</v>
      </c>
      <c r="R16" s="4">
        <v>46.716000000000001</v>
      </c>
      <c r="S16" s="4">
        <v>17.443999999999999</v>
      </c>
      <c r="T16" s="4">
        <v>35.756999999999998</v>
      </c>
      <c r="U16" s="4">
        <v>19.507000000000001</v>
      </c>
      <c r="V16" s="4">
        <v>25.478999999999999</v>
      </c>
      <c r="W16" s="4">
        <v>15.36</v>
      </c>
      <c r="X16" s="4">
        <v>20.77</v>
      </c>
      <c r="Y16" s="4">
        <v>22.756</v>
      </c>
      <c r="Z16" s="4">
        <v>20.297000000000001</v>
      </c>
      <c r="AA16" s="4">
        <v>26.965</v>
      </c>
      <c r="AB16" s="4">
        <v>33.506999999999998</v>
      </c>
      <c r="AC16" s="4">
        <v>33.996000000000002</v>
      </c>
      <c r="AD16" s="4">
        <v>65.236999999999995</v>
      </c>
      <c r="AE16" s="4">
        <v>17.213000000000001</v>
      </c>
      <c r="AF16" s="4">
        <v>17.841000000000001</v>
      </c>
      <c r="AG16" s="4">
        <v>24.259</v>
      </c>
      <c r="AH16">
        <v>14.981999999999999</v>
      </c>
    </row>
    <row r="17" spans="1:34" ht="15" x14ac:dyDescent="0.25">
      <c r="A17" s="73">
        <v>44986</v>
      </c>
      <c r="B17" s="33">
        <v>74.86</v>
      </c>
      <c r="C17" s="8">
        <v>102.23</v>
      </c>
      <c r="D17" s="11">
        <v>92.46</v>
      </c>
      <c r="E17">
        <v>53.618000000000002</v>
      </c>
      <c r="F17">
        <v>85.42</v>
      </c>
      <c r="G17">
        <v>62.841999999999999</v>
      </c>
      <c r="H17" s="4">
        <v>174.136</v>
      </c>
      <c r="I17" s="4">
        <v>40.125</v>
      </c>
      <c r="J17" s="4">
        <v>129.59200000000001</v>
      </c>
      <c r="K17" s="4">
        <v>59.982999999999997</v>
      </c>
      <c r="L17" s="4">
        <v>50.238999999999997</v>
      </c>
      <c r="M17" s="4">
        <v>42.524999999999999</v>
      </c>
      <c r="N17" s="4">
        <v>68.938000000000002</v>
      </c>
      <c r="O17" s="4">
        <v>25.312999999999999</v>
      </c>
      <c r="P17" s="4">
        <v>46.936999999999998</v>
      </c>
      <c r="Q17" s="4">
        <v>97.144000000000005</v>
      </c>
      <c r="R17" s="4">
        <v>102.952</v>
      </c>
      <c r="S17" s="4">
        <v>35.924999999999997</v>
      </c>
      <c r="T17" s="4">
        <v>127.032</v>
      </c>
      <c r="U17" s="4">
        <v>71.915999999999997</v>
      </c>
      <c r="V17" s="4">
        <v>58.915999999999997</v>
      </c>
      <c r="W17" s="4">
        <v>41.917999999999999</v>
      </c>
      <c r="X17" s="4">
        <v>49.750999999999998</v>
      </c>
      <c r="Y17" s="4">
        <v>57.947000000000003</v>
      </c>
      <c r="Z17" s="4">
        <v>37.753</v>
      </c>
      <c r="AA17" s="4">
        <v>53.262</v>
      </c>
      <c r="AB17" s="4">
        <v>66.116</v>
      </c>
      <c r="AC17" s="4">
        <v>55.835000000000001</v>
      </c>
      <c r="AD17" s="4">
        <v>163.00299999999999</v>
      </c>
      <c r="AE17" s="4">
        <v>28.158000000000001</v>
      </c>
      <c r="AF17" s="4">
        <v>92.912999999999997</v>
      </c>
      <c r="AG17" s="4">
        <v>47.796999999999997</v>
      </c>
      <c r="AH17">
        <v>28.876000000000001</v>
      </c>
    </row>
    <row r="18" spans="1:34" ht="15" x14ac:dyDescent="0.25">
      <c r="A18" s="73">
        <v>45017</v>
      </c>
      <c r="B18" s="33">
        <v>109.63</v>
      </c>
      <c r="C18" s="8">
        <v>185.82</v>
      </c>
      <c r="D18" s="11">
        <v>147.16999999999999</v>
      </c>
      <c r="E18">
        <v>210.60400000000001</v>
      </c>
      <c r="F18">
        <v>237.078</v>
      </c>
      <c r="G18">
        <v>156.083</v>
      </c>
      <c r="H18" s="4">
        <v>199.71100000000001</v>
      </c>
      <c r="I18" s="4">
        <v>80.319000000000003</v>
      </c>
      <c r="J18" s="4">
        <v>217.983</v>
      </c>
      <c r="K18" s="4">
        <v>127.105</v>
      </c>
      <c r="L18" s="4">
        <v>105.69</v>
      </c>
      <c r="M18" s="4">
        <v>111.038</v>
      </c>
      <c r="N18" s="4">
        <v>194.83</v>
      </c>
      <c r="O18" s="4">
        <v>57.204000000000001</v>
      </c>
      <c r="P18" s="4">
        <v>67.141000000000005</v>
      </c>
      <c r="Q18" s="4">
        <v>201.42699999999999</v>
      </c>
      <c r="R18" s="4">
        <v>288.85500000000002</v>
      </c>
      <c r="S18" s="4">
        <v>124.348</v>
      </c>
      <c r="T18" s="4">
        <v>144.36199999999999</v>
      </c>
      <c r="U18" s="4">
        <v>253.17599999999999</v>
      </c>
      <c r="V18" s="4">
        <v>103.31100000000001</v>
      </c>
      <c r="W18" s="4">
        <v>139.70599999999999</v>
      </c>
      <c r="X18" s="4">
        <v>102.215</v>
      </c>
      <c r="Y18" s="4">
        <v>152.04400000000001</v>
      </c>
      <c r="Z18" s="4">
        <v>49.091999999999999</v>
      </c>
      <c r="AA18" s="4">
        <v>92.67</v>
      </c>
      <c r="AB18" s="4">
        <v>64.292000000000002</v>
      </c>
      <c r="AC18" s="4">
        <v>94.552000000000007</v>
      </c>
      <c r="AD18" s="4">
        <v>188.572</v>
      </c>
      <c r="AE18" s="4">
        <v>57.872999999999998</v>
      </c>
      <c r="AF18" s="4">
        <v>190.15100000000001</v>
      </c>
      <c r="AG18" s="4">
        <v>64.784000000000006</v>
      </c>
      <c r="AH18">
        <v>65.56</v>
      </c>
    </row>
    <row r="19" spans="1:34" ht="15" x14ac:dyDescent="0.25">
      <c r="A19" s="73">
        <v>45047</v>
      </c>
      <c r="B19" s="33">
        <v>190.1</v>
      </c>
      <c r="C19" s="8">
        <v>307.5</v>
      </c>
      <c r="D19" s="11">
        <v>251.55</v>
      </c>
      <c r="E19">
        <v>317.37599999999998</v>
      </c>
      <c r="F19">
        <v>433.12</v>
      </c>
      <c r="G19">
        <v>292.08199999999999</v>
      </c>
      <c r="H19" s="4">
        <v>337.44499999999999</v>
      </c>
      <c r="I19" s="4">
        <v>204.78700000000001</v>
      </c>
      <c r="J19" s="4">
        <v>385.44299999999998</v>
      </c>
      <c r="K19" s="4">
        <v>249.95599999999999</v>
      </c>
      <c r="L19" s="4">
        <v>287.30099999999999</v>
      </c>
      <c r="M19" s="4">
        <v>187.11199999999999</v>
      </c>
      <c r="N19" s="4">
        <v>439.12700000000001</v>
      </c>
      <c r="O19" s="4">
        <v>61.140999999999998</v>
      </c>
      <c r="P19" s="4">
        <v>187.38300000000001</v>
      </c>
      <c r="Q19" s="4">
        <v>296.447</v>
      </c>
      <c r="R19" s="4">
        <v>516.96100000000001</v>
      </c>
      <c r="S19" s="4">
        <v>225.52600000000001</v>
      </c>
      <c r="T19" s="4">
        <v>284.46800000000002</v>
      </c>
      <c r="U19" s="4">
        <v>360.02499999999998</v>
      </c>
      <c r="V19" s="4">
        <v>366.1</v>
      </c>
      <c r="W19" s="4">
        <v>207.447</v>
      </c>
      <c r="X19" s="4">
        <v>183.44900000000001</v>
      </c>
      <c r="Y19" s="4">
        <v>207.53</v>
      </c>
      <c r="Z19" s="4">
        <v>133.99700000000001</v>
      </c>
      <c r="AA19" s="4">
        <v>193.501</v>
      </c>
      <c r="AB19" s="4">
        <v>171.90600000000001</v>
      </c>
      <c r="AC19" s="4">
        <v>194.196</v>
      </c>
      <c r="AD19" s="4">
        <v>228.33799999999999</v>
      </c>
      <c r="AE19" s="4">
        <v>128.39099999999999</v>
      </c>
      <c r="AF19" s="4">
        <v>340.25900000000001</v>
      </c>
      <c r="AG19" s="4">
        <v>177.268</v>
      </c>
      <c r="AH19">
        <v>147.56</v>
      </c>
    </row>
    <row r="20" spans="1:34" ht="15" x14ac:dyDescent="0.25">
      <c r="A20" s="73">
        <v>45078</v>
      </c>
      <c r="B20" s="33">
        <v>101.76</v>
      </c>
      <c r="C20" s="8">
        <v>272.56</v>
      </c>
      <c r="D20" s="11">
        <v>187.12</v>
      </c>
      <c r="E20">
        <v>150.27000000000001</v>
      </c>
      <c r="F20">
        <v>356.93900000000002</v>
      </c>
      <c r="G20">
        <v>212.39099999999999</v>
      </c>
      <c r="H20" s="4">
        <v>431.73</v>
      </c>
      <c r="I20" s="4">
        <v>67.322999999999993</v>
      </c>
      <c r="J20" s="4">
        <v>374.88</v>
      </c>
      <c r="K20" s="4">
        <v>170.142</v>
      </c>
      <c r="L20" s="4">
        <v>306.19400000000002</v>
      </c>
      <c r="M20" s="4">
        <v>54.401000000000003</v>
      </c>
      <c r="N20" s="4">
        <v>207.35400000000001</v>
      </c>
      <c r="O20" s="4">
        <v>23.895</v>
      </c>
      <c r="P20" s="4">
        <v>114.627</v>
      </c>
      <c r="Q20" s="4">
        <v>135.55500000000001</v>
      </c>
      <c r="R20" s="4">
        <v>371.95</v>
      </c>
      <c r="S20" s="4">
        <v>75.037999999999997</v>
      </c>
      <c r="T20" s="4">
        <v>165.84</v>
      </c>
      <c r="U20" s="4">
        <v>343.73</v>
      </c>
      <c r="V20" s="4">
        <v>159.52199999999999</v>
      </c>
      <c r="W20" s="4">
        <v>219.88</v>
      </c>
      <c r="X20" s="4">
        <v>243.46700000000001</v>
      </c>
      <c r="Y20" s="4">
        <v>67.573999999999998</v>
      </c>
      <c r="Z20" s="4">
        <v>83.918000000000006</v>
      </c>
      <c r="AA20" s="4">
        <v>176.16</v>
      </c>
      <c r="AB20" s="4">
        <v>228.15899999999999</v>
      </c>
      <c r="AC20" s="4">
        <v>226.37</v>
      </c>
      <c r="AD20" s="4">
        <v>224.96799999999999</v>
      </c>
      <c r="AE20" s="4">
        <v>31.943999999999999</v>
      </c>
      <c r="AF20" s="4">
        <v>374.82499999999999</v>
      </c>
      <c r="AG20" s="4">
        <v>70.766999999999996</v>
      </c>
      <c r="AH20">
        <v>117.018</v>
      </c>
    </row>
    <row r="21" spans="1:34" ht="15" x14ac:dyDescent="0.25">
      <c r="A21" s="73">
        <v>45108</v>
      </c>
      <c r="B21" s="33">
        <v>8.5</v>
      </c>
      <c r="C21" s="8">
        <v>70.14</v>
      </c>
      <c r="D21" s="11">
        <v>32.06</v>
      </c>
      <c r="E21">
        <v>51.533999999999999</v>
      </c>
      <c r="F21">
        <v>102.422</v>
      </c>
      <c r="G21">
        <v>19.222999999999999</v>
      </c>
      <c r="H21" s="4">
        <v>260.91199999999998</v>
      </c>
      <c r="I21" s="4">
        <v>11.928000000000001</v>
      </c>
      <c r="J21" s="4">
        <v>90.808000000000007</v>
      </c>
      <c r="K21" s="4">
        <v>71.350999999999999</v>
      </c>
      <c r="L21" s="4">
        <v>176.44499999999999</v>
      </c>
      <c r="M21" s="4">
        <v>0</v>
      </c>
      <c r="N21" s="4">
        <v>31.59</v>
      </c>
      <c r="O21" s="4">
        <v>17.216000000000001</v>
      </c>
      <c r="P21" s="4">
        <v>0</v>
      </c>
      <c r="Q21" s="4">
        <v>27.869</v>
      </c>
      <c r="R21" s="4">
        <v>107.518</v>
      </c>
      <c r="S21" s="4">
        <v>22.846</v>
      </c>
      <c r="T21" s="4">
        <v>23.98</v>
      </c>
      <c r="U21" s="4">
        <v>90.718999999999994</v>
      </c>
      <c r="V21" s="4">
        <v>33.546999999999997</v>
      </c>
      <c r="W21" s="4">
        <v>30.579000000000001</v>
      </c>
      <c r="X21" s="4">
        <v>53.59</v>
      </c>
      <c r="Y21" s="4">
        <v>6.4560000000000004</v>
      </c>
      <c r="Z21" s="4">
        <v>23.861000000000001</v>
      </c>
      <c r="AA21" s="4">
        <v>14.443</v>
      </c>
      <c r="AB21" s="4">
        <v>33.482999999999997</v>
      </c>
      <c r="AC21" s="4">
        <v>25.234000000000002</v>
      </c>
      <c r="AD21" s="4">
        <v>34.258000000000003</v>
      </c>
      <c r="AE21" s="4">
        <v>17.795999999999999</v>
      </c>
      <c r="AF21" s="4">
        <v>137.63399999999999</v>
      </c>
      <c r="AG21" s="4">
        <v>1.4</v>
      </c>
      <c r="AH21">
        <v>37.823</v>
      </c>
    </row>
    <row r="22" spans="1:34" ht="15" x14ac:dyDescent="0.25">
      <c r="A22" s="73">
        <v>45139</v>
      </c>
      <c r="B22" s="33">
        <v>0.8</v>
      </c>
      <c r="C22" s="8">
        <v>47.27</v>
      </c>
      <c r="D22" s="11">
        <v>23.31</v>
      </c>
      <c r="E22">
        <v>58.704000000000001</v>
      </c>
      <c r="F22">
        <v>72.097999999999999</v>
      </c>
      <c r="G22">
        <v>6.5460000000000003</v>
      </c>
      <c r="H22" s="4">
        <v>76.393000000000001</v>
      </c>
      <c r="I22" s="4">
        <v>0</v>
      </c>
      <c r="J22" s="4">
        <v>75.706000000000003</v>
      </c>
      <c r="K22" s="4">
        <v>22.099</v>
      </c>
      <c r="L22" s="4">
        <v>123.125</v>
      </c>
      <c r="M22" s="4">
        <v>0</v>
      </c>
      <c r="N22" s="4">
        <v>40.628999999999998</v>
      </c>
      <c r="O22" s="4">
        <v>16.821999999999999</v>
      </c>
      <c r="P22" s="4">
        <v>8.0749999999999993</v>
      </c>
      <c r="Q22" s="4">
        <v>0</v>
      </c>
      <c r="R22" s="4">
        <v>35.534999999999997</v>
      </c>
      <c r="S22" s="4">
        <v>32.396999999999998</v>
      </c>
      <c r="T22" s="4">
        <v>42.313000000000002</v>
      </c>
      <c r="U22" s="4">
        <v>37.950000000000003</v>
      </c>
      <c r="V22" s="4">
        <v>0</v>
      </c>
      <c r="W22" s="4">
        <v>33.509</v>
      </c>
      <c r="X22" s="4">
        <v>9.2720000000000002</v>
      </c>
      <c r="Y22" s="4">
        <v>0</v>
      </c>
      <c r="Z22" s="4">
        <v>38.536000000000001</v>
      </c>
      <c r="AA22" s="4">
        <v>9.0139999999999993</v>
      </c>
      <c r="AB22" s="4">
        <v>4.3520000000000003</v>
      </c>
      <c r="AC22" s="4">
        <v>26.89</v>
      </c>
      <c r="AD22" s="4">
        <v>23.89</v>
      </c>
      <c r="AE22" s="4">
        <v>15.282999999999999</v>
      </c>
      <c r="AF22" s="4">
        <v>36.197000000000003</v>
      </c>
      <c r="AG22" s="4">
        <v>7.5179999999999998</v>
      </c>
      <c r="AH22">
        <v>24.504000000000001</v>
      </c>
    </row>
    <row r="23" spans="1:34" ht="15" x14ac:dyDescent="0.25">
      <c r="A23" s="73">
        <v>45170</v>
      </c>
      <c r="B23" s="33">
        <v>12.5</v>
      </c>
      <c r="C23" s="8">
        <v>47.75</v>
      </c>
      <c r="D23" s="11">
        <v>30.92</v>
      </c>
      <c r="E23">
        <v>40.17</v>
      </c>
      <c r="F23">
        <v>94.415000000000006</v>
      </c>
      <c r="G23">
        <v>50.283999999999999</v>
      </c>
      <c r="H23" s="4">
        <v>38.783999999999999</v>
      </c>
      <c r="I23" s="4">
        <v>20.846</v>
      </c>
      <c r="J23" s="4">
        <v>82.619</v>
      </c>
      <c r="K23" s="4">
        <v>11.413</v>
      </c>
      <c r="L23" s="4">
        <v>77.804000000000002</v>
      </c>
      <c r="M23" s="4">
        <v>16.399000000000001</v>
      </c>
      <c r="N23" s="4">
        <v>8.98</v>
      </c>
      <c r="O23" s="4">
        <v>26.157</v>
      </c>
      <c r="P23" s="4">
        <v>50.51</v>
      </c>
      <c r="Q23" s="4">
        <v>51.941000000000003</v>
      </c>
      <c r="R23" s="4">
        <v>19.186</v>
      </c>
      <c r="S23" s="4">
        <v>42.716999999999999</v>
      </c>
      <c r="T23" s="4">
        <v>32.231999999999999</v>
      </c>
      <c r="U23" s="4">
        <v>36.585000000000001</v>
      </c>
      <c r="V23" s="4">
        <v>7.4950000000000001</v>
      </c>
      <c r="W23" s="4">
        <v>43.698</v>
      </c>
      <c r="X23" s="4">
        <v>12.923</v>
      </c>
      <c r="Y23" s="4">
        <v>19.542999999999999</v>
      </c>
      <c r="Z23" s="4">
        <v>95.182000000000002</v>
      </c>
      <c r="AA23" s="4">
        <v>15.585000000000001</v>
      </c>
      <c r="AB23" s="4">
        <v>7.7089999999999996</v>
      </c>
      <c r="AC23" s="4">
        <v>11.617000000000001</v>
      </c>
      <c r="AD23" s="4">
        <v>12.641999999999999</v>
      </c>
      <c r="AE23" s="4">
        <v>14.071</v>
      </c>
      <c r="AF23" s="4">
        <v>8.5399999999999991</v>
      </c>
      <c r="AG23" s="4">
        <v>21.234000000000002</v>
      </c>
      <c r="AH23">
        <v>27.198</v>
      </c>
    </row>
    <row r="24" spans="1:34" ht="15" x14ac:dyDescent="0.25">
      <c r="A24" s="73">
        <v>45200</v>
      </c>
      <c r="B24" s="33">
        <v>25.06</v>
      </c>
      <c r="C24" s="8">
        <v>47.77</v>
      </c>
      <c r="D24" s="11">
        <v>34.979999999999997</v>
      </c>
      <c r="E24">
        <v>20.212</v>
      </c>
      <c r="F24">
        <v>36.683</v>
      </c>
      <c r="G24">
        <v>46.948</v>
      </c>
      <c r="H24" s="4">
        <v>37.21</v>
      </c>
      <c r="I24" s="4">
        <v>34.113999999999997</v>
      </c>
      <c r="J24" s="4">
        <v>104.54300000000001</v>
      </c>
      <c r="K24" s="4">
        <v>45.25</v>
      </c>
      <c r="L24" s="4">
        <v>27.641999999999999</v>
      </c>
      <c r="M24" s="4">
        <v>33.53</v>
      </c>
      <c r="N24" s="4">
        <v>13.752000000000001</v>
      </c>
      <c r="O24" s="4">
        <v>28.986999999999998</v>
      </c>
      <c r="P24" s="4">
        <v>22.675000000000001</v>
      </c>
      <c r="Q24" s="4">
        <v>70.281000000000006</v>
      </c>
      <c r="R24" s="4">
        <v>82.331000000000003</v>
      </c>
      <c r="S24" s="4">
        <v>125.48099999999999</v>
      </c>
      <c r="T24" s="4">
        <v>51.378999999999998</v>
      </c>
      <c r="U24" s="4">
        <v>30.829000000000001</v>
      </c>
      <c r="V24" s="4">
        <v>23.338000000000001</v>
      </c>
      <c r="W24" s="4">
        <v>34.137</v>
      </c>
      <c r="X24" s="4">
        <v>62.552</v>
      </c>
      <c r="Y24" s="4">
        <v>15.468</v>
      </c>
      <c r="Z24" s="4">
        <v>56.357999999999997</v>
      </c>
      <c r="AA24" s="4">
        <v>55.216000000000001</v>
      </c>
      <c r="AB24" s="4">
        <v>24.486999999999998</v>
      </c>
      <c r="AC24" s="4">
        <v>20.707999999999998</v>
      </c>
      <c r="AD24" s="4">
        <v>48.976999999999997</v>
      </c>
      <c r="AE24" s="4">
        <v>21.536000000000001</v>
      </c>
      <c r="AF24" s="4">
        <v>15.227</v>
      </c>
      <c r="AG24" s="4">
        <v>19.690000000000001</v>
      </c>
      <c r="AH24">
        <v>81.001000000000005</v>
      </c>
    </row>
    <row r="25" spans="1:34" ht="15" x14ac:dyDescent="0.25">
      <c r="A25" s="73">
        <v>45231</v>
      </c>
      <c r="B25" s="33">
        <v>28.46</v>
      </c>
      <c r="C25" s="8">
        <v>31.53</v>
      </c>
      <c r="D25" s="11">
        <v>30.35</v>
      </c>
      <c r="E25">
        <v>25.739000000000001</v>
      </c>
      <c r="F25">
        <v>33.124000000000002</v>
      </c>
      <c r="G25">
        <v>43.244999999999997</v>
      </c>
      <c r="H25" s="4">
        <v>31.763000000000002</v>
      </c>
      <c r="I25" s="4">
        <v>38.070999999999998</v>
      </c>
      <c r="J25" s="4">
        <v>48.155999999999999</v>
      </c>
      <c r="K25" s="4">
        <v>65.293999999999997</v>
      </c>
      <c r="L25" s="4">
        <v>22.782</v>
      </c>
      <c r="M25" s="4">
        <v>28.024999999999999</v>
      </c>
      <c r="N25" s="4">
        <v>21.039000000000001</v>
      </c>
      <c r="O25" s="4">
        <v>28.126999999999999</v>
      </c>
      <c r="P25" s="4">
        <v>25.556000000000001</v>
      </c>
      <c r="Q25" s="4">
        <v>49.164999999999999</v>
      </c>
      <c r="R25" s="4">
        <v>46.704000000000001</v>
      </c>
      <c r="S25" s="4">
        <v>49.563000000000002</v>
      </c>
      <c r="T25" s="4">
        <v>26.556000000000001</v>
      </c>
      <c r="U25" s="4">
        <v>38.457000000000001</v>
      </c>
      <c r="V25" s="4">
        <v>26.596</v>
      </c>
      <c r="W25" s="4">
        <v>30.109000000000002</v>
      </c>
      <c r="X25" s="4">
        <v>35.442999999999998</v>
      </c>
      <c r="Y25" s="4">
        <v>16.126000000000001</v>
      </c>
      <c r="Z25" s="4">
        <v>32.725999999999999</v>
      </c>
      <c r="AA25" s="4">
        <v>30.826000000000001</v>
      </c>
      <c r="AB25" s="4">
        <v>30.213999999999999</v>
      </c>
      <c r="AC25" s="4">
        <v>23.277999999999999</v>
      </c>
      <c r="AD25" s="4">
        <v>30.29</v>
      </c>
      <c r="AE25" s="4">
        <v>16.954999999999998</v>
      </c>
      <c r="AF25" s="4">
        <v>23.416</v>
      </c>
      <c r="AG25" s="4">
        <v>22.446999999999999</v>
      </c>
      <c r="AH25">
        <v>41.473999999999997</v>
      </c>
    </row>
    <row r="26" spans="1:34" ht="15" x14ac:dyDescent="0.25">
      <c r="A26" s="73">
        <v>45261</v>
      </c>
      <c r="B26" s="33">
        <v>23.65</v>
      </c>
      <c r="C26" s="8">
        <v>23.65</v>
      </c>
      <c r="D26" s="11">
        <v>23.65</v>
      </c>
      <c r="E26">
        <v>22.087</v>
      </c>
      <c r="F26">
        <v>28.451000000000001</v>
      </c>
      <c r="G26">
        <v>28.782</v>
      </c>
      <c r="H26" s="4">
        <v>27.591999999999999</v>
      </c>
      <c r="I26" s="4">
        <v>30.57</v>
      </c>
      <c r="J26" s="4">
        <v>34.045999999999999</v>
      </c>
      <c r="K26" s="4">
        <v>38.204999999999998</v>
      </c>
      <c r="L26" s="4">
        <v>20.02</v>
      </c>
      <c r="M26" s="4">
        <v>20.745999999999999</v>
      </c>
      <c r="N26" s="4">
        <v>20.21</v>
      </c>
      <c r="O26" s="4">
        <v>17.785</v>
      </c>
      <c r="P26" s="4">
        <v>23.707000000000001</v>
      </c>
      <c r="Q26" s="4">
        <v>32.075000000000003</v>
      </c>
      <c r="R26" s="4">
        <v>30.347000000000001</v>
      </c>
      <c r="S26" s="4">
        <v>28.388999999999999</v>
      </c>
      <c r="T26" s="4">
        <v>44.363999999999997</v>
      </c>
      <c r="U26" s="4">
        <v>29.867000000000001</v>
      </c>
      <c r="V26" s="4">
        <v>19.654</v>
      </c>
      <c r="W26" s="4">
        <v>26.268999999999998</v>
      </c>
      <c r="X26" s="4">
        <v>24.54</v>
      </c>
      <c r="Y26" s="4">
        <v>15.785</v>
      </c>
      <c r="Z26" s="4">
        <v>24.981000000000002</v>
      </c>
      <c r="AA26" s="4">
        <v>23.09</v>
      </c>
      <c r="AB26" s="4">
        <v>22.559000000000001</v>
      </c>
      <c r="AC26" s="4">
        <v>26.215</v>
      </c>
      <c r="AD26" s="4">
        <v>27.501000000000001</v>
      </c>
      <c r="AE26" s="4">
        <v>13.143000000000001</v>
      </c>
      <c r="AF26" s="4">
        <v>26.004999999999999</v>
      </c>
      <c r="AG26" s="4">
        <v>22.646999999999998</v>
      </c>
      <c r="AH26">
        <v>21.614000000000001</v>
      </c>
    </row>
    <row r="27" spans="1:34" ht="15" x14ac:dyDescent="0.25">
      <c r="A27" s="73">
        <v>45292</v>
      </c>
      <c r="B27" s="33">
        <v>21.52</v>
      </c>
      <c r="C27" s="8">
        <v>21.52</v>
      </c>
      <c r="D27" s="11">
        <v>21.52</v>
      </c>
      <c r="E27">
        <v>24.797000000000001</v>
      </c>
      <c r="F27">
        <v>27.42</v>
      </c>
      <c r="G27">
        <v>24.331</v>
      </c>
      <c r="H27" s="4">
        <v>24.731999999999999</v>
      </c>
      <c r="I27" s="4">
        <v>23.827999999999999</v>
      </c>
      <c r="J27" s="4">
        <v>30.7</v>
      </c>
      <c r="K27" s="4">
        <v>28.114999999999998</v>
      </c>
      <c r="L27" s="4">
        <v>22.324000000000002</v>
      </c>
      <c r="M27" s="4">
        <v>19.864999999999998</v>
      </c>
      <c r="N27" s="4">
        <v>19.396000000000001</v>
      </c>
      <c r="O27" s="4">
        <v>17.876000000000001</v>
      </c>
      <c r="P27" s="4">
        <v>19.619</v>
      </c>
      <c r="Q27" s="4">
        <v>43.540999999999997</v>
      </c>
      <c r="R27" s="4">
        <v>26.385999999999999</v>
      </c>
      <c r="S27" s="4">
        <v>23.943000000000001</v>
      </c>
      <c r="T27" s="4">
        <v>26.686</v>
      </c>
      <c r="U27" s="4">
        <v>26.719000000000001</v>
      </c>
      <c r="V27" s="4">
        <v>16.917999999999999</v>
      </c>
      <c r="W27" s="4">
        <v>22.032</v>
      </c>
      <c r="X27" s="4">
        <v>25.89</v>
      </c>
      <c r="Y27" s="4">
        <v>17.998999999999999</v>
      </c>
      <c r="Z27" s="4">
        <v>21.748000000000001</v>
      </c>
      <c r="AA27" s="4">
        <v>23.152999999999999</v>
      </c>
      <c r="AB27" s="4">
        <v>17.850000000000001</v>
      </c>
      <c r="AC27" s="4">
        <v>30.204999999999998</v>
      </c>
      <c r="AD27" s="4">
        <v>23.193999999999999</v>
      </c>
      <c r="AE27" s="4">
        <v>12.387</v>
      </c>
      <c r="AF27" s="4">
        <v>24.51</v>
      </c>
      <c r="AG27" s="4">
        <v>20.995999999999999</v>
      </c>
      <c r="AH27">
        <v>17.006</v>
      </c>
    </row>
    <row r="28" spans="1:34" ht="15" x14ac:dyDescent="0.25">
      <c r="A28" s="73">
        <v>45323</v>
      </c>
      <c r="B28" s="33">
        <v>28.85</v>
      </c>
      <c r="C28" s="8">
        <v>28.85</v>
      </c>
      <c r="D28" s="11">
        <v>28.85</v>
      </c>
      <c r="E28">
        <v>25.73</v>
      </c>
      <c r="F28">
        <v>26.937000000000001</v>
      </c>
      <c r="G28">
        <v>48.16</v>
      </c>
      <c r="H28" s="4">
        <v>36.743000000000002</v>
      </c>
      <c r="I28" s="4">
        <v>25.356999999999999</v>
      </c>
      <c r="J28" s="4">
        <v>28.806000000000001</v>
      </c>
      <c r="K28" s="4">
        <v>30.936</v>
      </c>
      <c r="L28" s="4">
        <v>25.68</v>
      </c>
      <c r="M28" s="4">
        <v>23.114999999999998</v>
      </c>
      <c r="N28" s="4">
        <v>18.981999999999999</v>
      </c>
      <c r="O28" s="4">
        <v>23.797000000000001</v>
      </c>
      <c r="P28" s="4">
        <v>23.358000000000001</v>
      </c>
      <c r="Q28" s="4">
        <v>53.34</v>
      </c>
      <c r="R28" s="4">
        <v>23.555</v>
      </c>
      <c r="S28" s="4">
        <v>36.648000000000003</v>
      </c>
      <c r="T28" s="4">
        <v>22.884</v>
      </c>
      <c r="U28" s="4">
        <v>35.661000000000001</v>
      </c>
      <c r="V28" s="4">
        <v>17.734000000000002</v>
      </c>
      <c r="W28" s="4">
        <v>24.577999999999999</v>
      </c>
      <c r="X28" s="4">
        <v>25.187000000000001</v>
      </c>
      <c r="Y28" s="4">
        <v>22.016999999999999</v>
      </c>
      <c r="Z28" s="4">
        <v>28.018999999999998</v>
      </c>
      <c r="AA28" s="4">
        <v>36.023000000000003</v>
      </c>
      <c r="AB28" s="4">
        <v>35.774000000000001</v>
      </c>
      <c r="AC28" s="4">
        <v>72.468999999999994</v>
      </c>
      <c r="AD28" s="4">
        <v>23.673999999999999</v>
      </c>
      <c r="AE28" s="4">
        <v>16.728999999999999</v>
      </c>
      <c r="AF28" s="4">
        <v>25.94</v>
      </c>
      <c r="AG28" s="4">
        <v>18.468</v>
      </c>
      <c r="AH28">
        <v>17.396000000000001</v>
      </c>
    </row>
    <row r="29" spans="1:34" ht="15" x14ac:dyDescent="0.25">
      <c r="A29" s="73">
        <v>45352</v>
      </c>
      <c r="B29" s="33">
        <v>92.46</v>
      </c>
      <c r="C29" s="8">
        <v>92.46</v>
      </c>
      <c r="D29" s="11">
        <v>92.46</v>
      </c>
      <c r="E29">
        <v>100.51600000000001</v>
      </c>
      <c r="F29">
        <v>75.332999999999998</v>
      </c>
      <c r="G29">
        <v>178.80699999999999</v>
      </c>
      <c r="H29" s="4">
        <v>45.125</v>
      </c>
      <c r="I29" s="4">
        <v>137.679</v>
      </c>
      <c r="J29" s="4">
        <v>74.046000000000006</v>
      </c>
      <c r="K29" s="4">
        <v>53.593000000000004</v>
      </c>
      <c r="L29" s="4">
        <v>46.814999999999998</v>
      </c>
      <c r="M29" s="4">
        <v>68.745999999999995</v>
      </c>
      <c r="N29" s="4">
        <v>28.146999999999998</v>
      </c>
      <c r="O29" s="4">
        <v>46.615000000000002</v>
      </c>
      <c r="P29" s="4">
        <v>96.834999999999994</v>
      </c>
      <c r="Q29" s="4">
        <v>114.88500000000001</v>
      </c>
      <c r="R29" s="4">
        <v>44.398000000000003</v>
      </c>
      <c r="S29" s="4">
        <v>127.581</v>
      </c>
      <c r="T29" s="4">
        <v>83.703000000000003</v>
      </c>
      <c r="U29" s="4">
        <v>74.382999999999996</v>
      </c>
      <c r="V29" s="4">
        <v>46.146999999999998</v>
      </c>
      <c r="W29" s="4">
        <v>56.168999999999997</v>
      </c>
      <c r="X29" s="4">
        <v>63.835999999999999</v>
      </c>
      <c r="Y29" s="4">
        <v>40.875</v>
      </c>
      <c r="Z29" s="4">
        <v>54.725000000000001</v>
      </c>
      <c r="AA29" s="4">
        <v>71.105000000000004</v>
      </c>
      <c r="AB29" s="4">
        <v>55.533000000000001</v>
      </c>
      <c r="AC29" s="4">
        <v>176.76300000000001</v>
      </c>
      <c r="AD29" s="4">
        <v>35.136000000000003</v>
      </c>
      <c r="AE29" s="4">
        <v>92.558000000000007</v>
      </c>
      <c r="AF29" s="4">
        <v>49.317</v>
      </c>
      <c r="AG29" s="4">
        <v>32.189</v>
      </c>
      <c r="AH29">
        <v>54.631999999999998</v>
      </c>
    </row>
    <row r="30" spans="1:34" ht="15" x14ac:dyDescent="0.25">
      <c r="A30" s="73">
        <v>45383</v>
      </c>
      <c r="B30" s="33">
        <v>147.16999999999999</v>
      </c>
      <c r="C30" s="8">
        <v>147.16999999999999</v>
      </c>
      <c r="D30" s="11">
        <v>147.16999999999999</v>
      </c>
      <c r="E30">
        <v>264.88600000000002</v>
      </c>
      <c r="F30">
        <v>170.846</v>
      </c>
      <c r="G30">
        <v>209.12200000000001</v>
      </c>
      <c r="H30" s="4">
        <v>87.825000000000003</v>
      </c>
      <c r="I30" s="4">
        <v>220.99199999999999</v>
      </c>
      <c r="J30" s="4">
        <v>144.68600000000001</v>
      </c>
      <c r="K30" s="4">
        <v>113.65600000000001</v>
      </c>
      <c r="L30" s="4">
        <v>119.495</v>
      </c>
      <c r="M30" s="4">
        <v>198.84200000000001</v>
      </c>
      <c r="N30" s="4">
        <v>60.170999999999999</v>
      </c>
      <c r="O30" s="4">
        <v>67.343999999999994</v>
      </c>
      <c r="P30" s="4">
        <v>202.518</v>
      </c>
      <c r="Q30" s="4">
        <v>312.77499999999998</v>
      </c>
      <c r="R30" s="4">
        <v>138.358</v>
      </c>
      <c r="S30" s="4">
        <v>148.09100000000001</v>
      </c>
      <c r="T30" s="4">
        <v>270.92399999999998</v>
      </c>
      <c r="U30" s="4">
        <v>122.812</v>
      </c>
      <c r="V30" s="4">
        <v>151.33500000000001</v>
      </c>
      <c r="W30" s="4">
        <v>110.634</v>
      </c>
      <c r="X30" s="4">
        <v>157.56100000000001</v>
      </c>
      <c r="Y30" s="4">
        <v>51.579000000000001</v>
      </c>
      <c r="Z30" s="4">
        <v>92.807000000000002</v>
      </c>
      <c r="AA30" s="4">
        <v>64.641999999999996</v>
      </c>
      <c r="AB30" s="4">
        <v>95.325999999999993</v>
      </c>
      <c r="AC30" s="4">
        <v>195.08099999999999</v>
      </c>
      <c r="AD30" s="4">
        <v>65.677000000000007</v>
      </c>
      <c r="AE30" s="4">
        <v>192.32</v>
      </c>
      <c r="AF30" s="4">
        <v>68.322999999999993</v>
      </c>
      <c r="AG30" s="4">
        <v>72.295000000000002</v>
      </c>
      <c r="AH30">
        <v>99.762</v>
      </c>
    </row>
    <row r="31" spans="1:34" ht="15" x14ac:dyDescent="0.25">
      <c r="A31" s="73">
        <v>45413</v>
      </c>
      <c r="B31" s="33">
        <v>251.55</v>
      </c>
      <c r="C31" s="8">
        <v>251.55</v>
      </c>
      <c r="D31" s="11">
        <v>251.55</v>
      </c>
      <c r="E31">
        <v>450.85399999999998</v>
      </c>
      <c r="F31">
        <v>300.00799999999998</v>
      </c>
      <c r="G31">
        <v>340.29199999999997</v>
      </c>
      <c r="H31" s="4">
        <v>209.083</v>
      </c>
      <c r="I31" s="4">
        <v>389.45699999999999</v>
      </c>
      <c r="J31" s="4">
        <v>259.86</v>
      </c>
      <c r="K31" s="4">
        <v>296.56599999999997</v>
      </c>
      <c r="L31" s="4">
        <v>187.815</v>
      </c>
      <c r="M31" s="4">
        <v>434.96300000000002</v>
      </c>
      <c r="N31" s="4">
        <v>63.110999999999997</v>
      </c>
      <c r="O31" s="4">
        <v>190.642</v>
      </c>
      <c r="P31" s="4">
        <v>295.298</v>
      </c>
      <c r="Q31" s="4">
        <v>537.21100000000001</v>
      </c>
      <c r="R31" s="4">
        <v>232.774</v>
      </c>
      <c r="S31" s="4">
        <v>285.27499999999998</v>
      </c>
      <c r="T31" s="4">
        <v>373.59199999999998</v>
      </c>
      <c r="U31" s="4">
        <v>383.61500000000001</v>
      </c>
      <c r="V31" s="4">
        <v>214.38300000000001</v>
      </c>
      <c r="W31" s="4">
        <v>195.607</v>
      </c>
      <c r="X31" s="4">
        <v>208.38399999999999</v>
      </c>
      <c r="Y31" s="4">
        <v>139.42500000000001</v>
      </c>
      <c r="Z31" s="4">
        <v>192.761</v>
      </c>
      <c r="AA31" s="4">
        <v>179.29900000000001</v>
      </c>
      <c r="AB31" s="4">
        <v>197.64400000000001</v>
      </c>
      <c r="AC31" s="4">
        <v>237.4</v>
      </c>
      <c r="AD31" s="4">
        <v>134.893</v>
      </c>
      <c r="AE31" s="4">
        <v>325.42899999999997</v>
      </c>
      <c r="AF31" s="4">
        <v>178.90700000000001</v>
      </c>
      <c r="AG31" s="4">
        <v>153.98599999999999</v>
      </c>
      <c r="AH31">
        <v>286.07100000000003</v>
      </c>
    </row>
    <row r="32" spans="1:34" ht="15" x14ac:dyDescent="0.25">
      <c r="A32" s="73">
        <v>45444</v>
      </c>
      <c r="B32" s="33">
        <v>187.12</v>
      </c>
      <c r="C32" s="8">
        <v>187.12</v>
      </c>
      <c r="D32" s="11">
        <v>187.12</v>
      </c>
      <c r="E32">
        <v>351.59800000000001</v>
      </c>
      <c r="F32">
        <v>217.29400000000001</v>
      </c>
      <c r="G32">
        <v>436.72899999999998</v>
      </c>
      <c r="H32" s="4">
        <v>70.239000000000004</v>
      </c>
      <c r="I32" s="4">
        <v>373.66</v>
      </c>
      <c r="J32" s="4">
        <v>174.10900000000001</v>
      </c>
      <c r="K32" s="4">
        <v>306.37</v>
      </c>
      <c r="L32" s="4">
        <v>51.241</v>
      </c>
      <c r="M32" s="4">
        <v>199.26900000000001</v>
      </c>
      <c r="N32" s="4">
        <v>15.893000000000001</v>
      </c>
      <c r="O32" s="4">
        <v>105.098</v>
      </c>
      <c r="P32" s="4">
        <v>134.56200000000001</v>
      </c>
      <c r="Q32" s="4">
        <v>363.63799999999998</v>
      </c>
      <c r="R32" s="4">
        <v>78.454999999999998</v>
      </c>
      <c r="S32" s="4">
        <v>161.571</v>
      </c>
      <c r="T32" s="4">
        <v>340.57299999999998</v>
      </c>
      <c r="U32" s="4">
        <v>163.53700000000001</v>
      </c>
      <c r="V32" s="4">
        <v>222.30099999999999</v>
      </c>
      <c r="W32" s="4">
        <v>242.35</v>
      </c>
      <c r="X32" s="4">
        <v>66.088999999999999</v>
      </c>
      <c r="Y32" s="4">
        <v>81.495000000000005</v>
      </c>
      <c r="Z32" s="4">
        <v>176.19300000000001</v>
      </c>
      <c r="AA32" s="4">
        <v>225.495</v>
      </c>
      <c r="AB32" s="4">
        <v>223.66800000000001</v>
      </c>
      <c r="AC32" s="4">
        <v>223.79599999999999</v>
      </c>
      <c r="AD32" s="4">
        <v>29.001000000000001</v>
      </c>
      <c r="AE32" s="4">
        <v>378.16800000000001</v>
      </c>
      <c r="AF32" s="4">
        <v>67.45</v>
      </c>
      <c r="AG32" s="4">
        <v>113.765</v>
      </c>
      <c r="AH32">
        <v>279.86700000000002</v>
      </c>
    </row>
    <row r="33" spans="1:34" ht="15" x14ac:dyDescent="0.25">
      <c r="A33" s="73">
        <v>45474</v>
      </c>
      <c r="B33" s="34">
        <v>32.06</v>
      </c>
      <c r="C33" s="12">
        <v>32.06</v>
      </c>
      <c r="D33" s="11">
        <v>32.06</v>
      </c>
      <c r="E33">
        <v>96.123999999999995</v>
      </c>
      <c r="F33">
        <v>22.443000000000001</v>
      </c>
      <c r="G33">
        <v>253.011</v>
      </c>
      <c r="H33" s="4">
        <v>11.391</v>
      </c>
      <c r="I33" s="4">
        <v>91.625</v>
      </c>
      <c r="J33" s="4">
        <v>74.244</v>
      </c>
      <c r="K33" s="4">
        <v>172.51499999999999</v>
      </c>
      <c r="L33" s="4">
        <v>0</v>
      </c>
      <c r="M33" s="4">
        <v>30.088000000000001</v>
      </c>
      <c r="N33" s="4">
        <v>18.088000000000001</v>
      </c>
      <c r="O33" s="4">
        <v>0</v>
      </c>
      <c r="P33" s="4">
        <v>24.562999999999999</v>
      </c>
      <c r="Q33" s="4">
        <v>102.02800000000001</v>
      </c>
      <c r="R33" s="4">
        <v>27.198</v>
      </c>
      <c r="S33" s="4">
        <v>23.547999999999998</v>
      </c>
      <c r="T33" s="4">
        <v>88.587999999999994</v>
      </c>
      <c r="U33" s="4">
        <v>34.063000000000002</v>
      </c>
      <c r="V33" s="4">
        <v>31.885999999999999</v>
      </c>
      <c r="W33" s="4">
        <v>53.505000000000003</v>
      </c>
      <c r="X33" s="4">
        <v>6.9480000000000004</v>
      </c>
      <c r="Y33" s="4">
        <v>23.513000000000002</v>
      </c>
      <c r="Z33" s="4">
        <v>14.826000000000001</v>
      </c>
      <c r="AA33" s="4">
        <v>33.253</v>
      </c>
      <c r="AB33" s="4">
        <v>23.271999999999998</v>
      </c>
      <c r="AC33" s="4">
        <v>34.661999999999999</v>
      </c>
      <c r="AD33" s="4">
        <v>20.481000000000002</v>
      </c>
      <c r="AE33" s="4">
        <v>128.69800000000001</v>
      </c>
      <c r="AF33" s="4">
        <v>1.429</v>
      </c>
      <c r="AG33" s="4">
        <v>40.710999999999999</v>
      </c>
      <c r="AH33">
        <v>112.459</v>
      </c>
    </row>
    <row r="34" spans="1:34" ht="15" x14ac:dyDescent="0.25">
      <c r="A34" s="73">
        <v>45505</v>
      </c>
      <c r="B34" s="33">
        <v>23.31</v>
      </c>
      <c r="C34" s="8">
        <v>23.31</v>
      </c>
      <c r="D34" s="11">
        <v>23.31</v>
      </c>
      <c r="E34">
        <v>84.283000000000001</v>
      </c>
      <c r="F34">
        <v>9.8510000000000009</v>
      </c>
      <c r="G34">
        <v>76.16</v>
      </c>
      <c r="H34" s="4">
        <v>0</v>
      </c>
      <c r="I34" s="4">
        <v>71.105000000000004</v>
      </c>
      <c r="J34" s="4">
        <v>24.655000000000001</v>
      </c>
      <c r="K34" s="4">
        <v>124.467</v>
      </c>
      <c r="L34" s="4">
        <v>0</v>
      </c>
      <c r="M34" s="4">
        <v>41.101999999999997</v>
      </c>
      <c r="N34" s="4">
        <v>17.923999999999999</v>
      </c>
      <c r="O34" s="4">
        <v>11.105</v>
      </c>
      <c r="P34" s="4">
        <v>0</v>
      </c>
      <c r="Q34" s="4">
        <v>35.32</v>
      </c>
      <c r="R34" s="4">
        <v>37.290999999999997</v>
      </c>
      <c r="S34" s="4">
        <v>41.957999999999998</v>
      </c>
      <c r="T34" s="4">
        <v>36.783999999999999</v>
      </c>
      <c r="U34" s="4">
        <v>0</v>
      </c>
      <c r="V34" s="4">
        <v>32.090000000000003</v>
      </c>
      <c r="W34" s="4">
        <v>10.273</v>
      </c>
      <c r="X34" s="4">
        <v>0</v>
      </c>
      <c r="Y34" s="4">
        <v>39.279000000000003</v>
      </c>
      <c r="Z34" s="4">
        <v>9.6039999999999992</v>
      </c>
      <c r="AA34" s="4">
        <v>4.8639999999999999</v>
      </c>
      <c r="AB34" s="4">
        <v>27.568999999999999</v>
      </c>
      <c r="AC34" s="4">
        <v>23.367999999999999</v>
      </c>
      <c r="AD34" s="4">
        <v>18.032</v>
      </c>
      <c r="AE34" s="4">
        <v>34.853000000000002</v>
      </c>
      <c r="AF34" s="4">
        <v>4.5629999999999997</v>
      </c>
      <c r="AG34" s="4">
        <v>24.454000000000001</v>
      </c>
      <c r="AH34">
        <v>68.989000000000004</v>
      </c>
    </row>
    <row r="35" spans="1:34" ht="15" x14ac:dyDescent="0.25">
      <c r="A35" s="73">
        <v>45536</v>
      </c>
      <c r="B35" s="33">
        <v>30.92</v>
      </c>
      <c r="C35" s="8">
        <v>30.92</v>
      </c>
      <c r="D35" s="11">
        <v>30.92</v>
      </c>
      <c r="E35">
        <v>84.308999999999997</v>
      </c>
      <c r="F35">
        <v>53.976999999999997</v>
      </c>
      <c r="G35">
        <v>40.207000000000001</v>
      </c>
      <c r="H35" s="4">
        <v>22.532</v>
      </c>
      <c r="I35" s="4">
        <v>85.841999999999999</v>
      </c>
      <c r="J35" s="4">
        <v>13.97</v>
      </c>
      <c r="K35" s="4">
        <v>77.742999999999995</v>
      </c>
      <c r="L35" s="4">
        <v>17.084</v>
      </c>
      <c r="M35" s="4">
        <v>8.8859999999999992</v>
      </c>
      <c r="N35" s="4">
        <v>27.547000000000001</v>
      </c>
      <c r="O35" s="4">
        <v>50.664999999999999</v>
      </c>
      <c r="P35" s="4">
        <v>56.383000000000003</v>
      </c>
      <c r="Q35" s="4">
        <v>21.960999999999999</v>
      </c>
      <c r="R35" s="4">
        <v>42.655000000000001</v>
      </c>
      <c r="S35" s="4">
        <v>33.369999999999997</v>
      </c>
      <c r="T35" s="4">
        <v>37.292000000000002</v>
      </c>
      <c r="U35" s="4">
        <v>10.95</v>
      </c>
      <c r="V35" s="4">
        <v>44.424999999999997</v>
      </c>
      <c r="W35" s="4">
        <v>15.052</v>
      </c>
      <c r="X35" s="4">
        <v>15.853999999999999</v>
      </c>
      <c r="Y35" s="4">
        <v>98.784000000000006</v>
      </c>
      <c r="Z35" s="4">
        <v>16.454000000000001</v>
      </c>
      <c r="AA35" s="4">
        <v>8.82</v>
      </c>
      <c r="AB35" s="4">
        <v>11.228999999999999</v>
      </c>
      <c r="AC35" s="4">
        <v>15.981</v>
      </c>
      <c r="AD35" s="4">
        <v>16.997</v>
      </c>
      <c r="AE35" s="4">
        <v>8.7080000000000002</v>
      </c>
      <c r="AF35" s="4">
        <v>21.568999999999999</v>
      </c>
      <c r="AG35" s="4">
        <v>27.992999999999999</v>
      </c>
      <c r="AH35">
        <v>95.04</v>
      </c>
    </row>
    <row r="36" spans="1:34" ht="15" x14ac:dyDescent="0.25">
      <c r="A36" s="73">
        <v>45566</v>
      </c>
      <c r="B36" s="33">
        <v>25.06</v>
      </c>
      <c r="C36" s="13">
        <v>47.77</v>
      </c>
      <c r="D36" s="14">
        <v>34.979999999999997</v>
      </c>
      <c r="E36" s="4">
        <v>36.67</v>
      </c>
      <c r="F36" s="4">
        <v>49.42</v>
      </c>
      <c r="G36" s="4">
        <v>35.045999999999999</v>
      </c>
      <c r="H36" s="4">
        <v>35.601999999999997</v>
      </c>
      <c r="I36" s="4">
        <v>102.50700000000001</v>
      </c>
      <c r="J36" s="4">
        <v>48.057000000000002</v>
      </c>
      <c r="K36" s="4">
        <v>27.405999999999999</v>
      </c>
      <c r="L36" s="4">
        <v>34.905999999999999</v>
      </c>
      <c r="M36" s="4">
        <v>13.912000000000001</v>
      </c>
      <c r="N36" s="4">
        <v>30.350999999999999</v>
      </c>
      <c r="O36" s="4">
        <v>22.346</v>
      </c>
      <c r="P36" s="4">
        <v>67.808999999999997</v>
      </c>
      <c r="Q36" s="4">
        <v>81.448999999999998</v>
      </c>
      <c r="R36" s="4">
        <v>131.30099999999999</v>
      </c>
      <c r="S36" s="4">
        <v>50.405000000000001</v>
      </c>
      <c r="T36" s="4">
        <v>31.77</v>
      </c>
      <c r="U36" s="4">
        <v>25.855</v>
      </c>
      <c r="V36" s="4">
        <v>35.167000000000002</v>
      </c>
      <c r="W36" s="4">
        <v>65.423000000000002</v>
      </c>
      <c r="X36" s="4">
        <v>15.818</v>
      </c>
      <c r="Y36" s="4">
        <v>55.143000000000001</v>
      </c>
      <c r="Z36" s="4">
        <v>55.530999999999999</v>
      </c>
      <c r="AA36" s="4">
        <v>25.388000000000002</v>
      </c>
      <c r="AB36" s="4">
        <v>20.181999999999999</v>
      </c>
      <c r="AC36" s="4">
        <v>47.341000000000001</v>
      </c>
      <c r="AD36" s="4">
        <v>24.664999999999999</v>
      </c>
      <c r="AE36">
        <v>15.21</v>
      </c>
      <c r="AF36" s="4">
        <v>20.068999999999999</v>
      </c>
      <c r="AG36" s="4">
        <v>83.430999999999997</v>
      </c>
      <c r="AH36" s="4">
        <v>44.854999999999997</v>
      </c>
    </row>
    <row r="37" spans="1:34" ht="15" x14ac:dyDescent="0.25">
      <c r="A37" s="73">
        <v>45597</v>
      </c>
      <c r="B37" s="15">
        <v>28.46</v>
      </c>
      <c r="C37" s="13">
        <v>31.53</v>
      </c>
      <c r="D37" s="14">
        <v>30.35</v>
      </c>
      <c r="E37" s="4">
        <v>33.124000000000002</v>
      </c>
      <c r="F37" s="4">
        <v>46.084000000000003</v>
      </c>
      <c r="G37" s="4">
        <v>31.667000000000002</v>
      </c>
      <c r="H37" s="4">
        <v>40.218000000000004</v>
      </c>
      <c r="I37" s="4">
        <v>47.381</v>
      </c>
      <c r="J37" s="4">
        <v>68.739000000000004</v>
      </c>
      <c r="K37" s="4">
        <v>23.170999999999999</v>
      </c>
      <c r="L37" s="4">
        <v>28.062999999999999</v>
      </c>
      <c r="M37" s="4">
        <v>20.920999999999999</v>
      </c>
      <c r="N37" s="4">
        <v>29.655000000000001</v>
      </c>
      <c r="O37" s="4">
        <v>25.634</v>
      </c>
      <c r="P37" s="4">
        <v>47.457999999999998</v>
      </c>
      <c r="Q37" s="4">
        <v>45.94</v>
      </c>
      <c r="R37" s="4">
        <v>52.142000000000003</v>
      </c>
      <c r="S37" s="4">
        <v>26.420999999999999</v>
      </c>
      <c r="T37" s="4">
        <v>38.26</v>
      </c>
      <c r="U37" s="4">
        <v>29.259</v>
      </c>
      <c r="V37" s="4">
        <v>30.831</v>
      </c>
      <c r="W37" s="4">
        <v>35.915999999999997</v>
      </c>
      <c r="X37" s="4">
        <v>16.641999999999999</v>
      </c>
      <c r="Y37" s="4">
        <v>32.6</v>
      </c>
      <c r="Z37" s="4">
        <v>31.023</v>
      </c>
      <c r="AA37" s="4">
        <v>29.94</v>
      </c>
      <c r="AB37" s="4">
        <v>23.224</v>
      </c>
      <c r="AC37" s="4">
        <v>30.675000000000001</v>
      </c>
      <c r="AD37" s="4">
        <v>19.904</v>
      </c>
      <c r="AE37">
        <v>23.254000000000001</v>
      </c>
      <c r="AF37" s="4">
        <v>22.757999999999999</v>
      </c>
      <c r="AG37" s="4">
        <v>41.938000000000002</v>
      </c>
      <c r="AH37" s="4">
        <v>41.139000000000003</v>
      </c>
    </row>
    <row r="38" spans="1:34" ht="15" x14ac:dyDescent="0.25">
      <c r="A38" s="73">
        <v>45627</v>
      </c>
      <c r="B38" s="15">
        <v>23.65</v>
      </c>
      <c r="C38" s="13">
        <v>23.65</v>
      </c>
      <c r="D38" s="14">
        <v>23.65</v>
      </c>
      <c r="E38" s="4">
        <v>28.686</v>
      </c>
      <c r="F38" s="4">
        <v>31.18</v>
      </c>
      <c r="G38" s="4">
        <v>27.512</v>
      </c>
      <c r="H38" s="4">
        <v>31.82</v>
      </c>
      <c r="I38" s="4">
        <v>33.692999999999998</v>
      </c>
      <c r="J38" s="4">
        <v>40.241</v>
      </c>
      <c r="K38" s="4">
        <v>20.478000000000002</v>
      </c>
      <c r="L38" s="4">
        <v>21.212</v>
      </c>
      <c r="M38" s="4">
        <v>20.167999999999999</v>
      </c>
      <c r="N38" s="4">
        <v>19.111000000000001</v>
      </c>
      <c r="O38" s="4">
        <v>23.655999999999999</v>
      </c>
      <c r="P38" s="4">
        <v>33.225999999999999</v>
      </c>
      <c r="Q38" s="4">
        <v>30.327000000000002</v>
      </c>
      <c r="R38" s="4">
        <v>30.678000000000001</v>
      </c>
      <c r="S38" s="4">
        <v>43.972999999999999</v>
      </c>
      <c r="T38" s="4">
        <v>29.783000000000001</v>
      </c>
      <c r="U38" s="4">
        <v>21.844999999999999</v>
      </c>
      <c r="V38" s="4">
        <v>27.004000000000001</v>
      </c>
      <c r="W38" s="4">
        <v>25.161000000000001</v>
      </c>
      <c r="X38" s="4">
        <v>16.14</v>
      </c>
      <c r="Y38" s="4">
        <v>24.983000000000001</v>
      </c>
      <c r="Z38" s="4">
        <v>23.206</v>
      </c>
      <c r="AA38" s="4">
        <v>22.489000000000001</v>
      </c>
      <c r="AB38" s="4">
        <v>26.222999999999999</v>
      </c>
      <c r="AC38" s="4">
        <v>27.48</v>
      </c>
      <c r="AD38" s="4">
        <v>15.971</v>
      </c>
      <c r="AE38">
        <v>25.747</v>
      </c>
      <c r="AF38" s="4">
        <v>22.986000000000001</v>
      </c>
      <c r="AG38" s="4">
        <v>22.393999999999998</v>
      </c>
      <c r="AH38" s="4">
        <v>31.798999999999999</v>
      </c>
    </row>
    <row r="39" spans="1:34" ht="15" x14ac:dyDescent="0.25">
      <c r="A39" s="73">
        <v>45658</v>
      </c>
      <c r="B39" s="15">
        <v>21.52</v>
      </c>
      <c r="C39" s="13">
        <v>21.52</v>
      </c>
      <c r="D39" s="14">
        <v>21.52</v>
      </c>
      <c r="E39" s="4">
        <v>27.864000000000001</v>
      </c>
      <c r="F39" s="4">
        <v>26.483000000000001</v>
      </c>
      <c r="G39" s="4">
        <v>24.844999999999999</v>
      </c>
      <c r="H39" s="4">
        <v>25.207000000000001</v>
      </c>
      <c r="I39" s="4">
        <v>30.818000000000001</v>
      </c>
      <c r="J39" s="4">
        <v>29.789000000000001</v>
      </c>
      <c r="K39" s="4">
        <v>22.91</v>
      </c>
      <c r="L39" s="4">
        <v>20.495999999999999</v>
      </c>
      <c r="M39" s="4">
        <v>19.245000000000001</v>
      </c>
      <c r="N39" s="4">
        <v>19.166</v>
      </c>
      <c r="O39" s="4">
        <v>19.587</v>
      </c>
      <c r="P39" s="4">
        <v>41.813000000000002</v>
      </c>
      <c r="Q39" s="4">
        <v>26.494</v>
      </c>
      <c r="R39" s="4">
        <v>26.190999999999999</v>
      </c>
      <c r="S39" s="4">
        <v>26.523</v>
      </c>
      <c r="T39" s="4">
        <v>27.076000000000001</v>
      </c>
      <c r="U39" s="4">
        <v>19.402999999999999</v>
      </c>
      <c r="V39" s="4">
        <v>22.704000000000001</v>
      </c>
      <c r="W39" s="4">
        <v>26.873000000000001</v>
      </c>
      <c r="X39" s="4">
        <v>18.786999999999999</v>
      </c>
      <c r="Y39" s="4">
        <v>21.984999999999999</v>
      </c>
      <c r="Z39" s="4">
        <v>23.292999999999999</v>
      </c>
      <c r="AA39" s="4">
        <v>18.286999999999999</v>
      </c>
      <c r="AB39" s="4">
        <v>30.093</v>
      </c>
      <c r="AC39" s="4">
        <v>23.536000000000001</v>
      </c>
      <c r="AD39" s="4">
        <v>15.083</v>
      </c>
      <c r="AE39">
        <v>24.26</v>
      </c>
      <c r="AF39" s="4">
        <v>20.99</v>
      </c>
      <c r="AG39" s="4">
        <v>18.120999999999999</v>
      </c>
      <c r="AH39" s="4">
        <v>26.916</v>
      </c>
    </row>
    <row r="40" spans="1:34" ht="15" x14ac:dyDescent="0.25">
      <c r="A40" s="73">
        <v>45689</v>
      </c>
      <c r="B40" s="15">
        <v>28.85</v>
      </c>
      <c r="C40" s="13">
        <v>28.85</v>
      </c>
      <c r="D40" s="14">
        <v>28.85</v>
      </c>
      <c r="E40" s="4">
        <v>26.33</v>
      </c>
      <c r="F40" s="4">
        <v>48.259</v>
      </c>
      <c r="G40" s="4">
        <v>35.908000000000001</v>
      </c>
      <c r="H40" s="4">
        <v>26.035</v>
      </c>
      <c r="I40" s="4">
        <v>27.956</v>
      </c>
      <c r="J40" s="4">
        <v>31.521999999999998</v>
      </c>
      <c r="K40" s="4">
        <v>25.483000000000001</v>
      </c>
      <c r="L40" s="4">
        <v>23.175000000000001</v>
      </c>
      <c r="M40" s="4">
        <v>18.329000000000001</v>
      </c>
      <c r="N40" s="4">
        <v>24.401</v>
      </c>
      <c r="O40" s="4">
        <v>22.765000000000001</v>
      </c>
      <c r="P40" s="4">
        <v>51.271000000000001</v>
      </c>
      <c r="Q40" s="4">
        <v>22.991</v>
      </c>
      <c r="R40" s="4">
        <v>38.344000000000001</v>
      </c>
      <c r="S40" s="4">
        <v>22.16</v>
      </c>
      <c r="T40" s="4">
        <v>34.984999999999999</v>
      </c>
      <c r="U40" s="4">
        <v>19.492000000000001</v>
      </c>
      <c r="V40" s="4">
        <v>24.350999999999999</v>
      </c>
      <c r="W40" s="4">
        <v>25.292000000000002</v>
      </c>
      <c r="X40" s="4">
        <v>21.545000000000002</v>
      </c>
      <c r="Y40" s="4">
        <v>27.603999999999999</v>
      </c>
      <c r="Z40" s="4">
        <v>35.241</v>
      </c>
      <c r="AA40" s="4">
        <v>35.030999999999999</v>
      </c>
      <c r="AB40" s="4">
        <v>70.81</v>
      </c>
      <c r="AC40" s="4">
        <v>23.315000000000001</v>
      </c>
      <c r="AD40" s="4">
        <v>18.608000000000001</v>
      </c>
      <c r="AE40">
        <v>24.946000000000002</v>
      </c>
      <c r="AF40" s="4">
        <v>18.106999999999999</v>
      </c>
      <c r="AG40" s="4">
        <v>17.896000000000001</v>
      </c>
      <c r="AH40" s="4">
        <v>26.940999999999999</v>
      </c>
    </row>
    <row r="41" spans="1:34" ht="15" x14ac:dyDescent="0.25">
      <c r="A41" s="73">
        <v>45717</v>
      </c>
      <c r="B41" s="15">
        <v>92.46</v>
      </c>
      <c r="C41" s="13">
        <v>92.46</v>
      </c>
      <c r="D41" s="14">
        <v>92.46</v>
      </c>
      <c r="E41" s="4">
        <v>75.801000000000002</v>
      </c>
      <c r="F41" s="4">
        <v>187.494</v>
      </c>
      <c r="G41" s="4">
        <v>45.360999999999997</v>
      </c>
      <c r="H41" s="4">
        <v>142.10900000000001</v>
      </c>
      <c r="I41" s="4">
        <v>73.995999999999995</v>
      </c>
      <c r="J41" s="4">
        <v>54.14</v>
      </c>
      <c r="K41" s="4">
        <v>47.655999999999999</v>
      </c>
      <c r="L41" s="4">
        <v>69.956999999999994</v>
      </c>
      <c r="M41" s="4">
        <v>28.135999999999999</v>
      </c>
      <c r="N41" s="4">
        <v>48.573</v>
      </c>
      <c r="O41" s="4">
        <v>96.510999999999996</v>
      </c>
      <c r="P41" s="4">
        <v>113.053</v>
      </c>
      <c r="Q41" s="4">
        <v>44.564999999999998</v>
      </c>
      <c r="R41" s="4">
        <v>129.84200000000001</v>
      </c>
      <c r="S41" s="4">
        <v>83.632999999999996</v>
      </c>
      <c r="T41" s="4">
        <v>75.066999999999993</v>
      </c>
      <c r="U41" s="4">
        <v>50.886000000000003</v>
      </c>
      <c r="V41" s="4">
        <v>56.402000000000001</v>
      </c>
      <c r="W41" s="4">
        <v>64.977000000000004</v>
      </c>
      <c r="X41" s="4">
        <v>41.728999999999999</v>
      </c>
      <c r="Y41" s="4">
        <v>54.36</v>
      </c>
      <c r="Z41" s="4">
        <v>68.765000000000001</v>
      </c>
      <c r="AA41" s="4">
        <v>55.508000000000003</v>
      </c>
      <c r="AB41" s="4">
        <v>176.59299999999999</v>
      </c>
      <c r="AC41" s="4">
        <v>35.621000000000002</v>
      </c>
      <c r="AD41" s="4">
        <v>99.472999999999999</v>
      </c>
      <c r="AE41">
        <v>49.055</v>
      </c>
      <c r="AF41" s="4">
        <v>32.555</v>
      </c>
      <c r="AG41" s="4">
        <v>57.265000000000001</v>
      </c>
      <c r="AH41" s="4">
        <v>59.905000000000001</v>
      </c>
    </row>
    <row r="42" spans="1:34" ht="15" x14ac:dyDescent="0.25">
      <c r="A42" s="73">
        <v>45748</v>
      </c>
      <c r="B42" s="15">
        <v>147.16999999999999</v>
      </c>
      <c r="C42" s="13">
        <v>147.16999999999999</v>
      </c>
      <c r="D42" s="14">
        <v>147.16999999999999</v>
      </c>
      <c r="E42" s="4">
        <v>170.86500000000001</v>
      </c>
      <c r="F42" s="4">
        <v>207.631</v>
      </c>
      <c r="G42" s="4">
        <v>87.805000000000007</v>
      </c>
      <c r="H42" s="4">
        <v>224.85</v>
      </c>
      <c r="I42" s="4">
        <v>144.261</v>
      </c>
      <c r="J42" s="4">
        <v>110.741</v>
      </c>
      <c r="K42" s="4">
        <v>119.718</v>
      </c>
      <c r="L42" s="4">
        <v>200.595</v>
      </c>
      <c r="M42" s="4">
        <v>60.094999999999999</v>
      </c>
      <c r="N42" s="4">
        <v>66.694000000000003</v>
      </c>
      <c r="O42" s="4">
        <v>201.87299999999999</v>
      </c>
      <c r="P42" s="4">
        <v>310.90899999999999</v>
      </c>
      <c r="Q42" s="4">
        <v>138.50299999999999</v>
      </c>
      <c r="R42" s="4">
        <v>146.023</v>
      </c>
      <c r="S42" s="4">
        <v>270.43</v>
      </c>
      <c r="T42" s="4">
        <v>123.502</v>
      </c>
      <c r="U42" s="4">
        <v>160.15199999999999</v>
      </c>
      <c r="V42" s="4">
        <v>110.18300000000001</v>
      </c>
      <c r="W42" s="4">
        <v>158.07499999999999</v>
      </c>
      <c r="X42" s="4">
        <v>52.320999999999998</v>
      </c>
      <c r="Y42" s="4">
        <v>93.02</v>
      </c>
      <c r="Z42" s="4">
        <v>65.790000000000006</v>
      </c>
      <c r="AA42" s="4">
        <v>95.34</v>
      </c>
      <c r="AB42" s="4">
        <v>195.09</v>
      </c>
      <c r="AC42" s="4">
        <v>66.12</v>
      </c>
      <c r="AD42" s="4">
        <v>190.71299999999999</v>
      </c>
      <c r="AE42">
        <v>68.212999999999994</v>
      </c>
      <c r="AF42" s="4">
        <v>72.641999999999996</v>
      </c>
      <c r="AG42" s="4">
        <v>102.16800000000001</v>
      </c>
      <c r="AH42" s="4">
        <v>129.61699999999999</v>
      </c>
    </row>
    <row r="43" spans="1:34" ht="15" x14ac:dyDescent="0.25">
      <c r="A43" s="73">
        <v>45778</v>
      </c>
      <c r="B43" s="15">
        <v>251.55</v>
      </c>
      <c r="C43" s="13">
        <v>251.55</v>
      </c>
      <c r="D43" s="14">
        <v>251.55</v>
      </c>
      <c r="E43" s="4">
        <v>300.625</v>
      </c>
      <c r="F43" s="4">
        <v>341.52699999999999</v>
      </c>
      <c r="G43" s="4">
        <v>209.68799999999999</v>
      </c>
      <c r="H43" s="4">
        <v>391.45800000000003</v>
      </c>
      <c r="I43" s="4">
        <v>260.12700000000001</v>
      </c>
      <c r="J43" s="4">
        <v>292.702</v>
      </c>
      <c r="K43" s="4">
        <v>188.29499999999999</v>
      </c>
      <c r="L43" s="4">
        <v>436.17700000000002</v>
      </c>
      <c r="M43" s="4">
        <v>63.502000000000002</v>
      </c>
      <c r="N43" s="4">
        <v>183.97</v>
      </c>
      <c r="O43" s="4">
        <v>295.27499999999998</v>
      </c>
      <c r="P43" s="4">
        <v>537.26599999999996</v>
      </c>
      <c r="Q43" s="4">
        <v>233.43600000000001</v>
      </c>
      <c r="R43" s="4">
        <v>286.22800000000001</v>
      </c>
      <c r="S43" s="4">
        <v>373.38900000000001</v>
      </c>
      <c r="T43" s="4">
        <v>384.41</v>
      </c>
      <c r="U43" s="4">
        <v>217.57</v>
      </c>
      <c r="V43" s="4">
        <v>189.91300000000001</v>
      </c>
      <c r="W43" s="4">
        <v>209.42400000000001</v>
      </c>
      <c r="X43" s="4">
        <v>139.96199999999999</v>
      </c>
      <c r="Y43" s="4">
        <v>193.45699999999999</v>
      </c>
      <c r="Z43" s="4">
        <v>174.02199999999999</v>
      </c>
      <c r="AA43" s="4">
        <v>198.286</v>
      </c>
      <c r="AB43" s="4">
        <v>237.745</v>
      </c>
      <c r="AC43" s="4">
        <v>135.696</v>
      </c>
      <c r="AD43" s="4">
        <v>336.26499999999999</v>
      </c>
      <c r="AE43">
        <v>178.92599999999999</v>
      </c>
      <c r="AF43" s="4">
        <v>154.69399999999999</v>
      </c>
      <c r="AG43" s="4">
        <v>288.35500000000002</v>
      </c>
      <c r="AH43" s="4">
        <v>255.96700000000001</v>
      </c>
    </row>
    <row r="44" spans="1:34" ht="15" x14ac:dyDescent="0.25">
      <c r="A44" s="73">
        <v>45809</v>
      </c>
      <c r="B44" s="15">
        <v>187.12</v>
      </c>
      <c r="C44" s="13">
        <v>187.12</v>
      </c>
      <c r="D44" s="14">
        <v>187.12</v>
      </c>
      <c r="E44" s="4">
        <v>217.47200000000001</v>
      </c>
      <c r="F44" s="4">
        <v>433.26900000000001</v>
      </c>
      <c r="G44" s="4">
        <v>70.418999999999997</v>
      </c>
      <c r="H44" s="4">
        <v>374.16</v>
      </c>
      <c r="I44" s="4">
        <v>174.036</v>
      </c>
      <c r="J44" s="4">
        <v>308.31799999999998</v>
      </c>
      <c r="K44" s="4">
        <v>51.6</v>
      </c>
      <c r="L44" s="4">
        <v>199.52099999999999</v>
      </c>
      <c r="M44" s="4">
        <v>15.18</v>
      </c>
      <c r="N44" s="4">
        <v>114.34399999999999</v>
      </c>
      <c r="O44" s="4">
        <v>134.50700000000001</v>
      </c>
      <c r="P44" s="4">
        <v>363.39400000000001</v>
      </c>
      <c r="Q44" s="4">
        <v>78.644999999999996</v>
      </c>
      <c r="R44" s="4">
        <v>166.91300000000001</v>
      </c>
      <c r="S44" s="4">
        <v>340.54399999999998</v>
      </c>
      <c r="T44" s="4">
        <v>163.79400000000001</v>
      </c>
      <c r="U44" s="4">
        <v>223.59700000000001</v>
      </c>
      <c r="V44" s="4">
        <v>246.29900000000001</v>
      </c>
      <c r="W44" s="4">
        <v>66.575999999999993</v>
      </c>
      <c r="X44" s="4">
        <v>81.706000000000003</v>
      </c>
      <c r="Y44" s="4">
        <v>176.358</v>
      </c>
      <c r="Z44" s="4">
        <v>229.172</v>
      </c>
      <c r="AA44" s="4">
        <v>223.166</v>
      </c>
      <c r="AB44" s="4">
        <v>223.785</v>
      </c>
      <c r="AC44" s="4">
        <v>27.873999999999999</v>
      </c>
      <c r="AD44" s="4">
        <v>372.89600000000002</v>
      </c>
      <c r="AE44">
        <v>67.364000000000004</v>
      </c>
      <c r="AF44" s="4">
        <v>113.881</v>
      </c>
      <c r="AG44" s="4">
        <v>280.536</v>
      </c>
      <c r="AH44" s="4">
        <v>363.976</v>
      </c>
    </row>
    <row r="45" spans="1:34" ht="15" x14ac:dyDescent="0.25">
      <c r="A45" s="73">
        <v>45839</v>
      </c>
      <c r="B45" s="15">
        <v>32.06</v>
      </c>
      <c r="C45" s="13">
        <v>32.06</v>
      </c>
      <c r="D45" s="14">
        <v>32.06</v>
      </c>
      <c r="E45" s="4">
        <v>22.553999999999998</v>
      </c>
      <c r="F45" s="4">
        <v>261.95600000000002</v>
      </c>
      <c r="G45" s="4">
        <v>11.346</v>
      </c>
      <c r="H45" s="4">
        <v>91.867000000000004</v>
      </c>
      <c r="I45" s="4">
        <v>74.099999999999994</v>
      </c>
      <c r="J45" s="4">
        <v>178.65899999999999</v>
      </c>
      <c r="K45" s="4">
        <v>0</v>
      </c>
      <c r="L45" s="4">
        <v>30.201000000000001</v>
      </c>
      <c r="M45" s="4">
        <v>18.061</v>
      </c>
      <c r="N45" s="4">
        <v>0</v>
      </c>
      <c r="O45" s="4">
        <v>24.422999999999998</v>
      </c>
      <c r="P45" s="4">
        <v>101.699</v>
      </c>
      <c r="Q45" s="4">
        <v>27.266999999999999</v>
      </c>
      <c r="R45" s="4">
        <v>25.155000000000001</v>
      </c>
      <c r="S45" s="4">
        <v>88.427999999999997</v>
      </c>
      <c r="T45" s="4">
        <v>34.101999999999997</v>
      </c>
      <c r="U45" s="4">
        <v>33.048000000000002</v>
      </c>
      <c r="V45" s="4">
        <v>56.472999999999999</v>
      </c>
      <c r="W45" s="4">
        <v>7.3230000000000004</v>
      </c>
      <c r="X45" s="4">
        <v>23.483000000000001</v>
      </c>
      <c r="Y45" s="4">
        <v>14.866</v>
      </c>
      <c r="Z45" s="4">
        <v>34.442999999999998</v>
      </c>
      <c r="AA45" s="4">
        <v>23.234999999999999</v>
      </c>
      <c r="AB45" s="4">
        <v>34.508000000000003</v>
      </c>
      <c r="AC45" s="4">
        <v>20.614000000000001</v>
      </c>
      <c r="AD45" s="4">
        <v>138.21799999999999</v>
      </c>
      <c r="AE45">
        <v>1.177</v>
      </c>
      <c r="AF45" s="4">
        <v>40.840000000000003</v>
      </c>
      <c r="AG45" s="4">
        <v>112.893</v>
      </c>
      <c r="AH45" s="4">
        <v>163.203</v>
      </c>
    </row>
    <row r="46" spans="1:34" ht="15" x14ac:dyDescent="0.25">
      <c r="A46" s="73">
        <v>45870</v>
      </c>
      <c r="B46" s="15">
        <v>23.31</v>
      </c>
      <c r="C46" s="13">
        <v>23.31</v>
      </c>
      <c r="D46" s="14">
        <v>23.31</v>
      </c>
      <c r="E46" s="4">
        <v>9.8390000000000004</v>
      </c>
      <c r="F46" s="4">
        <v>77.587000000000003</v>
      </c>
      <c r="G46" s="4">
        <v>0</v>
      </c>
      <c r="H46" s="4">
        <v>71.391999999999996</v>
      </c>
      <c r="I46" s="4">
        <v>24.484999999999999</v>
      </c>
      <c r="J46" s="4">
        <v>126.473</v>
      </c>
      <c r="K46" s="4">
        <v>0</v>
      </c>
      <c r="L46" s="4">
        <v>41.231999999999999</v>
      </c>
      <c r="M46" s="4">
        <v>17.891999999999999</v>
      </c>
      <c r="N46" s="4">
        <v>9.8620000000000001</v>
      </c>
      <c r="O46" s="4">
        <v>0</v>
      </c>
      <c r="P46" s="4">
        <v>35.027000000000001</v>
      </c>
      <c r="Q46" s="4">
        <v>37.384</v>
      </c>
      <c r="R46" s="4">
        <v>43.718000000000004</v>
      </c>
      <c r="S46" s="4">
        <v>36.552999999999997</v>
      </c>
      <c r="T46" s="4">
        <v>0</v>
      </c>
      <c r="U46" s="4">
        <v>31.640999999999998</v>
      </c>
      <c r="V46" s="4">
        <v>11.558999999999999</v>
      </c>
      <c r="W46" s="4">
        <v>0</v>
      </c>
      <c r="X46" s="4">
        <v>39.386000000000003</v>
      </c>
      <c r="Y46" s="4">
        <v>9.5730000000000004</v>
      </c>
      <c r="Z46" s="4">
        <v>5.0430000000000001</v>
      </c>
      <c r="AA46" s="4">
        <v>27.51</v>
      </c>
      <c r="AB46" s="4">
        <v>23.152000000000001</v>
      </c>
      <c r="AC46" s="4">
        <v>18.190000000000001</v>
      </c>
      <c r="AD46" s="4">
        <v>36.865000000000002</v>
      </c>
      <c r="AE46">
        <v>4.2190000000000003</v>
      </c>
      <c r="AF46" s="4">
        <v>23.952000000000002</v>
      </c>
      <c r="AG46" s="4">
        <v>69.540000000000006</v>
      </c>
      <c r="AH46" s="4">
        <v>54.863</v>
      </c>
    </row>
    <row r="47" spans="1:34" ht="15" x14ac:dyDescent="0.25">
      <c r="A47" s="73">
        <v>45901</v>
      </c>
      <c r="B47" s="15">
        <v>30.92</v>
      </c>
      <c r="C47" s="13">
        <v>30.92</v>
      </c>
      <c r="D47" s="14">
        <v>30.92</v>
      </c>
      <c r="E47" s="4">
        <v>53.722000000000001</v>
      </c>
      <c r="F47" s="4">
        <v>39.786000000000001</v>
      </c>
      <c r="G47" s="4">
        <v>22.6</v>
      </c>
      <c r="H47" s="4">
        <v>85.983999999999995</v>
      </c>
      <c r="I47" s="4">
        <v>13.510999999999999</v>
      </c>
      <c r="J47" s="4">
        <v>79.786000000000001</v>
      </c>
      <c r="K47" s="4">
        <v>17.311</v>
      </c>
      <c r="L47" s="4">
        <v>8.5389999999999997</v>
      </c>
      <c r="M47" s="4">
        <v>27.477</v>
      </c>
      <c r="N47" s="4">
        <v>51.953000000000003</v>
      </c>
      <c r="O47" s="4">
        <v>55.968000000000004</v>
      </c>
      <c r="P47" s="4">
        <v>21.417999999999999</v>
      </c>
      <c r="Q47" s="4">
        <v>42.569000000000003</v>
      </c>
      <c r="R47" s="4">
        <v>33.433999999999997</v>
      </c>
      <c r="S47" s="4">
        <v>36.765000000000001</v>
      </c>
      <c r="T47" s="4">
        <v>10.997999999999999</v>
      </c>
      <c r="U47" s="4">
        <v>45.405999999999999</v>
      </c>
      <c r="V47" s="4">
        <v>14.968</v>
      </c>
      <c r="W47" s="4">
        <v>15.147</v>
      </c>
      <c r="X47" s="4">
        <v>98.771000000000001</v>
      </c>
      <c r="Y47" s="4">
        <v>16.175999999999998</v>
      </c>
      <c r="Z47" s="4">
        <v>8.4320000000000004</v>
      </c>
      <c r="AA47" s="4">
        <v>10.978999999999999</v>
      </c>
      <c r="AB47" s="4">
        <v>15.836</v>
      </c>
      <c r="AC47" s="4">
        <v>17.14</v>
      </c>
      <c r="AD47" s="4">
        <v>9.1370000000000005</v>
      </c>
      <c r="AE47">
        <v>21.47</v>
      </c>
      <c r="AF47" s="4">
        <v>28.048999999999999</v>
      </c>
      <c r="AG47" s="4">
        <v>95.379000000000005</v>
      </c>
      <c r="AH47" s="4">
        <v>15.416</v>
      </c>
    </row>
    <row r="48" spans="1:34" ht="15" x14ac:dyDescent="0.25">
      <c r="A48" s="73">
        <v>45931</v>
      </c>
      <c r="B48" s="15">
        <v>25.06</v>
      </c>
      <c r="C48" s="13">
        <v>47.77</v>
      </c>
      <c r="D48" s="14">
        <v>34.979999999999997</v>
      </c>
      <c r="E48" s="4">
        <v>49.911999999999999</v>
      </c>
      <c r="F48" s="4">
        <v>37.927999999999997</v>
      </c>
      <c r="G48" s="4">
        <v>35.43</v>
      </c>
      <c r="H48" s="4">
        <v>102.779</v>
      </c>
      <c r="I48" s="4">
        <v>48.24</v>
      </c>
      <c r="J48" s="4">
        <v>28.765000000000001</v>
      </c>
      <c r="K48" s="4">
        <v>35.072000000000003</v>
      </c>
      <c r="L48" s="4">
        <v>13.791</v>
      </c>
      <c r="M48" s="4">
        <v>30.161000000000001</v>
      </c>
      <c r="N48" s="4">
        <v>23.141999999999999</v>
      </c>
      <c r="O48" s="4">
        <v>67.820999999999998</v>
      </c>
      <c r="P48" s="4">
        <v>81.334999999999994</v>
      </c>
      <c r="Q48" s="4">
        <v>131.21799999999999</v>
      </c>
      <c r="R48" s="4">
        <v>52.223999999999997</v>
      </c>
      <c r="S48" s="4">
        <v>31.456</v>
      </c>
      <c r="T48" s="4">
        <v>25.907</v>
      </c>
      <c r="U48" s="4">
        <v>35.892000000000003</v>
      </c>
      <c r="V48" s="4">
        <v>65.001999999999995</v>
      </c>
      <c r="W48" s="4">
        <v>16.152000000000001</v>
      </c>
      <c r="X48" s="4">
        <v>55.290999999999997</v>
      </c>
      <c r="Y48" s="4">
        <v>55.615000000000002</v>
      </c>
      <c r="Z48" s="4">
        <v>25.062000000000001</v>
      </c>
      <c r="AA48" s="4">
        <v>20.529</v>
      </c>
      <c r="AB48" s="4">
        <v>47.235999999999997</v>
      </c>
      <c r="AC48" s="4">
        <v>24.734999999999999</v>
      </c>
      <c r="AD48" s="4">
        <v>15.734</v>
      </c>
      <c r="AE48">
        <v>19.943999999999999</v>
      </c>
      <c r="AF48" s="4">
        <v>83.337000000000003</v>
      </c>
      <c r="AG48" s="4">
        <v>45.183</v>
      </c>
      <c r="AH48" s="4">
        <v>54.472999999999999</v>
      </c>
    </row>
    <row r="49" spans="1:1005" ht="15" x14ac:dyDescent="0.25">
      <c r="A49" s="73">
        <v>45962</v>
      </c>
      <c r="B49" s="15">
        <v>28.46</v>
      </c>
      <c r="C49" s="13">
        <v>31.53</v>
      </c>
      <c r="D49" s="14">
        <v>30.35</v>
      </c>
      <c r="E49" s="4">
        <v>46.276000000000003</v>
      </c>
      <c r="F49" s="4">
        <v>32.417999999999999</v>
      </c>
      <c r="G49" s="4">
        <v>40.237000000000002</v>
      </c>
      <c r="H49" s="4">
        <v>47.572000000000003</v>
      </c>
      <c r="I49" s="4">
        <v>68.775000000000006</v>
      </c>
      <c r="J49" s="4">
        <v>23.771999999999998</v>
      </c>
      <c r="K49" s="4">
        <v>28.253</v>
      </c>
      <c r="L49" s="4">
        <v>21.012</v>
      </c>
      <c r="M49" s="4">
        <v>29.582000000000001</v>
      </c>
      <c r="N49" s="4">
        <v>26.242000000000001</v>
      </c>
      <c r="O49" s="4">
        <v>47.369</v>
      </c>
      <c r="P49" s="4">
        <v>45.808999999999997</v>
      </c>
      <c r="Q49" s="4">
        <v>52.219000000000001</v>
      </c>
      <c r="R49" s="4">
        <v>27.324000000000002</v>
      </c>
      <c r="S49" s="4">
        <v>38.152000000000001</v>
      </c>
      <c r="T49" s="4">
        <v>29.363</v>
      </c>
      <c r="U49" s="4">
        <v>31.783999999999999</v>
      </c>
      <c r="V49" s="4">
        <v>36.805</v>
      </c>
      <c r="W49" s="4">
        <v>16.994</v>
      </c>
      <c r="X49" s="4">
        <v>32.738</v>
      </c>
      <c r="Y49" s="4">
        <v>31.027000000000001</v>
      </c>
      <c r="Z49" s="4">
        <v>30.606000000000002</v>
      </c>
      <c r="AA49" s="4">
        <v>23.210999999999999</v>
      </c>
      <c r="AB49" s="4">
        <v>30.62</v>
      </c>
      <c r="AC49" s="4">
        <v>20.07</v>
      </c>
      <c r="AD49" s="4">
        <v>23.885999999999999</v>
      </c>
      <c r="AE49">
        <v>22.63</v>
      </c>
      <c r="AF49" s="4">
        <v>42.008000000000003</v>
      </c>
      <c r="AG49" s="4">
        <v>41.555</v>
      </c>
      <c r="AH49" s="4">
        <v>28.533999999999999</v>
      </c>
    </row>
    <row r="50" spans="1:1005" ht="15" x14ac:dyDescent="0.25">
      <c r="A50" s="73">
        <v>45992</v>
      </c>
      <c r="B50" s="15">
        <v>23.65</v>
      </c>
      <c r="C50" s="13">
        <v>23.65</v>
      </c>
      <c r="D50" s="14">
        <v>23.65</v>
      </c>
      <c r="E50" s="4">
        <v>31.423999999999999</v>
      </c>
      <c r="F50" s="4">
        <v>28.254000000000001</v>
      </c>
      <c r="G50" s="4">
        <v>31.949000000000002</v>
      </c>
      <c r="H50" s="4">
        <v>34.03</v>
      </c>
      <c r="I50" s="4">
        <v>40.328000000000003</v>
      </c>
      <c r="J50" s="4">
        <v>21.042999999999999</v>
      </c>
      <c r="K50" s="4">
        <v>21.463999999999999</v>
      </c>
      <c r="L50" s="4">
        <v>20.347000000000001</v>
      </c>
      <c r="M50" s="4">
        <v>19.093</v>
      </c>
      <c r="N50" s="4">
        <v>24.402999999999999</v>
      </c>
      <c r="O50" s="4">
        <v>33.231999999999999</v>
      </c>
      <c r="P50" s="4">
        <v>30.282</v>
      </c>
      <c r="Q50" s="4">
        <v>30.831</v>
      </c>
      <c r="R50" s="4">
        <v>45.453000000000003</v>
      </c>
      <c r="S50" s="4">
        <v>29.774999999999999</v>
      </c>
      <c r="T50" s="4">
        <v>22.001000000000001</v>
      </c>
      <c r="U50" s="4">
        <v>28.126999999999999</v>
      </c>
      <c r="V50" s="4">
        <v>25.763999999999999</v>
      </c>
      <c r="W50" s="4">
        <v>16.535</v>
      </c>
      <c r="X50" s="4">
        <v>25.199000000000002</v>
      </c>
      <c r="Y50" s="4">
        <v>23.291</v>
      </c>
      <c r="Z50" s="4">
        <v>22.939</v>
      </c>
      <c r="AA50" s="4">
        <v>26.286000000000001</v>
      </c>
      <c r="AB50" s="4">
        <v>27.488</v>
      </c>
      <c r="AC50" s="4">
        <v>16.184000000000001</v>
      </c>
      <c r="AD50" s="4">
        <v>26.547999999999998</v>
      </c>
      <c r="AE50">
        <v>22.895</v>
      </c>
      <c r="AF50" s="4">
        <v>22.527000000000001</v>
      </c>
      <c r="AG50" s="4">
        <v>32.317</v>
      </c>
      <c r="AH50" s="4">
        <v>24.969000000000001</v>
      </c>
    </row>
    <row r="51" spans="1:1005" ht="15" x14ac:dyDescent="0.25">
      <c r="A51" s="73">
        <v>46023</v>
      </c>
      <c r="B51" s="15">
        <v>21.52</v>
      </c>
      <c r="C51" s="13">
        <v>21.52</v>
      </c>
      <c r="D51" s="14">
        <v>21.52</v>
      </c>
      <c r="E51" s="4">
        <v>26.696999999999999</v>
      </c>
      <c r="F51" s="4">
        <v>25.364999999999998</v>
      </c>
      <c r="G51" s="4">
        <v>25.321999999999999</v>
      </c>
      <c r="H51" s="4">
        <v>31.167999999999999</v>
      </c>
      <c r="I51" s="4">
        <v>29.870999999999999</v>
      </c>
      <c r="J51" s="4">
        <v>23.343</v>
      </c>
      <c r="K51" s="4">
        <v>20.742000000000001</v>
      </c>
      <c r="L51" s="4">
        <v>19.417999999999999</v>
      </c>
      <c r="M51" s="4">
        <v>19.146999999999998</v>
      </c>
      <c r="N51" s="4">
        <v>20.21</v>
      </c>
      <c r="O51" s="4">
        <v>41.841999999999999</v>
      </c>
      <c r="P51" s="4">
        <v>26.451000000000001</v>
      </c>
      <c r="Q51" s="4">
        <v>26.344999999999999</v>
      </c>
      <c r="R51" s="4">
        <v>27.587</v>
      </c>
      <c r="S51" s="4">
        <v>27.068000000000001</v>
      </c>
      <c r="T51" s="4">
        <v>19.552</v>
      </c>
      <c r="U51" s="4">
        <v>23.803999999999998</v>
      </c>
      <c r="V51" s="4">
        <v>27.222000000000001</v>
      </c>
      <c r="W51" s="4">
        <v>19.193999999999999</v>
      </c>
      <c r="X51" s="4">
        <v>22.193000000000001</v>
      </c>
      <c r="Y51" s="4">
        <v>23.385999999999999</v>
      </c>
      <c r="Z51" s="4">
        <v>18.181000000000001</v>
      </c>
      <c r="AA51" s="4">
        <v>30.138999999999999</v>
      </c>
      <c r="AB51" s="4">
        <v>23.542999999999999</v>
      </c>
      <c r="AC51" s="4">
        <v>15.284000000000001</v>
      </c>
      <c r="AD51" s="4">
        <v>25.015000000000001</v>
      </c>
      <c r="AE51">
        <v>20.905999999999999</v>
      </c>
      <c r="AF51" s="4">
        <v>18.245999999999999</v>
      </c>
      <c r="AG51" s="4">
        <v>27.422000000000001</v>
      </c>
      <c r="AH51" s="4">
        <v>21.983000000000001</v>
      </c>
    </row>
    <row r="52" spans="1:1005" ht="15" x14ac:dyDescent="0.25">
      <c r="A52" s="73">
        <v>46054</v>
      </c>
      <c r="B52" s="15">
        <v>28.85</v>
      </c>
      <c r="C52" s="13">
        <v>28.85</v>
      </c>
      <c r="D52" s="14">
        <v>28.85</v>
      </c>
      <c r="E52" s="4">
        <v>48.618000000000002</v>
      </c>
      <c r="F52" s="4">
        <v>36.203000000000003</v>
      </c>
      <c r="G52" s="4">
        <v>26.15</v>
      </c>
      <c r="H52" s="4">
        <v>28.273</v>
      </c>
      <c r="I52" s="4">
        <v>31.613</v>
      </c>
      <c r="J52" s="4">
        <v>25.890999999999998</v>
      </c>
      <c r="K52" s="4">
        <v>23.416</v>
      </c>
      <c r="L52" s="4">
        <v>18.498000000000001</v>
      </c>
      <c r="M52" s="4">
        <v>24.376999999999999</v>
      </c>
      <c r="N52" s="4">
        <v>21.634</v>
      </c>
      <c r="O52" s="4">
        <v>51.298999999999999</v>
      </c>
      <c r="P52" s="4">
        <v>22.952999999999999</v>
      </c>
      <c r="Q52" s="4">
        <v>38.595999999999997</v>
      </c>
      <c r="R52" s="4">
        <v>22.48</v>
      </c>
      <c r="S52" s="4">
        <v>34.984000000000002</v>
      </c>
      <c r="T52" s="4">
        <v>19.64</v>
      </c>
      <c r="U52" s="4">
        <v>25.475000000000001</v>
      </c>
      <c r="V52" s="4">
        <v>25.452999999999999</v>
      </c>
      <c r="W52" s="4">
        <v>21.968</v>
      </c>
      <c r="X52" s="4">
        <v>27.843</v>
      </c>
      <c r="Y52" s="4">
        <v>35.354999999999997</v>
      </c>
      <c r="Z52" s="4">
        <v>34.508000000000003</v>
      </c>
      <c r="AA52" s="4">
        <v>70.888999999999996</v>
      </c>
      <c r="AB52" s="4">
        <v>23.321999999999999</v>
      </c>
      <c r="AC52" s="4">
        <v>18.818999999999999</v>
      </c>
      <c r="AD52" s="4">
        <v>25.506</v>
      </c>
      <c r="AE52">
        <v>18.035</v>
      </c>
      <c r="AF52" s="4">
        <v>18.010999999999999</v>
      </c>
      <c r="AG52" s="4">
        <v>27.343</v>
      </c>
      <c r="AH52" s="4">
        <v>23.945</v>
      </c>
    </row>
    <row r="53" spans="1:1005" ht="15" x14ac:dyDescent="0.25">
      <c r="A53" s="73">
        <v>46082</v>
      </c>
      <c r="B53" s="15">
        <v>92.46</v>
      </c>
      <c r="C53" s="13">
        <v>92.46</v>
      </c>
      <c r="D53" s="14">
        <v>92.46</v>
      </c>
      <c r="E53" s="4">
        <v>188.64099999999999</v>
      </c>
      <c r="F53" s="4">
        <v>45.920999999999999</v>
      </c>
      <c r="G53" s="4">
        <v>142.48099999999999</v>
      </c>
      <c r="H53" s="4">
        <v>74.561999999999998</v>
      </c>
      <c r="I53" s="4">
        <v>54.189</v>
      </c>
      <c r="J53" s="4">
        <v>47.097999999999999</v>
      </c>
      <c r="K53" s="4">
        <v>70.524000000000001</v>
      </c>
      <c r="L53" s="4">
        <v>28.337</v>
      </c>
      <c r="M53" s="4">
        <v>48.546999999999997</v>
      </c>
      <c r="N53" s="4">
        <v>97.974000000000004</v>
      </c>
      <c r="O53" s="4">
        <v>113.145</v>
      </c>
      <c r="P53" s="4">
        <v>44.500999999999998</v>
      </c>
      <c r="Q53" s="4">
        <v>130.17500000000001</v>
      </c>
      <c r="R53" s="4">
        <v>81.067999999999998</v>
      </c>
      <c r="S53" s="4">
        <v>75.073999999999998</v>
      </c>
      <c r="T53" s="4">
        <v>51.244999999999997</v>
      </c>
      <c r="U53" s="4">
        <v>58.21</v>
      </c>
      <c r="V53" s="4">
        <v>63.009</v>
      </c>
      <c r="W53" s="4">
        <v>42.354999999999997</v>
      </c>
      <c r="X53" s="4">
        <v>54.670999999999999</v>
      </c>
      <c r="Y53" s="4">
        <v>68.933000000000007</v>
      </c>
      <c r="Z53" s="4">
        <v>56.268000000000001</v>
      </c>
      <c r="AA53" s="4">
        <v>176.81100000000001</v>
      </c>
      <c r="AB53" s="4">
        <v>35.628999999999998</v>
      </c>
      <c r="AC53" s="4">
        <v>100.208</v>
      </c>
      <c r="AD53" s="4">
        <v>49.67</v>
      </c>
      <c r="AE53">
        <v>32.466000000000001</v>
      </c>
      <c r="AF53" s="4">
        <v>57.637999999999998</v>
      </c>
      <c r="AG53" s="4">
        <v>60.671999999999997</v>
      </c>
      <c r="AH53" s="4">
        <v>58.591999999999999</v>
      </c>
    </row>
    <row r="54" spans="1:1005" ht="15" x14ac:dyDescent="0.25">
      <c r="A54" s="73">
        <v>46113</v>
      </c>
      <c r="B54" s="15">
        <v>147.16999999999999</v>
      </c>
      <c r="C54" s="13">
        <v>147.16999999999999</v>
      </c>
      <c r="D54" s="14">
        <v>147.16999999999999</v>
      </c>
      <c r="E54" s="4">
        <v>207.935</v>
      </c>
      <c r="F54" s="4">
        <v>86.305999999999997</v>
      </c>
      <c r="G54" s="4">
        <v>225.07</v>
      </c>
      <c r="H54" s="4">
        <v>144.733</v>
      </c>
      <c r="I54" s="4">
        <v>110.833</v>
      </c>
      <c r="J54" s="4">
        <v>116.188</v>
      </c>
      <c r="K54" s="4">
        <v>201.45400000000001</v>
      </c>
      <c r="L54" s="4">
        <v>60.249000000000002</v>
      </c>
      <c r="M54" s="4">
        <v>66.66</v>
      </c>
      <c r="N54" s="4">
        <v>200.61500000000001</v>
      </c>
      <c r="O54" s="4">
        <v>310.98500000000001</v>
      </c>
      <c r="P54" s="4">
        <v>138.43</v>
      </c>
      <c r="Q54" s="4">
        <v>146.16900000000001</v>
      </c>
      <c r="R54" s="4">
        <v>273.07799999999997</v>
      </c>
      <c r="S54" s="4">
        <v>123.495</v>
      </c>
      <c r="T54" s="4">
        <v>160.79400000000001</v>
      </c>
      <c r="U54" s="4">
        <v>111.55200000000001</v>
      </c>
      <c r="V54" s="4">
        <v>157.34200000000001</v>
      </c>
      <c r="W54" s="4">
        <v>52.777999999999999</v>
      </c>
      <c r="X54" s="4">
        <v>93.251000000000005</v>
      </c>
      <c r="Y54" s="4">
        <v>65.858999999999995</v>
      </c>
      <c r="Z54" s="4">
        <v>94.277000000000001</v>
      </c>
      <c r="AA54" s="4">
        <v>195.23699999999999</v>
      </c>
      <c r="AB54" s="4">
        <v>66.125</v>
      </c>
      <c r="AC54" s="4">
        <v>191.375</v>
      </c>
      <c r="AD54" s="4">
        <v>65.424999999999997</v>
      </c>
      <c r="AE54">
        <v>72.540000000000006</v>
      </c>
      <c r="AF54" s="4">
        <v>102.41500000000001</v>
      </c>
      <c r="AG54" s="4">
        <v>130.571</v>
      </c>
      <c r="AH54" s="4">
        <v>118.10899999999999</v>
      </c>
    </row>
    <row r="55" spans="1:1005" ht="15" x14ac:dyDescent="0.25">
      <c r="A55" s="73">
        <v>46143</v>
      </c>
      <c r="B55" s="15">
        <v>251.55</v>
      </c>
      <c r="C55" s="13">
        <v>251.55</v>
      </c>
      <c r="D55" s="14">
        <v>251.55</v>
      </c>
      <c r="E55" s="4">
        <v>341.67399999999998</v>
      </c>
      <c r="F55" s="4">
        <v>209.37</v>
      </c>
      <c r="G55" s="4">
        <v>391.54300000000001</v>
      </c>
      <c r="H55" s="4">
        <v>260.37799999999999</v>
      </c>
      <c r="I55" s="4">
        <v>292.767</v>
      </c>
      <c r="J55" s="4">
        <v>189.75299999999999</v>
      </c>
      <c r="K55" s="4">
        <v>436.49599999999998</v>
      </c>
      <c r="L55" s="4">
        <v>63.640999999999998</v>
      </c>
      <c r="M55" s="4">
        <v>183.922</v>
      </c>
      <c r="N55" s="4">
        <v>294.7</v>
      </c>
      <c r="O55" s="4">
        <v>537.29499999999996</v>
      </c>
      <c r="P55" s="4">
        <v>233.39599999999999</v>
      </c>
      <c r="Q55" s="4">
        <v>286.37299999999999</v>
      </c>
      <c r="R55" s="4">
        <v>367.80700000000002</v>
      </c>
      <c r="S55" s="4">
        <v>384.40100000000001</v>
      </c>
      <c r="T55" s="4">
        <v>217.75299999999999</v>
      </c>
      <c r="U55" s="4">
        <v>190.84800000000001</v>
      </c>
      <c r="V55" s="4">
        <v>210.25700000000001</v>
      </c>
      <c r="W55" s="4">
        <v>140.255</v>
      </c>
      <c r="X55" s="4">
        <v>193.60400000000001</v>
      </c>
      <c r="Y55" s="4">
        <v>174.12100000000001</v>
      </c>
      <c r="Z55" s="4">
        <v>193.685</v>
      </c>
      <c r="AA55" s="4">
        <v>237.792</v>
      </c>
      <c r="AB55" s="4">
        <v>135.702</v>
      </c>
      <c r="AC55" s="4">
        <v>336.654</v>
      </c>
      <c r="AD55" s="4">
        <v>177.791</v>
      </c>
      <c r="AE55">
        <v>154.608</v>
      </c>
      <c r="AF55" s="4">
        <v>288.49799999999999</v>
      </c>
      <c r="AG55" s="4">
        <v>256.59800000000001</v>
      </c>
      <c r="AH55" s="4">
        <v>355.93700000000001</v>
      </c>
    </row>
    <row r="56" spans="1:1005" ht="15" x14ac:dyDescent="0.25">
      <c r="A56" s="73">
        <v>46174</v>
      </c>
      <c r="B56" s="15">
        <v>187.12</v>
      </c>
      <c r="C56" s="13">
        <v>187.12</v>
      </c>
      <c r="D56" s="14">
        <v>187.12</v>
      </c>
      <c r="E56" s="4">
        <v>433.35899999999998</v>
      </c>
      <c r="F56" s="4">
        <v>69.826999999999998</v>
      </c>
      <c r="G56" s="4">
        <v>374.214</v>
      </c>
      <c r="H56" s="4">
        <v>174.209</v>
      </c>
      <c r="I56" s="4">
        <v>308.36500000000001</v>
      </c>
      <c r="J56" s="4">
        <v>56.052999999999997</v>
      </c>
      <c r="K56" s="4">
        <v>199.63</v>
      </c>
      <c r="L56" s="4">
        <v>16.260999999999999</v>
      </c>
      <c r="M56" s="4">
        <v>114.328</v>
      </c>
      <c r="N56" s="4">
        <v>135.34399999999999</v>
      </c>
      <c r="O56" s="4">
        <v>363.39100000000002</v>
      </c>
      <c r="P56" s="4">
        <v>78.614999999999995</v>
      </c>
      <c r="Q56" s="4">
        <v>167.01599999999999</v>
      </c>
      <c r="R56" s="4">
        <v>345.89100000000002</v>
      </c>
      <c r="S56" s="4">
        <v>163.791</v>
      </c>
      <c r="T56" s="4">
        <v>223.68899999999999</v>
      </c>
      <c r="U56" s="4">
        <v>246.96899999999999</v>
      </c>
      <c r="V56" s="4">
        <v>68.944000000000003</v>
      </c>
      <c r="W56" s="4">
        <v>81.953999999999994</v>
      </c>
      <c r="X56" s="4">
        <v>176.476</v>
      </c>
      <c r="Y56" s="4">
        <v>229.23099999999999</v>
      </c>
      <c r="Z56" s="4">
        <v>225.84399999999999</v>
      </c>
      <c r="AA56" s="4">
        <v>223.809</v>
      </c>
      <c r="AB56" s="4">
        <v>27.988</v>
      </c>
      <c r="AC56" s="4">
        <v>373.00700000000001</v>
      </c>
      <c r="AD56" s="4">
        <v>71.492000000000004</v>
      </c>
      <c r="AE56">
        <v>113.82899999999999</v>
      </c>
      <c r="AF56" s="4">
        <v>280.60599999999999</v>
      </c>
      <c r="AG56" s="4">
        <v>364.23200000000003</v>
      </c>
      <c r="AH56" s="4">
        <v>317.71800000000002</v>
      </c>
    </row>
    <row r="57" spans="1:1005" ht="15" x14ac:dyDescent="0.25">
      <c r="A57" s="73">
        <v>46204</v>
      </c>
      <c r="B57" s="15">
        <v>32.06</v>
      </c>
      <c r="C57" s="13">
        <v>32.06</v>
      </c>
      <c r="D57" s="14">
        <v>32.06</v>
      </c>
      <c r="E57" s="4">
        <v>262.04199999999997</v>
      </c>
      <c r="F57" s="4">
        <v>14.417</v>
      </c>
      <c r="G57" s="4">
        <v>91.915999999999997</v>
      </c>
      <c r="H57" s="4">
        <v>74.272000000000006</v>
      </c>
      <c r="I57" s="4">
        <v>178.71</v>
      </c>
      <c r="J57" s="4">
        <v>0</v>
      </c>
      <c r="K57" s="4">
        <v>30.298999999999999</v>
      </c>
      <c r="L57" s="4">
        <v>18.143000000000001</v>
      </c>
      <c r="M57" s="4">
        <v>0</v>
      </c>
      <c r="N57" s="4">
        <v>28.029</v>
      </c>
      <c r="O57" s="4">
        <v>101.70099999999999</v>
      </c>
      <c r="P57" s="4">
        <v>27.236000000000001</v>
      </c>
      <c r="Q57" s="4">
        <v>25.257000000000001</v>
      </c>
      <c r="R57" s="4">
        <v>91.850999999999999</v>
      </c>
      <c r="S57" s="4">
        <v>34.1</v>
      </c>
      <c r="T57" s="4">
        <v>33.137</v>
      </c>
      <c r="U57" s="4">
        <v>57.122999999999998</v>
      </c>
      <c r="V57" s="4">
        <v>7.7850000000000001</v>
      </c>
      <c r="W57" s="4">
        <v>23.716999999999999</v>
      </c>
      <c r="X57" s="4">
        <v>14.984999999999999</v>
      </c>
      <c r="Y57" s="4">
        <v>34.512999999999998</v>
      </c>
      <c r="Z57" s="4">
        <v>25.553000000000001</v>
      </c>
      <c r="AA57" s="4">
        <v>34.613</v>
      </c>
      <c r="AB57" s="4">
        <v>20.62</v>
      </c>
      <c r="AC57" s="4">
        <v>138.30799999999999</v>
      </c>
      <c r="AD57" s="4">
        <v>2.0819999999999999</v>
      </c>
      <c r="AE57">
        <v>40.795000000000002</v>
      </c>
      <c r="AF57" s="4">
        <v>112.964</v>
      </c>
      <c r="AG57" s="4">
        <v>163.435</v>
      </c>
      <c r="AH57" s="4">
        <v>100.215</v>
      </c>
    </row>
    <row r="58" spans="1:1005" ht="15" x14ac:dyDescent="0.25">
      <c r="A58" s="73">
        <v>46235</v>
      </c>
      <c r="B58" s="15">
        <v>23.31</v>
      </c>
      <c r="C58" s="13">
        <v>23.31</v>
      </c>
      <c r="D58" s="14">
        <v>23.31</v>
      </c>
      <c r="E58" s="4">
        <v>77.724000000000004</v>
      </c>
      <c r="F58" s="4">
        <v>0</v>
      </c>
      <c r="G58" s="4">
        <v>71.450999999999993</v>
      </c>
      <c r="H58" s="4">
        <v>24.655000000000001</v>
      </c>
      <c r="I58" s="4">
        <v>126.53</v>
      </c>
      <c r="J58" s="4">
        <v>0</v>
      </c>
      <c r="K58" s="4">
        <v>41.36</v>
      </c>
      <c r="L58" s="4">
        <v>18.001999999999999</v>
      </c>
      <c r="M58" s="4">
        <v>9.9570000000000007</v>
      </c>
      <c r="N58" s="4">
        <v>7.0000000000000001E-3</v>
      </c>
      <c r="O58" s="4">
        <v>35.030999999999999</v>
      </c>
      <c r="P58" s="4">
        <v>37.334000000000003</v>
      </c>
      <c r="Q58" s="4">
        <v>43.822000000000003</v>
      </c>
      <c r="R58" s="4">
        <v>39.094000000000001</v>
      </c>
      <c r="S58" s="4">
        <v>0</v>
      </c>
      <c r="T58" s="4">
        <v>31.751000000000001</v>
      </c>
      <c r="U58" s="4">
        <v>12.17</v>
      </c>
      <c r="V58" s="4">
        <v>0</v>
      </c>
      <c r="W58" s="4">
        <v>39.622999999999998</v>
      </c>
      <c r="X58" s="4">
        <v>9.6950000000000003</v>
      </c>
      <c r="Y58" s="4">
        <v>5.0970000000000004</v>
      </c>
      <c r="Z58" s="4">
        <v>27.428000000000001</v>
      </c>
      <c r="AA58" s="4">
        <v>23.172999999999998</v>
      </c>
      <c r="AB58" s="4">
        <v>18.198</v>
      </c>
      <c r="AC58" s="4">
        <v>36.945</v>
      </c>
      <c r="AD58" s="4">
        <v>4.8049999999999997</v>
      </c>
      <c r="AE58">
        <v>23.966999999999999</v>
      </c>
      <c r="AF58" s="4">
        <v>69.635000000000005</v>
      </c>
      <c r="AG58" s="4">
        <v>55.084000000000003</v>
      </c>
      <c r="AH58" s="4">
        <v>64.132000000000005</v>
      </c>
    </row>
    <row r="59" spans="1:1005" ht="15" x14ac:dyDescent="0.25">
      <c r="A59" s="73">
        <v>46266</v>
      </c>
      <c r="B59" s="15">
        <v>30.92</v>
      </c>
      <c r="C59" s="13">
        <v>30.92</v>
      </c>
      <c r="D59" s="14">
        <v>30.92</v>
      </c>
      <c r="E59" s="4">
        <v>39.890999999999998</v>
      </c>
      <c r="F59" s="4">
        <v>22.055</v>
      </c>
      <c r="G59" s="4">
        <v>86.061000000000007</v>
      </c>
      <c r="H59" s="4">
        <v>13.657</v>
      </c>
      <c r="I59" s="4">
        <v>79.840999999999994</v>
      </c>
      <c r="J59" s="4">
        <v>17.018999999999998</v>
      </c>
      <c r="K59" s="4">
        <v>8.6199999999999992</v>
      </c>
      <c r="L59" s="4">
        <v>27.587</v>
      </c>
      <c r="M59" s="4">
        <v>51.951999999999998</v>
      </c>
      <c r="N59" s="4">
        <v>52.256</v>
      </c>
      <c r="O59" s="4">
        <v>21.422000000000001</v>
      </c>
      <c r="P59" s="4">
        <v>42.542999999999999</v>
      </c>
      <c r="Q59" s="4">
        <v>33.529000000000003</v>
      </c>
      <c r="R59" s="4">
        <v>37.462000000000003</v>
      </c>
      <c r="S59" s="4">
        <v>11.005000000000001</v>
      </c>
      <c r="T59" s="4">
        <v>45.481000000000002</v>
      </c>
      <c r="U59" s="4">
        <v>15.516999999999999</v>
      </c>
      <c r="V59" s="4">
        <v>15.454000000000001</v>
      </c>
      <c r="W59" s="4">
        <v>99.173000000000002</v>
      </c>
      <c r="X59" s="4">
        <v>16.29</v>
      </c>
      <c r="Y59" s="4">
        <v>8.4930000000000003</v>
      </c>
      <c r="Z59" s="4">
        <v>10.887</v>
      </c>
      <c r="AA59" s="4">
        <v>15.853999999999999</v>
      </c>
      <c r="AB59" s="4">
        <v>17.146999999999998</v>
      </c>
      <c r="AC59" s="4">
        <v>9.2089999999999996</v>
      </c>
      <c r="AD59" s="4">
        <v>21.722999999999999</v>
      </c>
      <c r="AE59">
        <v>28.018999999999998</v>
      </c>
      <c r="AF59" s="4">
        <v>95.481999999999999</v>
      </c>
      <c r="AG59" s="4">
        <v>15.603</v>
      </c>
      <c r="AH59" s="4">
        <v>43.554000000000002</v>
      </c>
    </row>
    <row r="60" spans="1:1005" ht="15" x14ac:dyDescent="0.25">
      <c r="A60" s="73">
        <v>46296</v>
      </c>
      <c r="B60" s="15">
        <v>25.06</v>
      </c>
      <c r="C60" s="13">
        <v>47.77</v>
      </c>
      <c r="D60" s="14">
        <v>34.979999999999997</v>
      </c>
      <c r="E60" s="4">
        <v>37.997</v>
      </c>
      <c r="F60" s="4">
        <v>36.237000000000002</v>
      </c>
      <c r="G60" s="4">
        <v>102.834</v>
      </c>
      <c r="H60" s="4">
        <v>48.475000000000001</v>
      </c>
      <c r="I60" s="4">
        <v>28.811</v>
      </c>
      <c r="J60" s="4">
        <v>34.965000000000003</v>
      </c>
      <c r="K60" s="4">
        <v>13.865</v>
      </c>
      <c r="L60" s="4">
        <v>30.268000000000001</v>
      </c>
      <c r="M60" s="4">
        <v>23.135999999999999</v>
      </c>
      <c r="N60" s="4">
        <v>70.411000000000001</v>
      </c>
      <c r="O60" s="4">
        <v>81.337999999999994</v>
      </c>
      <c r="P60" s="4">
        <v>131.17099999999999</v>
      </c>
      <c r="Q60" s="4">
        <v>52.311</v>
      </c>
      <c r="R60" s="4">
        <v>31.425000000000001</v>
      </c>
      <c r="S60" s="4">
        <v>25.908999999999999</v>
      </c>
      <c r="T60" s="4">
        <v>35.963999999999999</v>
      </c>
      <c r="U60" s="4">
        <v>65.825999999999993</v>
      </c>
      <c r="V60" s="4">
        <v>16.34</v>
      </c>
      <c r="W60" s="4">
        <v>55.548999999999999</v>
      </c>
      <c r="X60" s="4">
        <v>55.738</v>
      </c>
      <c r="Y60" s="4">
        <v>25.111999999999998</v>
      </c>
      <c r="Z60" s="4">
        <v>20.584</v>
      </c>
      <c r="AA60" s="4">
        <v>47.247999999999998</v>
      </c>
      <c r="AB60" s="4">
        <v>24.738</v>
      </c>
      <c r="AC60" s="4">
        <v>15.797000000000001</v>
      </c>
      <c r="AD60" s="4">
        <v>20.268000000000001</v>
      </c>
      <c r="AE60">
        <v>83.287999999999997</v>
      </c>
      <c r="AF60" s="4">
        <v>45.241</v>
      </c>
      <c r="AG60" s="4">
        <v>54.723999999999997</v>
      </c>
      <c r="AH60" s="4">
        <v>64.563999999999993</v>
      </c>
    </row>
    <row r="61" spans="1:1005" ht="15" x14ac:dyDescent="0.25">
      <c r="A61" s="73">
        <v>46327</v>
      </c>
      <c r="B61" s="15">
        <v>28.46</v>
      </c>
      <c r="C61" s="13">
        <v>31.53</v>
      </c>
      <c r="D61" s="14">
        <v>30.35</v>
      </c>
      <c r="E61" s="4">
        <v>32.482999999999997</v>
      </c>
      <c r="F61" s="4">
        <v>40.613999999999997</v>
      </c>
      <c r="G61" s="4">
        <v>47.61</v>
      </c>
      <c r="H61" s="4">
        <v>69.084000000000003</v>
      </c>
      <c r="I61" s="4">
        <v>23.815000000000001</v>
      </c>
      <c r="J61" s="4">
        <v>29.471</v>
      </c>
      <c r="K61" s="4">
        <v>21.077999999999999</v>
      </c>
      <c r="L61" s="4">
        <v>29.704000000000001</v>
      </c>
      <c r="M61" s="4">
        <v>26.236000000000001</v>
      </c>
      <c r="N61" s="4">
        <v>49.161999999999999</v>
      </c>
      <c r="O61" s="4">
        <v>45.811999999999998</v>
      </c>
      <c r="P61" s="4">
        <v>52.194000000000003</v>
      </c>
      <c r="Q61" s="4">
        <v>27.405999999999999</v>
      </c>
      <c r="R61" s="4">
        <v>39.003999999999998</v>
      </c>
      <c r="S61" s="4">
        <v>29.361999999999998</v>
      </c>
      <c r="T61" s="4">
        <v>31.853999999999999</v>
      </c>
      <c r="U61" s="4">
        <v>37.332000000000001</v>
      </c>
      <c r="V61" s="4">
        <v>17.088999999999999</v>
      </c>
      <c r="W61" s="4">
        <v>32.944000000000003</v>
      </c>
      <c r="X61" s="4">
        <v>31.12</v>
      </c>
      <c r="Y61" s="4">
        <v>30.651</v>
      </c>
      <c r="Z61" s="4">
        <v>23.41</v>
      </c>
      <c r="AA61" s="4">
        <v>30.634</v>
      </c>
      <c r="AB61" s="4">
        <v>20.077000000000002</v>
      </c>
      <c r="AC61" s="4">
        <v>23.946000000000002</v>
      </c>
      <c r="AD61" s="4">
        <v>22.969000000000001</v>
      </c>
      <c r="AE61">
        <v>41.969000000000001</v>
      </c>
      <c r="AF61" s="4">
        <v>41.616</v>
      </c>
      <c r="AG61" s="4">
        <v>28.699000000000002</v>
      </c>
      <c r="AH61" s="4">
        <v>43.167000000000002</v>
      </c>
    </row>
    <row r="62" spans="1:1005" ht="15" x14ac:dyDescent="0.25">
      <c r="A62" s="73">
        <v>46357</v>
      </c>
      <c r="B62" s="15">
        <v>23.65</v>
      </c>
      <c r="C62" s="13">
        <v>23.65</v>
      </c>
      <c r="D62" s="14">
        <v>23.65</v>
      </c>
      <c r="E62" s="4">
        <v>28.32</v>
      </c>
      <c r="F62" s="4">
        <v>32.859000000000002</v>
      </c>
      <c r="G62" s="4">
        <v>34.073999999999998</v>
      </c>
      <c r="H62" s="4">
        <v>40.493000000000002</v>
      </c>
      <c r="I62" s="4">
        <v>21.085999999999999</v>
      </c>
      <c r="J62" s="4">
        <v>22.016999999999999</v>
      </c>
      <c r="K62" s="4">
        <v>20.411999999999999</v>
      </c>
      <c r="L62" s="4">
        <v>19.201000000000001</v>
      </c>
      <c r="M62" s="4">
        <v>24.391999999999999</v>
      </c>
      <c r="N62" s="4">
        <v>32.098999999999997</v>
      </c>
      <c r="O62" s="4">
        <v>30.283999999999999</v>
      </c>
      <c r="P62" s="4">
        <v>30.806000000000001</v>
      </c>
      <c r="Q62" s="4">
        <v>45.575000000000003</v>
      </c>
      <c r="R62" s="4">
        <v>30.427</v>
      </c>
      <c r="S62" s="4">
        <v>21.998999999999999</v>
      </c>
      <c r="T62" s="4">
        <v>28.204000000000001</v>
      </c>
      <c r="U62" s="4">
        <v>26.256</v>
      </c>
      <c r="V62" s="4">
        <v>16.768000000000001</v>
      </c>
      <c r="W62" s="4">
        <v>25.417000000000002</v>
      </c>
      <c r="X62" s="4">
        <v>23.384</v>
      </c>
      <c r="Y62" s="4">
        <v>22.981000000000002</v>
      </c>
      <c r="Z62" s="4">
        <v>26.382999999999999</v>
      </c>
      <c r="AA62" s="4">
        <v>27.504000000000001</v>
      </c>
      <c r="AB62" s="4">
        <v>16.190999999999999</v>
      </c>
      <c r="AC62" s="4">
        <v>26.617999999999999</v>
      </c>
      <c r="AD62" s="4">
        <v>23.206</v>
      </c>
      <c r="AE62">
        <v>22.486999999999998</v>
      </c>
      <c r="AF62" s="4">
        <v>32.375</v>
      </c>
      <c r="AG62" s="4">
        <v>25.132000000000001</v>
      </c>
      <c r="AH62" s="4">
        <v>36.566000000000003</v>
      </c>
    </row>
    <row r="63" spans="1:1005" ht="15" x14ac:dyDescent="0.25">
      <c r="A63" s="73">
        <v>46388</v>
      </c>
      <c r="B63" s="15">
        <v>21.52</v>
      </c>
      <c r="C63" s="13">
        <v>21.52</v>
      </c>
      <c r="D63" s="14">
        <v>21.52</v>
      </c>
      <c r="E63" s="4">
        <v>25.428000000000001</v>
      </c>
      <c r="F63" s="4">
        <v>25.792999999999999</v>
      </c>
      <c r="G63" s="4">
        <v>31.216999999999999</v>
      </c>
      <c r="H63" s="4">
        <v>30.02</v>
      </c>
      <c r="I63" s="4">
        <v>23.384</v>
      </c>
      <c r="J63" s="4">
        <v>21.117999999999999</v>
      </c>
      <c r="K63" s="4">
        <v>19.481999999999999</v>
      </c>
      <c r="L63" s="4">
        <v>19.265000000000001</v>
      </c>
      <c r="M63" s="4">
        <v>20.201000000000001</v>
      </c>
      <c r="N63" s="4">
        <v>43.667000000000002</v>
      </c>
      <c r="O63" s="4">
        <v>26.452999999999999</v>
      </c>
      <c r="P63" s="4">
        <v>26.32</v>
      </c>
      <c r="Q63" s="4">
        <v>27.68</v>
      </c>
      <c r="R63" s="4">
        <v>27.283999999999999</v>
      </c>
      <c r="S63" s="4">
        <v>19.550999999999998</v>
      </c>
      <c r="T63" s="4">
        <v>23.884</v>
      </c>
      <c r="U63" s="4">
        <v>27.812999999999999</v>
      </c>
      <c r="V63" s="4">
        <v>18.986999999999998</v>
      </c>
      <c r="W63" s="4">
        <v>22.402999999999999</v>
      </c>
      <c r="X63" s="4">
        <v>23.492999999999999</v>
      </c>
      <c r="Y63" s="4">
        <v>18.216999999999999</v>
      </c>
      <c r="Z63" s="4">
        <v>30.405000000000001</v>
      </c>
      <c r="AA63" s="4">
        <v>23.558</v>
      </c>
      <c r="AB63" s="4">
        <v>15.291</v>
      </c>
      <c r="AC63" s="4">
        <v>25.09</v>
      </c>
      <c r="AD63" s="4">
        <v>21.521000000000001</v>
      </c>
      <c r="AE63">
        <v>18.207999999999998</v>
      </c>
      <c r="AF63" s="4">
        <v>27.472000000000001</v>
      </c>
      <c r="AG63" s="4">
        <v>22.138999999999999</v>
      </c>
      <c r="AH63" s="4">
        <v>33.411000000000001</v>
      </c>
    </row>
    <row r="64" spans="1:1005" ht="15" x14ac:dyDescent="0.25">
      <c r="A64" s="73">
        <v>46419</v>
      </c>
      <c r="B64" s="15">
        <v>28.85</v>
      </c>
      <c r="C64" s="13">
        <v>28.85</v>
      </c>
      <c r="D64" s="14">
        <v>28.85</v>
      </c>
      <c r="E64" s="4">
        <v>36.203000000000003</v>
      </c>
      <c r="F64" s="4">
        <v>26.15</v>
      </c>
      <c r="G64" s="4">
        <v>28.273</v>
      </c>
      <c r="H64" s="4">
        <v>31.613</v>
      </c>
      <c r="I64" s="4">
        <v>25.890999999999998</v>
      </c>
      <c r="J64" s="4">
        <v>23.416</v>
      </c>
      <c r="K64" s="4">
        <v>18.498000000000001</v>
      </c>
      <c r="L64" s="4">
        <v>24.376999999999999</v>
      </c>
      <c r="M64" s="4">
        <v>21.634</v>
      </c>
      <c r="N64" s="4">
        <v>51.298999999999999</v>
      </c>
      <c r="O64" s="4">
        <v>22.952999999999999</v>
      </c>
      <c r="P64" s="4">
        <v>38.595999999999997</v>
      </c>
      <c r="Q64" s="4">
        <v>22.48</v>
      </c>
      <c r="R64" s="4">
        <v>34.984000000000002</v>
      </c>
      <c r="S64" s="4">
        <v>19.64</v>
      </c>
      <c r="T64" s="4">
        <v>25.475000000000001</v>
      </c>
      <c r="U64" s="4">
        <v>25.452999999999999</v>
      </c>
      <c r="V64" s="4">
        <v>21.968</v>
      </c>
      <c r="W64" s="4">
        <v>27.843</v>
      </c>
      <c r="X64" s="4">
        <v>35.354999999999997</v>
      </c>
      <c r="Y64" s="4">
        <v>34.508000000000003</v>
      </c>
      <c r="Z64" s="4">
        <v>70.888999999999996</v>
      </c>
      <c r="AA64" s="4">
        <v>23.321999999999999</v>
      </c>
      <c r="AB64" s="4">
        <v>18.818999999999999</v>
      </c>
      <c r="AC64" s="4">
        <v>25.506</v>
      </c>
      <c r="AD64" s="4">
        <v>18.035</v>
      </c>
      <c r="AE64">
        <v>18.010999999999999</v>
      </c>
      <c r="AF64" s="4">
        <v>27.343</v>
      </c>
      <c r="AG64" s="4">
        <v>23.945</v>
      </c>
      <c r="AH64" s="4">
        <v>23.945</v>
      </c>
      <c r="ALQ64" s="4" t="e">
        <v>#N/A</v>
      </c>
    </row>
    <row r="65" spans="1:1005" ht="15" x14ac:dyDescent="0.25">
      <c r="A65" s="73">
        <v>46447</v>
      </c>
      <c r="B65" s="15">
        <v>92.46</v>
      </c>
      <c r="C65" s="13">
        <v>92.46</v>
      </c>
      <c r="D65" s="14">
        <v>92.46</v>
      </c>
      <c r="E65" s="4">
        <v>45.920999999999999</v>
      </c>
      <c r="F65" s="4">
        <v>142.48099999999999</v>
      </c>
      <c r="G65" s="4">
        <v>74.561999999999998</v>
      </c>
      <c r="H65" s="4">
        <v>54.189</v>
      </c>
      <c r="I65" s="4">
        <v>47.097999999999999</v>
      </c>
      <c r="J65" s="4">
        <v>70.524000000000001</v>
      </c>
      <c r="K65" s="4">
        <v>28.337</v>
      </c>
      <c r="L65" s="4">
        <v>48.546999999999997</v>
      </c>
      <c r="M65" s="4">
        <v>97.974000000000004</v>
      </c>
      <c r="N65" s="4">
        <v>113.145</v>
      </c>
      <c r="O65" s="4">
        <v>44.500999999999998</v>
      </c>
      <c r="P65" s="4">
        <v>130.17500000000001</v>
      </c>
      <c r="Q65" s="4">
        <v>81.067999999999998</v>
      </c>
      <c r="R65" s="4">
        <v>75.073999999999998</v>
      </c>
      <c r="S65" s="4">
        <v>51.244999999999997</v>
      </c>
      <c r="T65" s="4">
        <v>58.21</v>
      </c>
      <c r="U65" s="4">
        <v>63.009</v>
      </c>
      <c r="V65" s="4">
        <v>42.354999999999997</v>
      </c>
      <c r="W65" s="4">
        <v>54.670999999999999</v>
      </c>
      <c r="X65" s="4">
        <v>68.933000000000007</v>
      </c>
      <c r="Y65" s="4">
        <v>56.268000000000001</v>
      </c>
      <c r="Z65" s="4">
        <v>176.81100000000001</v>
      </c>
      <c r="AA65" s="4">
        <v>35.628999999999998</v>
      </c>
      <c r="AB65" s="4">
        <v>100.208</v>
      </c>
      <c r="AC65" s="4">
        <v>49.67</v>
      </c>
      <c r="AD65" s="4">
        <v>32.466000000000001</v>
      </c>
      <c r="AE65">
        <v>57.637999999999998</v>
      </c>
      <c r="AF65" s="4">
        <v>60.671999999999997</v>
      </c>
      <c r="AG65" s="4">
        <v>58.591999999999999</v>
      </c>
      <c r="AH65" s="4">
        <v>58.591999999999999</v>
      </c>
      <c r="ALQ65" s="4" t="e">
        <v>#N/A</v>
      </c>
    </row>
    <row r="66" spans="1:1005" ht="15" x14ac:dyDescent="0.25">
      <c r="A66" s="73">
        <v>46478</v>
      </c>
      <c r="B66" s="15">
        <v>147.16999999999999</v>
      </c>
      <c r="C66" s="13">
        <v>147.16999999999999</v>
      </c>
      <c r="D66" s="14">
        <v>147.16999999999999</v>
      </c>
      <c r="E66" s="4">
        <v>86.305999999999997</v>
      </c>
      <c r="F66" s="4">
        <v>225.07</v>
      </c>
      <c r="G66" s="4">
        <v>144.733</v>
      </c>
      <c r="H66" s="4">
        <v>110.833</v>
      </c>
      <c r="I66" s="4">
        <v>116.188</v>
      </c>
      <c r="J66" s="4">
        <v>201.45400000000001</v>
      </c>
      <c r="K66" s="4">
        <v>60.249000000000002</v>
      </c>
      <c r="L66" s="4">
        <v>66.66</v>
      </c>
      <c r="M66" s="4">
        <v>200.61500000000001</v>
      </c>
      <c r="N66" s="4">
        <v>310.98500000000001</v>
      </c>
      <c r="O66" s="4">
        <v>138.43</v>
      </c>
      <c r="P66" s="4">
        <v>146.16900000000001</v>
      </c>
      <c r="Q66" s="4">
        <v>273.07799999999997</v>
      </c>
      <c r="R66" s="4">
        <v>123.495</v>
      </c>
      <c r="S66" s="4">
        <v>160.79400000000001</v>
      </c>
      <c r="T66" s="4">
        <v>111.55200000000001</v>
      </c>
      <c r="U66" s="4">
        <v>157.34200000000001</v>
      </c>
      <c r="V66" s="4">
        <v>52.777999999999999</v>
      </c>
      <c r="W66" s="4">
        <v>93.251000000000005</v>
      </c>
      <c r="X66" s="4">
        <v>65.858999999999995</v>
      </c>
      <c r="Y66" s="4">
        <v>94.277000000000001</v>
      </c>
      <c r="Z66" s="4">
        <v>195.23699999999999</v>
      </c>
      <c r="AA66" s="4">
        <v>66.125</v>
      </c>
      <c r="AB66" s="4">
        <v>191.375</v>
      </c>
      <c r="AC66" s="4">
        <v>65.424999999999997</v>
      </c>
      <c r="AD66" s="4">
        <v>72.540000000000006</v>
      </c>
      <c r="AE66">
        <v>102.41500000000001</v>
      </c>
      <c r="AF66" s="4">
        <v>130.571</v>
      </c>
      <c r="AG66" s="4">
        <v>118.10899999999999</v>
      </c>
      <c r="AH66" s="4">
        <v>118.10899999999999</v>
      </c>
      <c r="ALQ66" s="4" t="e">
        <v>#N/A</v>
      </c>
    </row>
    <row r="67" spans="1:1005" ht="15" x14ac:dyDescent="0.25">
      <c r="A67" s="73">
        <v>46508</v>
      </c>
      <c r="B67" s="15">
        <v>251.55</v>
      </c>
      <c r="C67" s="13">
        <v>251.55</v>
      </c>
      <c r="D67" s="14">
        <v>251.55</v>
      </c>
      <c r="E67" s="4">
        <v>209.37</v>
      </c>
      <c r="F67" s="4">
        <v>391.54300000000001</v>
      </c>
      <c r="G67" s="4">
        <v>260.37799999999999</v>
      </c>
      <c r="H67" s="4">
        <v>292.767</v>
      </c>
      <c r="I67" s="4">
        <v>189.75299999999999</v>
      </c>
      <c r="J67" s="4">
        <v>436.49599999999998</v>
      </c>
      <c r="K67" s="4">
        <v>63.640999999999998</v>
      </c>
      <c r="L67" s="4">
        <v>183.922</v>
      </c>
      <c r="M67" s="4">
        <v>294.7</v>
      </c>
      <c r="N67" s="4">
        <v>537.29499999999996</v>
      </c>
      <c r="O67" s="4">
        <v>233.39599999999999</v>
      </c>
      <c r="P67" s="4">
        <v>286.37299999999999</v>
      </c>
      <c r="Q67" s="4">
        <v>367.80700000000002</v>
      </c>
      <c r="R67" s="4">
        <v>384.40100000000001</v>
      </c>
      <c r="S67" s="4">
        <v>217.75299999999999</v>
      </c>
      <c r="T67" s="4">
        <v>190.84800000000001</v>
      </c>
      <c r="U67" s="4">
        <v>210.25700000000001</v>
      </c>
      <c r="V67" s="4">
        <v>140.255</v>
      </c>
      <c r="W67" s="4">
        <v>193.60400000000001</v>
      </c>
      <c r="X67" s="4">
        <v>174.12100000000001</v>
      </c>
      <c r="Y67" s="4">
        <v>193.685</v>
      </c>
      <c r="Z67" s="4">
        <v>237.792</v>
      </c>
      <c r="AA67" s="4">
        <v>135.702</v>
      </c>
      <c r="AB67" s="4">
        <v>336.654</v>
      </c>
      <c r="AC67" s="4">
        <v>177.791</v>
      </c>
      <c r="AD67" s="4">
        <v>154.608</v>
      </c>
      <c r="AE67">
        <v>288.49799999999999</v>
      </c>
      <c r="AF67" s="4">
        <v>256.59800000000001</v>
      </c>
      <c r="AG67" s="4">
        <v>355.93700000000001</v>
      </c>
      <c r="AH67" s="4">
        <v>355.93700000000001</v>
      </c>
      <c r="ALQ67" s="4" t="e">
        <v>#N/A</v>
      </c>
    </row>
    <row r="68" spans="1:1005" ht="15" x14ac:dyDescent="0.25">
      <c r="A68" s="73">
        <v>46539</v>
      </c>
      <c r="B68" s="15">
        <v>187.12</v>
      </c>
      <c r="C68" s="13">
        <v>187.12</v>
      </c>
      <c r="D68" s="14">
        <v>187.12</v>
      </c>
      <c r="E68" s="4">
        <v>69.826999999999998</v>
      </c>
      <c r="F68" s="4">
        <v>374.214</v>
      </c>
      <c r="G68" s="4">
        <v>174.209</v>
      </c>
      <c r="H68" s="4">
        <v>308.36500000000001</v>
      </c>
      <c r="I68" s="4">
        <v>56.052999999999997</v>
      </c>
      <c r="J68" s="4">
        <v>199.63</v>
      </c>
      <c r="K68" s="4">
        <v>16.260999999999999</v>
      </c>
      <c r="L68" s="4">
        <v>114.328</v>
      </c>
      <c r="M68" s="4">
        <v>135.34399999999999</v>
      </c>
      <c r="N68" s="4">
        <v>363.39100000000002</v>
      </c>
      <c r="O68" s="4">
        <v>78.614999999999995</v>
      </c>
      <c r="P68" s="4">
        <v>167.01599999999999</v>
      </c>
      <c r="Q68" s="4">
        <v>345.89100000000002</v>
      </c>
      <c r="R68" s="4">
        <v>163.791</v>
      </c>
      <c r="S68" s="4">
        <v>223.68899999999999</v>
      </c>
      <c r="T68" s="4">
        <v>246.96899999999999</v>
      </c>
      <c r="U68" s="4">
        <v>68.944000000000003</v>
      </c>
      <c r="V68" s="4">
        <v>81.953999999999994</v>
      </c>
      <c r="W68" s="4">
        <v>176.476</v>
      </c>
      <c r="X68" s="4">
        <v>229.23099999999999</v>
      </c>
      <c r="Y68" s="4">
        <v>225.84399999999999</v>
      </c>
      <c r="Z68" s="4">
        <v>223.809</v>
      </c>
      <c r="AA68" s="4">
        <v>27.988</v>
      </c>
      <c r="AB68" s="4">
        <v>373.00700000000001</v>
      </c>
      <c r="AC68" s="4">
        <v>71.492000000000004</v>
      </c>
      <c r="AD68" s="4">
        <v>113.82899999999999</v>
      </c>
      <c r="AE68">
        <v>280.60599999999999</v>
      </c>
      <c r="AF68" s="4">
        <v>364.23200000000003</v>
      </c>
      <c r="AG68" s="4">
        <v>317.71800000000002</v>
      </c>
      <c r="AH68" s="4">
        <v>317.71800000000002</v>
      </c>
      <c r="ALQ68" s="4" t="e">
        <v>#N/A</v>
      </c>
    </row>
    <row r="69" spans="1:1005" ht="15" x14ac:dyDescent="0.25">
      <c r="A69" s="73">
        <v>46569</v>
      </c>
      <c r="B69" s="15">
        <v>32.06</v>
      </c>
      <c r="C69" s="13">
        <v>32.06</v>
      </c>
      <c r="D69" s="14">
        <v>32.06</v>
      </c>
      <c r="E69" s="4">
        <v>14.417</v>
      </c>
      <c r="F69" s="4">
        <v>91.915999999999997</v>
      </c>
      <c r="G69" s="4">
        <v>74.272000000000006</v>
      </c>
      <c r="H69" s="4">
        <v>178.71</v>
      </c>
      <c r="I69" s="4">
        <v>0</v>
      </c>
      <c r="J69" s="4">
        <v>30.298999999999999</v>
      </c>
      <c r="K69" s="4">
        <v>18.143000000000001</v>
      </c>
      <c r="L69" s="4">
        <v>0</v>
      </c>
      <c r="M69" s="4">
        <v>28.029</v>
      </c>
      <c r="N69" s="4">
        <v>101.70099999999999</v>
      </c>
      <c r="O69" s="4">
        <v>27.236000000000001</v>
      </c>
      <c r="P69" s="4">
        <v>25.257000000000001</v>
      </c>
      <c r="Q69" s="4">
        <v>91.850999999999999</v>
      </c>
      <c r="R69" s="4">
        <v>34.1</v>
      </c>
      <c r="S69" s="4">
        <v>33.137</v>
      </c>
      <c r="T69" s="4">
        <v>57.122999999999998</v>
      </c>
      <c r="U69" s="4">
        <v>7.7850000000000001</v>
      </c>
      <c r="V69" s="4">
        <v>23.716999999999999</v>
      </c>
      <c r="W69" s="4">
        <v>14.984999999999999</v>
      </c>
      <c r="X69" s="4">
        <v>34.512999999999998</v>
      </c>
      <c r="Y69" s="4">
        <v>25.553000000000001</v>
      </c>
      <c r="Z69" s="4">
        <v>34.613</v>
      </c>
      <c r="AA69" s="4">
        <v>20.62</v>
      </c>
      <c r="AB69" s="4">
        <v>138.30799999999999</v>
      </c>
      <c r="AC69" s="4">
        <v>2.0819999999999999</v>
      </c>
      <c r="AD69" s="4">
        <v>40.795000000000002</v>
      </c>
      <c r="AE69">
        <v>112.964</v>
      </c>
      <c r="AF69" s="4">
        <v>163.435</v>
      </c>
      <c r="AG69" s="4">
        <v>100.215</v>
      </c>
      <c r="AH69" s="4">
        <v>100.215</v>
      </c>
      <c r="ALQ69" s="4" t="e">
        <v>#N/A</v>
      </c>
    </row>
    <row r="70" spans="1:1005" ht="15" x14ac:dyDescent="0.25">
      <c r="A70" s="73">
        <v>46600</v>
      </c>
      <c r="B70" s="15">
        <v>23.31</v>
      </c>
      <c r="C70" s="13">
        <v>23.31</v>
      </c>
      <c r="D70" s="14">
        <v>23.31</v>
      </c>
      <c r="E70" s="4">
        <v>0</v>
      </c>
      <c r="F70" s="4">
        <v>71.450999999999993</v>
      </c>
      <c r="G70" s="4">
        <v>24.655000000000001</v>
      </c>
      <c r="H70" s="4">
        <v>126.53</v>
      </c>
      <c r="I70" s="4">
        <v>0</v>
      </c>
      <c r="J70" s="4">
        <v>41.36</v>
      </c>
      <c r="K70" s="4">
        <v>18.001999999999999</v>
      </c>
      <c r="L70" s="4">
        <v>9.9570000000000007</v>
      </c>
      <c r="M70" s="4">
        <v>7.0000000000000001E-3</v>
      </c>
      <c r="N70" s="4">
        <v>35.030999999999999</v>
      </c>
      <c r="O70" s="4">
        <v>37.334000000000003</v>
      </c>
      <c r="P70" s="4">
        <v>43.822000000000003</v>
      </c>
      <c r="Q70" s="4">
        <v>39.094000000000001</v>
      </c>
      <c r="R70" s="4">
        <v>0</v>
      </c>
      <c r="S70" s="4">
        <v>31.751000000000001</v>
      </c>
      <c r="T70" s="4">
        <v>12.17</v>
      </c>
      <c r="U70" s="4">
        <v>0</v>
      </c>
      <c r="V70" s="4">
        <v>39.622999999999998</v>
      </c>
      <c r="W70" s="4">
        <v>9.6950000000000003</v>
      </c>
      <c r="X70" s="4">
        <v>5.0970000000000004</v>
      </c>
      <c r="Y70" s="4">
        <v>27.428000000000001</v>
      </c>
      <c r="Z70" s="4">
        <v>23.172999999999998</v>
      </c>
      <c r="AA70" s="4">
        <v>18.198</v>
      </c>
      <c r="AB70" s="4">
        <v>36.945</v>
      </c>
      <c r="AC70" s="4">
        <v>4.8049999999999997</v>
      </c>
      <c r="AD70" s="4">
        <v>23.966999999999999</v>
      </c>
      <c r="AE70">
        <v>69.635000000000005</v>
      </c>
      <c r="AF70" s="4">
        <v>55.084000000000003</v>
      </c>
      <c r="AG70" s="4">
        <v>64.132000000000005</v>
      </c>
      <c r="AH70" s="4">
        <v>64.132000000000005</v>
      </c>
      <c r="ALQ70" s="4" t="e">
        <v>#N/A</v>
      </c>
    </row>
    <row r="71" spans="1:1005" ht="15" x14ac:dyDescent="0.25">
      <c r="A71" s="73">
        <v>46631</v>
      </c>
      <c r="B71" s="15">
        <v>30.92</v>
      </c>
      <c r="C71" s="13">
        <v>30.92</v>
      </c>
      <c r="D71" s="14">
        <v>30.92</v>
      </c>
      <c r="E71" s="4">
        <v>22.055</v>
      </c>
      <c r="F71" s="4">
        <v>86.061000000000007</v>
      </c>
      <c r="G71" s="4">
        <v>13.657</v>
      </c>
      <c r="H71" s="4">
        <v>79.840999999999994</v>
      </c>
      <c r="I71" s="4">
        <v>17.018999999999998</v>
      </c>
      <c r="J71" s="4">
        <v>8.6199999999999992</v>
      </c>
      <c r="K71" s="4">
        <v>27.587</v>
      </c>
      <c r="L71" s="4">
        <v>51.951999999999998</v>
      </c>
      <c r="M71" s="4">
        <v>52.256</v>
      </c>
      <c r="N71" s="4">
        <v>21.422000000000001</v>
      </c>
      <c r="O71" s="4">
        <v>42.542999999999999</v>
      </c>
      <c r="P71" s="4">
        <v>33.529000000000003</v>
      </c>
      <c r="Q71" s="4">
        <v>37.462000000000003</v>
      </c>
      <c r="R71" s="4">
        <v>11.005000000000001</v>
      </c>
      <c r="S71" s="4">
        <v>45.481000000000002</v>
      </c>
      <c r="T71" s="4">
        <v>15.516999999999999</v>
      </c>
      <c r="U71" s="4">
        <v>15.454000000000001</v>
      </c>
      <c r="V71" s="4">
        <v>99.173000000000002</v>
      </c>
      <c r="W71" s="4">
        <v>16.29</v>
      </c>
      <c r="X71" s="4">
        <v>8.4930000000000003</v>
      </c>
      <c r="Y71" s="4">
        <v>10.887</v>
      </c>
      <c r="Z71" s="4">
        <v>15.853999999999999</v>
      </c>
      <c r="AA71" s="4">
        <v>17.146999999999998</v>
      </c>
      <c r="AB71" s="4">
        <v>9.2089999999999996</v>
      </c>
      <c r="AC71" s="4">
        <v>21.722999999999999</v>
      </c>
      <c r="AD71" s="4">
        <v>28.018999999999998</v>
      </c>
      <c r="AE71">
        <v>95.481999999999999</v>
      </c>
      <c r="AF71" s="4">
        <v>15.603</v>
      </c>
      <c r="AG71" s="4">
        <v>43.554000000000002</v>
      </c>
      <c r="AH71" s="4">
        <v>43.554000000000002</v>
      </c>
      <c r="ALQ71" s="4" t="e">
        <v>#N/A</v>
      </c>
    </row>
    <row r="72" spans="1:1005" ht="15" x14ac:dyDescent="0.25">
      <c r="A72" s="73"/>
      <c r="B72" s="15"/>
      <c r="C72" s="13"/>
      <c r="D72" s="14"/>
      <c r="ALQ72" s="4" t="e">
        <v>#N/A</v>
      </c>
    </row>
    <row r="73" spans="1:1005" ht="15" x14ac:dyDescent="0.25">
      <c r="A73" s="73"/>
      <c r="B73" s="15"/>
      <c r="C73" s="13"/>
      <c r="D73" s="14"/>
    </row>
    <row r="74" spans="1:1005" ht="15" x14ac:dyDescent="0.25">
      <c r="A74" s="73"/>
      <c r="B74" s="15"/>
      <c r="C74" s="13"/>
      <c r="D74" s="14"/>
    </row>
    <row r="75" spans="1:1005" ht="15" x14ac:dyDescent="0.25">
      <c r="A75" s="73"/>
      <c r="B75" s="15"/>
      <c r="C75" s="13"/>
      <c r="D75" s="14"/>
    </row>
    <row r="76" spans="1:1005" ht="15" x14ac:dyDescent="0.25">
      <c r="A76" s="73"/>
      <c r="B76" s="15"/>
      <c r="C76" s="13"/>
      <c r="D76" s="14"/>
    </row>
    <row r="77" spans="1:1005" ht="15" x14ac:dyDescent="0.25">
      <c r="A77" s="73"/>
      <c r="B77" s="15"/>
      <c r="C77" s="13"/>
      <c r="D77" s="14"/>
    </row>
    <row r="78" spans="1:1005" ht="15" x14ac:dyDescent="0.25">
      <c r="A78" s="73"/>
      <c r="B78" s="15"/>
      <c r="C78" s="13"/>
      <c r="D78" s="14"/>
    </row>
    <row r="79" spans="1:1005" ht="15" x14ac:dyDescent="0.25">
      <c r="A79" s="73"/>
      <c r="B79" s="15"/>
      <c r="C79" s="13"/>
      <c r="D79" s="14"/>
    </row>
    <row r="80" spans="1:1005" ht="15" x14ac:dyDescent="0.25">
      <c r="A80" s="73"/>
      <c r="B80" s="15"/>
      <c r="C80" s="13"/>
      <c r="D80" s="14"/>
    </row>
    <row r="81" spans="1:4" ht="12.75" customHeight="1" x14ac:dyDescent="0.25">
      <c r="A81" s="73"/>
      <c r="B81" s="18"/>
      <c r="C81" s="19"/>
      <c r="D81" s="20"/>
    </row>
    <row r="82" spans="1:4" ht="12.75" customHeight="1" x14ac:dyDescent="0.25">
      <c r="A82" s="73"/>
      <c r="B82" s="18"/>
      <c r="C82" s="19"/>
      <c r="D82" s="20"/>
    </row>
    <row r="83" spans="1:4" ht="12.75" customHeight="1" x14ac:dyDescent="0.25">
      <c r="A83" s="73"/>
      <c r="B83" s="18"/>
      <c r="C83" s="19"/>
      <c r="D83" s="20"/>
    </row>
    <row r="84" spans="1:4" ht="12.75" customHeight="1" x14ac:dyDescent="0.25">
      <c r="A84" s="73"/>
      <c r="B84" s="18"/>
      <c r="C84" s="19"/>
      <c r="D84" s="20"/>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BAD05-7357-4B49-AAEE-97E96D94220A}">
  <sheetPr codeName="Sheet12">
    <tabColor rgb="FFBC80BD"/>
  </sheetPr>
  <dimension ref="A1:ALQ84"/>
  <sheetViews>
    <sheetView workbookViewId="0">
      <selection activeCell="D4" sqref="D4"/>
    </sheetView>
  </sheetViews>
  <sheetFormatPr defaultColWidth="18.7109375" defaultRowHeight="12.75" customHeight="1" x14ac:dyDescent="0.25"/>
  <cols>
    <col min="1" max="4" width="7.5703125" style="3" customWidth="1"/>
    <col min="5" max="12" width="7" style="4" customWidth="1"/>
    <col min="13" max="13" width="8" style="4" customWidth="1"/>
    <col min="14" max="30" width="7" style="4" customWidth="1"/>
    <col min="31" max="31" width="8.42578125" customWidth="1"/>
    <col min="32" max="54" width="8.85546875" style="4" customWidth="1"/>
    <col min="55" max="16384" width="18.7109375" style="4"/>
  </cols>
  <sheetData>
    <row r="1" spans="1:39" ht="15" x14ac:dyDescent="0.25">
      <c r="A1" s="74"/>
      <c r="B1" s="75"/>
      <c r="C1" s="75"/>
      <c r="D1" s="75"/>
      <c r="E1" s="75"/>
      <c r="F1" s="75"/>
      <c r="G1" s="75"/>
      <c r="H1" s="75"/>
      <c r="I1" s="75"/>
      <c r="J1" s="75"/>
      <c r="K1" s="75"/>
      <c r="L1" s="75"/>
      <c r="M1" s="75"/>
      <c r="N1" s="75"/>
      <c r="O1" s="75"/>
      <c r="P1" s="75"/>
      <c r="Q1" s="75"/>
      <c r="R1" s="75"/>
      <c r="S1" s="75"/>
      <c r="T1" s="75"/>
      <c r="U1" s="75"/>
      <c r="V1" s="75"/>
      <c r="W1" s="75"/>
      <c r="X1" s="75"/>
      <c r="Y1" s="75"/>
      <c r="Z1" s="75"/>
      <c r="AA1" s="75"/>
      <c r="AB1" s="75"/>
      <c r="AC1" s="75"/>
      <c r="AD1" s="75"/>
      <c r="AE1" s="75"/>
      <c r="AF1" s="75"/>
      <c r="AG1" s="75"/>
      <c r="AH1" s="75"/>
      <c r="AI1" s="3"/>
      <c r="AJ1" s="3"/>
      <c r="AK1" s="3"/>
      <c r="AL1" s="3"/>
      <c r="AM1" s="3"/>
    </row>
    <row r="2" spans="1:39" s="3" customFormat="1" ht="15" x14ac:dyDescent="0.25">
      <c r="A2" s="74"/>
      <c r="B2" s="76" t="s">
        <v>0</v>
      </c>
      <c r="C2" s="76" t="s">
        <v>1</v>
      </c>
      <c r="D2" s="76" t="s">
        <v>2</v>
      </c>
      <c r="E2" s="76">
        <v>1991</v>
      </c>
      <c r="F2" s="76">
        <v>1992</v>
      </c>
      <c r="G2" s="76">
        <v>1993</v>
      </c>
      <c r="H2" s="76">
        <v>1994</v>
      </c>
      <c r="I2" s="76">
        <v>1995</v>
      </c>
      <c r="J2" s="76">
        <v>1996</v>
      </c>
      <c r="K2" s="76">
        <v>1997</v>
      </c>
      <c r="L2" s="76">
        <v>1998</v>
      </c>
      <c r="M2" s="76">
        <v>1999</v>
      </c>
      <c r="N2" s="76">
        <v>2000</v>
      </c>
      <c r="O2" s="76">
        <v>2001</v>
      </c>
      <c r="P2" s="76">
        <v>2002</v>
      </c>
      <c r="Q2" s="76">
        <v>2003</v>
      </c>
      <c r="R2" s="76">
        <v>2004</v>
      </c>
      <c r="S2" s="76">
        <v>2005</v>
      </c>
      <c r="T2" s="76">
        <v>2006</v>
      </c>
      <c r="U2" s="76">
        <v>2007</v>
      </c>
      <c r="V2" s="76">
        <v>2008</v>
      </c>
      <c r="W2" s="76">
        <v>2009</v>
      </c>
      <c r="X2" s="76">
        <v>2010</v>
      </c>
      <c r="Y2" s="76">
        <v>2011</v>
      </c>
      <c r="Z2" s="76">
        <v>2012</v>
      </c>
      <c r="AA2" s="76">
        <v>2013</v>
      </c>
      <c r="AB2" s="76">
        <v>2014</v>
      </c>
      <c r="AC2" s="76">
        <v>2015</v>
      </c>
      <c r="AD2" s="76">
        <v>2016</v>
      </c>
      <c r="AE2" s="77">
        <v>2017</v>
      </c>
      <c r="AF2" s="76">
        <v>2018</v>
      </c>
      <c r="AG2" s="76">
        <v>2019</v>
      </c>
      <c r="AH2" s="76">
        <v>2020</v>
      </c>
    </row>
    <row r="3" spans="1:39" s="3" customFormat="1" ht="15" x14ac:dyDescent="0.25">
      <c r="A3" s="78"/>
      <c r="B3" s="79" t="s">
        <v>3</v>
      </c>
      <c r="C3" s="79" t="s">
        <v>4</v>
      </c>
      <c r="D3" s="79" t="s">
        <v>5</v>
      </c>
      <c r="E3" s="79" t="s">
        <v>6</v>
      </c>
      <c r="F3" s="79" t="s">
        <v>7</v>
      </c>
      <c r="G3" s="79" t="s">
        <v>8</v>
      </c>
      <c r="H3" s="79" t="s">
        <v>9</v>
      </c>
      <c r="I3" s="79" t="s">
        <v>10</v>
      </c>
      <c r="J3" s="79" t="s">
        <v>11</v>
      </c>
      <c r="K3" s="79" t="s">
        <v>12</v>
      </c>
      <c r="L3" s="79" t="s">
        <v>13</v>
      </c>
      <c r="M3" s="79" t="s">
        <v>14</v>
      </c>
      <c r="N3" s="79" t="s">
        <v>15</v>
      </c>
      <c r="O3" s="79" t="s">
        <v>16</v>
      </c>
      <c r="P3" s="79" t="s">
        <v>17</v>
      </c>
      <c r="Q3" s="79" t="s">
        <v>18</v>
      </c>
      <c r="R3" s="79" t="s">
        <v>19</v>
      </c>
      <c r="S3" s="79" t="s">
        <v>20</v>
      </c>
      <c r="T3" s="79" t="s">
        <v>21</v>
      </c>
      <c r="U3" s="79" t="s">
        <v>22</v>
      </c>
      <c r="V3" s="79" t="s">
        <v>23</v>
      </c>
      <c r="W3" s="79" t="s">
        <v>24</v>
      </c>
      <c r="X3" s="79" t="s">
        <v>25</v>
      </c>
      <c r="Y3" s="79" t="s">
        <v>26</v>
      </c>
      <c r="Z3" s="79" t="s">
        <v>27</v>
      </c>
      <c r="AA3" s="79" t="s">
        <v>28</v>
      </c>
      <c r="AB3" s="79" t="s">
        <v>29</v>
      </c>
      <c r="AC3" s="79" t="s">
        <v>30</v>
      </c>
      <c r="AD3" s="79" t="s">
        <v>31</v>
      </c>
      <c r="AE3" s="79" t="s">
        <v>32</v>
      </c>
      <c r="AF3" s="79" t="s">
        <v>33</v>
      </c>
      <c r="AG3" s="79" t="s">
        <v>34</v>
      </c>
      <c r="AH3" s="79" t="s">
        <v>35</v>
      </c>
    </row>
    <row r="4" spans="1:39" ht="15" x14ac:dyDescent="0.25">
      <c r="A4" s="80">
        <v>44593</v>
      </c>
      <c r="B4" s="81">
        <v>3.2</v>
      </c>
      <c r="C4" s="82">
        <v>3.2</v>
      </c>
      <c r="D4" s="9">
        <v>3.2</v>
      </c>
      <c r="E4">
        <v>3.1989999999999998</v>
      </c>
      <c r="F4">
        <v>3.1989999999999998</v>
      </c>
      <c r="G4">
        <v>3.1989999999999998</v>
      </c>
      <c r="H4" s="4">
        <v>3.2</v>
      </c>
      <c r="I4" s="4">
        <v>3.2490000000000001</v>
      </c>
      <c r="J4" s="4">
        <v>3.2090000000000001</v>
      </c>
      <c r="K4" s="4">
        <v>3.2</v>
      </c>
      <c r="L4" s="4">
        <v>3.2</v>
      </c>
      <c r="M4" s="4">
        <v>3.2010000000000001</v>
      </c>
      <c r="N4" s="4">
        <v>3.2</v>
      </c>
      <c r="O4" s="4">
        <v>3.2</v>
      </c>
      <c r="P4" s="4">
        <v>3.2</v>
      </c>
      <c r="Q4" s="4">
        <v>3.2</v>
      </c>
      <c r="R4" s="4">
        <v>3.2</v>
      </c>
      <c r="S4" s="4">
        <v>3.1989999999999998</v>
      </c>
      <c r="T4" s="4">
        <v>3.2</v>
      </c>
      <c r="U4" s="4">
        <v>3.2</v>
      </c>
      <c r="V4" s="4">
        <v>3.2</v>
      </c>
      <c r="W4" s="4">
        <v>3.1989999999999998</v>
      </c>
      <c r="X4" s="4">
        <v>3.1989999999999998</v>
      </c>
      <c r="Y4" s="4">
        <v>3.2</v>
      </c>
      <c r="Z4" s="4">
        <v>3.1989999999999998</v>
      </c>
      <c r="AA4" s="4">
        <v>3.1989999999999998</v>
      </c>
      <c r="AB4" s="4">
        <v>3.2</v>
      </c>
      <c r="AC4" s="4">
        <v>3.431</v>
      </c>
      <c r="AD4" s="4">
        <v>3.3279999999999998</v>
      </c>
      <c r="AE4" s="4">
        <v>3.43</v>
      </c>
      <c r="AF4" s="4">
        <v>3.2</v>
      </c>
      <c r="AG4" s="4">
        <v>3.2</v>
      </c>
      <c r="AH4">
        <v>3.2</v>
      </c>
    </row>
    <row r="5" spans="1:39" ht="15" x14ac:dyDescent="0.25">
      <c r="A5" s="80">
        <v>44621</v>
      </c>
      <c r="B5" s="34">
        <v>3.5</v>
      </c>
      <c r="C5" s="12">
        <v>3.5</v>
      </c>
      <c r="D5" s="11">
        <v>3.5</v>
      </c>
      <c r="E5">
        <v>3.246</v>
      </c>
      <c r="F5">
        <v>3.4910000000000001</v>
      </c>
      <c r="G5">
        <v>3.5089999999999999</v>
      </c>
      <c r="H5" s="4">
        <v>3.7360000000000002</v>
      </c>
      <c r="I5" s="4">
        <v>4.4240000000000004</v>
      </c>
      <c r="J5" s="4">
        <v>3.3980000000000001</v>
      </c>
      <c r="K5" s="4">
        <v>4.1970000000000001</v>
      </c>
      <c r="L5" s="4">
        <v>3.5870000000000002</v>
      </c>
      <c r="M5" s="4">
        <v>4.109</v>
      </c>
      <c r="N5" s="4">
        <v>3.3039999999999998</v>
      </c>
      <c r="O5" s="4">
        <v>3.5139999999999998</v>
      </c>
      <c r="P5" s="4">
        <v>3.2029999999999998</v>
      </c>
      <c r="Q5" s="4">
        <v>3.673</v>
      </c>
      <c r="R5" s="4">
        <v>5.0979999999999999</v>
      </c>
      <c r="S5" s="4">
        <v>3.274</v>
      </c>
      <c r="T5" s="4">
        <v>3.319</v>
      </c>
      <c r="U5" s="4">
        <v>4.9420000000000002</v>
      </c>
      <c r="V5" s="4">
        <v>3.129</v>
      </c>
      <c r="W5" s="4">
        <v>3.91</v>
      </c>
      <c r="X5" s="4">
        <v>3.1280000000000001</v>
      </c>
      <c r="Y5" s="4">
        <v>3.3959999999999999</v>
      </c>
      <c r="Z5" s="4">
        <v>3.9510000000000001</v>
      </c>
      <c r="AA5" s="4">
        <v>3.1760000000000002</v>
      </c>
      <c r="AB5" s="4">
        <v>3.129</v>
      </c>
      <c r="AC5" s="4">
        <v>4.6340000000000003</v>
      </c>
      <c r="AD5" s="4">
        <v>4.0789999999999997</v>
      </c>
      <c r="AE5" s="4">
        <v>5.4820000000000002</v>
      </c>
      <c r="AF5" s="4">
        <v>3.2869999999999999</v>
      </c>
      <c r="AG5" s="4">
        <v>3.137</v>
      </c>
      <c r="AH5">
        <v>3.407</v>
      </c>
    </row>
    <row r="6" spans="1:39" ht="15" x14ac:dyDescent="0.25">
      <c r="A6" s="80">
        <v>44652</v>
      </c>
      <c r="B6" s="34">
        <v>7.97</v>
      </c>
      <c r="C6" s="12">
        <v>14.72</v>
      </c>
      <c r="D6" s="11">
        <v>7</v>
      </c>
      <c r="E6">
        <v>6.31</v>
      </c>
      <c r="F6">
        <v>10.363</v>
      </c>
      <c r="G6">
        <v>6.6479999999999997</v>
      </c>
      <c r="H6" s="4">
        <v>7.609</v>
      </c>
      <c r="I6" s="4">
        <v>5.8369999999999997</v>
      </c>
      <c r="J6" s="4">
        <v>7.0119999999999996</v>
      </c>
      <c r="K6" s="4">
        <v>6.4550000000000001</v>
      </c>
      <c r="L6" s="4">
        <v>5.4409999999999998</v>
      </c>
      <c r="M6" s="4">
        <v>6.2249999999999996</v>
      </c>
      <c r="N6" s="4">
        <v>8.8940000000000001</v>
      </c>
      <c r="O6" s="4">
        <v>8.3949999999999996</v>
      </c>
      <c r="P6" s="4">
        <v>9.4459999999999997</v>
      </c>
      <c r="Q6" s="4">
        <v>7.2430000000000003</v>
      </c>
      <c r="R6" s="4">
        <v>12.205</v>
      </c>
      <c r="S6" s="4">
        <v>6.9880000000000004</v>
      </c>
      <c r="T6" s="4">
        <v>8.8450000000000006</v>
      </c>
      <c r="U6" s="4">
        <v>8.782</v>
      </c>
      <c r="V6" s="4">
        <v>3.931</v>
      </c>
      <c r="W6" s="4">
        <v>5.8490000000000002</v>
      </c>
      <c r="X6" s="4">
        <v>6.48</v>
      </c>
      <c r="Y6" s="4">
        <v>6.3</v>
      </c>
      <c r="Z6" s="4">
        <v>13.689</v>
      </c>
      <c r="AA6" s="4">
        <v>5.4489999999999998</v>
      </c>
      <c r="AB6" s="4">
        <v>5.407</v>
      </c>
      <c r="AC6" s="4">
        <v>8.1389999999999993</v>
      </c>
      <c r="AD6" s="4">
        <v>7.3070000000000004</v>
      </c>
      <c r="AE6" s="4">
        <v>10.715999999999999</v>
      </c>
      <c r="AF6" s="4">
        <v>6.26</v>
      </c>
      <c r="AG6" s="4">
        <v>7.4569999999999999</v>
      </c>
      <c r="AH6">
        <v>6.0620000000000003</v>
      </c>
    </row>
    <row r="7" spans="1:39" ht="15" x14ac:dyDescent="0.25">
      <c r="A7" s="80">
        <v>44682</v>
      </c>
      <c r="B7" s="34">
        <v>22.88</v>
      </c>
      <c r="C7" s="12">
        <v>42.28</v>
      </c>
      <c r="D7" s="11">
        <v>28</v>
      </c>
      <c r="E7">
        <v>22.908000000000001</v>
      </c>
      <c r="F7">
        <v>35.302</v>
      </c>
      <c r="G7">
        <v>33.948</v>
      </c>
      <c r="H7" s="4">
        <v>32.069000000000003</v>
      </c>
      <c r="I7" s="4">
        <v>27.722000000000001</v>
      </c>
      <c r="J7" s="4">
        <v>38.905999999999999</v>
      </c>
      <c r="K7" s="4">
        <v>24.603000000000002</v>
      </c>
      <c r="L7" s="4">
        <v>22.13</v>
      </c>
      <c r="M7" s="4">
        <v>23.225000000000001</v>
      </c>
      <c r="N7" s="4">
        <v>37.771999999999998</v>
      </c>
      <c r="O7" s="4">
        <v>37.503999999999998</v>
      </c>
      <c r="P7" s="4">
        <v>23.474</v>
      </c>
      <c r="Q7" s="4">
        <v>30.251000000000001</v>
      </c>
      <c r="R7" s="4">
        <v>31.437999999999999</v>
      </c>
      <c r="S7" s="4">
        <v>26.106000000000002</v>
      </c>
      <c r="T7" s="4">
        <v>28.277999999999999</v>
      </c>
      <c r="U7" s="4">
        <v>28.882000000000001</v>
      </c>
      <c r="V7" s="4">
        <v>18.867999999999999</v>
      </c>
      <c r="W7" s="4">
        <v>36.890999999999998</v>
      </c>
      <c r="X7" s="4">
        <v>17.977</v>
      </c>
      <c r="Y7" s="4">
        <v>18.039000000000001</v>
      </c>
      <c r="Z7" s="4">
        <v>29.73</v>
      </c>
      <c r="AA7" s="4">
        <v>26.221</v>
      </c>
      <c r="AB7" s="4">
        <v>23.959</v>
      </c>
      <c r="AC7" s="4">
        <v>19.289000000000001</v>
      </c>
      <c r="AD7" s="4">
        <v>21.198</v>
      </c>
      <c r="AE7" s="4">
        <v>24.748000000000001</v>
      </c>
      <c r="AF7" s="4">
        <v>36.302999999999997</v>
      </c>
      <c r="AG7" s="4">
        <v>28.649000000000001</v>
      </c>
      <c r="AH7">
        <v>31.172000000000001</v>
      </c>
    </row>
    <row r="8" spans="1:39" ht="15" x14ac:dyDescent="0.25">
      <c r="A8" s="80">
        <v>44713</v>
      </c>
      <c r="B8" s="34">
        <v>35.130000000000003</v>
      </c>
      <c r="C8" s="12">
        <v>64.930000000000007</v>
      </c>
      <c r="D8" s="11">
        <v>48</v>
      </c>
      <c r="E8">
        <v>56.26</v>
      </c>
      <c r="F8">
        <v>33.694000000000003</v>
      </c>
      <c r="G8">
        <v>72.974999999999994</v>
      </c>
      <c r="H8" s="4">
        <v>48.494999999999997</v>
      </c>
      <c r="I8" s="4">
        <v>91.134</v>
      </c>
      <c r="J8" s="4">
        <v>51.295000000000002</v>
      </c>
      <c r="K8" s="4">
        <v>49.524000000000001</v>
      </c>
      <c r="L8" s="4">
        <v>37.279000000000003</v>
      </c>
      <c r="M8" s="4">
        <v>54.673000000000002</v>
      </c>
      <c r="N8" s="4">
        <v>40.412999999999997</v>
      </c>
      <c r="O8" s="4">
        <v>40.936</v>
      </c>
      <c r="P8" s="4">
        <v>27.234999999999999</v>
      </c>
      <c r="Q8" s="4">
        <v>51.677</v>
      </c>
      <c r="R8" s="4">
        <v>27.971</v>
      </c>
      <c r="S8" s="4">
        <v>37.244999999999997</v>
      </c>
      <c r="T8" s="4">
        <v>32.590000000000003</v>
      </c>
      <c r="U8" s="4">
        <v>33.466999999999999</v>
      </c>
      <c r="V8" s="4">
        <v>61.302</v>
      </c>
      <c r="W8" s="4">
        <v>39.887999999999998</v>
      </c>
      <c r="X8" s="4">
        <v>52.252000000000002</v>
      </c>
      <c r="Y8" s="4">
        <v>61.311</v>
      </c>
      <c r="Z8" s="4">
        <v>18.152000000000001</v>
      </c>
      <c r="AA8" s="4">
        <v>52.118000000000002</v>
      </c>
      <c r="AB8" s="4">
        <v>51.232999999999997</v>
      </c>
      <c r="AC8" s="4">
        <v>57.526000000000003</v>
      </c>
      <c r="AD8" s="4">
        <v>47.506</v>
      </c>
      <c r="AE8" s="4">
        <v>37.475000000000001</v>
      </c>
      <c r="AF8" s="4">
        <v>31.736000000000001</v>
      </c>
      <c r="AG8" s="4">
        <v>67.962999999999994</v>
      </c>
      <c r="AH8">
        <v>41.491999999999997</v>
      </c>
    </row>
    <row r="9" spans="1:39" ht="15" x14ac:dyDescent="0.25">
      <c r="A9" s="80">
        <v>44743</v>
      </c>
      <c r="B9" s="34">
        <v>13.02</v>
      </c>
      <c r="C9" s="12">
        <v>24.07</v>
      </c>
      <c r="D9" s="11">
        <v>17</v>
      </c>
      <c r="E9">
        <v>24.670999999999999</v>
      </c>
      <c r="F9">
        <v>16.289000000000001</v>
      </c>
      <c r="G9">
        <v>34.026000000000003</v>
      </c>
      <c r="H9" s="4">
        <v>16.917999999999999</v>
      </c>
      <c r="I9" s="4">
        <v>77.677999999999997</v>
      </c>
      <c r="J9" s="4">
        <v>20.198</v>
      </c>
      <c r="K9" s="4">
        <v>17.082000000000001</v>
      </c>
      <c r="L9" s="4">
        <v>20.998999999999999</v>
      </c>
      <c r="M9" s="4">
        <v>33.479999999999997</v>
      </c>
      <c r="N9" s="4">
        <v>14.292</v>
      </c>
      <c r="O9" s="4">
        <v>14.414</v>
      </c>
      <c r="P9" s="4">
        <v>9.734</v>
      </c>
      <c r="Q9" s="4">
        <v>16.206</v>
      </c>
      <c r="R9" s="4">
        <v>10.587</v>
      </c>
      <c r="S9" s="4">
        <v>15.006</v>
      </c>
      <c r="T9" s="4">
        <v>11.504</v>
      </c>
      <c r="U9" s="4">
        <v>13.856</v>
      </c>
      <c r="V9" s="4">
        <v>31.347000000000001</v>
      </c>
      <c r="W9" s="4">
        <v>20.068000000000001</v>
      </c>
      <c r="X9" s="4">
        <v>17.38</v>
      </c>
      <c r="Y9" s="4">
        <v>36.249000000000002</v>
      </c>
      <c r="Z9" s="4">
        <v>8.4220000000000006</v>
      </c>
      <c r="AA9" s="4">
        <v>19.155000000000001</v>
      </c>
      <c r="AB9" s="4">
        <v>17.971</v>
      </c>
      <c r="AC9" s="4">
        <v>22.437999999999999</v>
      </c>
      <c r="AD9" s="4">
        <v>16.693999999999999</v>
      </c>
      <c r="AE9" s="4">
        <v>13.499000000000001</v>
      </c>
      <c r="AF9" s="4">
        <v>10.928000000000001</v>
      </c>
      <c r="AG9" s="4">
        <v>44.603000000000002</v>
      </c>
      <c r="AH9">
        <v>13.294</v>
      </c>
    </row>
    <row r="10" spans="1:39" ht="15" x14ac:dyDescent="0.25">
      <c r="A10" s="80">
        <v>44774</v>
      </c>
      <c r="B10" s="34">
        <v>7.31</v>
      </c>
      <c r="C10" s="12">
        <v>11.87</v>
      </c>
      <c r="D10" s="11">
        <v>9</v>
      </c>
      <c r="E10">
        <v>10.138</v>
      </c>
      <c r="F10">
        <v>9.7200000000000006</v>
      </c>
      <c r="G10">
        <v>12.587999999999999</v>
      </c>
      <c r="H10" s="4">
        <v>8.1229999999999993</v>
      </c>
      <c r="I10" s="4">
        <v>24.332999999999998</v>
      </c>
      <c r="J10" s="4">
        <v>9.1159999999999997</v>
      </c>
      <c r="K10" s="4">
        <v>9.5129999999999999</v>
      </c>
      <c r="L10" s="4">
        <v>9.1069999999999993</v>
      </c>
      <c r="M10" s="4">
        <v>13.3</v>
      </c>
      <c r="N10" s="4">
        <v>8.1639999999999997</v>
      </c>
      <c r="O10" s="4">
        <v>8.7210000000000001</v>
      </c>
      <c r="P10" s="4">
        <v>5.9089999999999998</v>
      </c>
      <c r="Q10" s="4">
        <v>8.3339999999999996</v>
      </c>
      <c r="R10" s="4">
        <v>6.51</v>
      </c>
      <c r="S10" s="4">
        <v>8.766</v>
      </c>
      <c r="T10" s="4">
        <v>7.34</v>
      </c>
      <c r="U10" s="4">
        <v>7.9560000000000004</v>
      </c>
      <c r="V10" s="4">
        <v>11.397</v>
      </c>
      <c r="W10" s="4">
        <v>8.8930000000000007</v>
      </c>
      <c r="X10" s="4">
        <v>9.9580000000000002</v>
      </c>
      <c r="Y10" s="4">
        <v>13.143000000000001</v>
      </c>
      <c r="Z10" s="4">
        <v>5.7060000000000004</v>
      </c>
      <c r="AA10" s="4">
        <v>10.016</v>
      </c>
      <c r="AB10" s="4">
        <v>9.3469999999999995</v>
      </c>
      <c r="AC10" s="4">
        <v>9.4429999999999996</v>
      </c>
      <c r="AD10" s="4">
        <v>8.7249999999999996</v>
      </c>
      <c r="AE10" s="4">
        <v>8.7370000000000001</v>
      </c>
      <c r="AF10" s="4">
        <v>6.4329999999999998</v>
      </c>
      <c r="AG10" s="4">
        <v>15.154</v>
      </c>
      <c r="AH10">
        <v>7.585</v>
      </c>
    </row>
    <row r="11" spans="1:39" ht="15" x14ac:dyDescent="0.25">
      <c r="A11" s="80">
        <v>44805</v>
      </c>
      <c r="B11" s="34">
        <v>6.24</v>
      </c>
      <c r="C11" s="12">
        <v>8.77</v>
      </c>
      <c r="D11" s="11">
        <v>6.5</v>
      </c>
      <c r="E11">
        <v>6.5679999999999996</v>
      </c>
      <c r="F11">
        <v>7.0350000000000001</v>
      </c>
      <c r="G11">
        <v>8.6069999999999993</v>
      </c>
      <c r="H11" s="4">
        <v>6.1349999999999998</v>
      </c>
      <c r="I11" s="4">
        <v>13.281000000000001</v>
      </c>
      <c r="J11" s="4">
        <v>6.6020000000000003</v>
      </c>
      <c r="K11" s="4">
        <v>6.6050000000000004</v>
      </c>
      <c r="L11" s="4">
        <v>5.718</v>
      </c>
      <c r="M11" s="4">
        <v>7.6840000000000002</v>
      </c>
      <c r="N11" s="4">
        <v>5.8780000000000001</v>
      </c>
      <c r="O11" s="4">
        <v>6.1059999999999999</v>
      </c>
      <c r="P11" s="4">
        <v>4.6369999999999996</v>
      </c>
      <c r="Q11" s="4">
        <v>8.2919999999999998</v>
      </c>
      <c r="R11" s="4">
        <v>5.0369999999999999</v>
      </c>
      <c r="S11" s="4">
        <v>5.6980000000000004</v>
      </c>
      <c r="T11" s="4">
        <v>5.9530000000000003</v>
      </c>
      <c r="U11" s="4">
        <v>6.4320000000000004</v>
      </c>
      <c r="V11" s="4">
        <v>7.1310000000000002</v>
      </c>
      <c r="W11" s="4">
        <v>6.0869999999999997</v>
      </c>
      <c r="X11" s="4">
        <v>6.1790000000000003</v>
      </c>
      <c r="Y11" s="4">
        <v>7.4160000000000004</v>
      </c>
      <c r="Z11" s="4">
        <v>4.742</v>
      </c>
      <c r="AA11" s="4">
        <v>7.8440000000000003</v>
      </c>
      <c r="AB11" s="4">
        <v>8.3979999999999997</v>
      </c>
      <c r="AC11" s="4">
        <v>6.5810000000000004</v>
      </c>
      <c r="AD11" s="4">
        <v>6.1269999999999998</v>
      </c>
      <c r="AE11" s="4">
        <v>5.5970000000000004</v>
      </c>
      <c r="AF11" s="4">
        <v>5</v>
      </c>
      <c r="AG11" s="4">
        <v>8.3520000000000003</v>
      </c>
      <c r="AH11">
        <v>7.07</v>
      </c>
    </row>
    <row r="12" spans="1:39" ht="15" x14ac:dyDescent="0.25">
      <c r="A12" s="80">
        <v>44835</v>
      </c>
      <c r="B12" s="34">
        <v>6.01</v>
      </c>
      <c r="C12" s="12">
        <v>7.17</v>
      </c>
      <c r="D12" s="11">
        <v>6.33</v>
      </c>
      <c r="E12">
        <v>6.2469999999999999</v>
      </c>
      <c r="F12">
        <v>5.7519999999999998</v>
      </c>
      <c r="G12">
        <v>8.702</v>
      </c>
      <c r="H12" s="4">
        <v>7.6289999999999996</v>
      </c>
      <c r="I12" s="4">
        <v>11.548</v>
      </c>
      <c r="J12" s="4">
        <v>7.0709999999999997</v>
      </c>
      <c r="K12" s="4">
        <v>6.8319999999999999</v>
      </c>
      <c r="L12" s="4">
        <v>6.827</v>
      </c>
      <c r="M12" s="4">
        <v>7.1150000000000002</v>
      </c>
      <c r="N12" s="4">
        <v>5.8280000000000003</v>
      </c>
      <c r="O12" s="4">
        <v>5.7830000000000004</v>
      </c>
      <c r="P12" s="4">
        <v>5.944</v>
      </c>
      <c r="Q12" s="4">
        <v>6.8819999999999997</v>
      </c>
      <c r="R12" s="4">
        <v>5.6269999999999998</v>
      </c>
      <c r="S12" s="4">
        <v>6.9020000000000001</v>
      </c>
      <c r="T12" s="4">
        <v>8.4239999999999995</v>
      </c>
      <c r="U12" s="4">
        <v>6.7679999999999998</v>
      </c>
      <c r="V12" s="4">
        <v>7.4390000000000001</v>
      </c>
      <c r="W12" s="4">
        <v>7.18</v>
      </c>
      <c r="X12" s="4">
        <v>6.1260000000000003</v>
      </c>
      <c r="Y12" s="4">
        <v>7.4930000000000003</v>
      </c>
      <c r="Z12" s="4">
        <v>4.673</v>
      </c>
      <c r="AA12" s="4">
        <v>8.7810000000000006</v>
      </c>
      <c r="AB12" s="4">
        <v>11.061</v>
      </c>
      <c r="AC12" s="4">
        <v>6.0709999999999997</v>
      </c>
      <c r="AD12" s="4">
        <v>5.7969999999999997</v>
      </c>
      <c r="AE12" s="4">
        <v>6.5940000000000003</v>
      </c>
      <c r="AF12" s="4">
        <v>5.34</v>
      </c>
      <c r="AG12" s="4">
        <v>7.617</v>
      </c>
      <c r="AH12">
        <v>6.0919999999999996</v>
      </c>
    </row>
    <row r="13" spans="1:39" ht="15" x14ac:dyDescent="0.25">
      <c r="A13" s="80">
        <v>44866</v>
      </c>
      <c r="B13" s="34">
        <v>4.3099999999999996</v>
      </c>
      <c r="C13" s="12">
        <v>5.23</v>
      </c>
      <c r="D13" s="11">
        <v>4.7</v>
      </c>
      <c r="E13">
        <v>5.4279999999999999</v>
      </c>
      <c r="F13">
        <v>4.8010000000000002</v>
      </c>
      <c r="G13">
        <v>7.1769999999999996</v>
      </c>
      <c r="H13" s="4">
        <v>6.149</v>
      </c>
      <c r="I13" s="4">
        <v>8.6020000000000003</v>
      </c>
      <c r="J13" s="4">
        <v>6.6580000000000004</v>
      </c>
      <c r="K13" s="4">
        <v>5.6340000000000003</v>
      </c>
      <c r="L13" s="4">
        <v>5.3369999999999997</v>
      </c>
      <c r="M13" s="4">
        <v>6.0179999999999998</v>
      </c>
      <c r="N13" s="4">
        <v>4.8929999999999998</v>
      </c>
      <c r="O13" s="4">
        <v>5.7729999999999997</v>
      </c>
      <c r="P13" s="4">
        <v>4.2850000000000001</v>
      </c>
      <c r="Q13" s="4">
        <v>5.4029999999999996</v>
      </c>
      <c r="R13" s="4">
        <v>4.8360000000000003</v>
      </c>
      <c r="S13" s="4">
        <v>6.0250000000000004</v>
      </c>
      <c r="T13" s="4">
        <v>6.0410000000000004</v>
      </c>
      <c r="U13" s="4">
        <v>5.609</v>
      </c>
      <c r="V13" s="4">
        <v>6.3019999999999996</v>
      </c>
      <c r="W13" s="4">
        <v>6.1230000000000002</v>
      </c>
      <c r="X13" s="4">
        <v>6.1230000000000002</v>
      </c>
      <c r="Y13" s="4">
        <v>6.2539999999999996</v>
      </c>
      <c r="Z13" s="4">
        <v>3.9769999999999999</v>
      </c>
      <c r="AA13" s="4">
        <v>6.2430000000000003</v>
      </c>
      <c r="AB13" s="4">
        <v>7.1150000000000002</v>
      </c>
      <c r="AC13" s="4">
        <v>5.21</v>
      </c>
      <c r="AD13" s="4">
        <v>4.92</v>
      </c>
      <c r="AE13" s="4">
        <v>5.4779999999999998</v>
      </c>
      <c r="AF13" s="4">
        <v>4.9450000000000003</v>
      </c>
      <c r="AG13" s="4">
        <v>6.63</v>
      </c>
      <c r="AH13">
        <v>5.2469999999999999</v>
      </c>
    </row>
    <row r="14" spans="1:39" ht="15" x14ac:dyDescent="0.25">
      <c r="A14" s="80">
        <v>44896</v>
      </c>
      <c r="B14" s="34">
        <v>4.17</v>
      </c>
      <c r="C14" s="12">
        <v>4.84</v>
      </c>
      <c r="D14" s="11">
        <v>4.4400000000000004</v>
      </c>
      <c r="E14">
        <v>5.1369999999999996</v>
      </c>
      <c r="F14">
        <v>4.4379999999999997</v>
      </c>
      <c r="G14">
        <v>6.1550000000000002</v>
      </c>
      <c r="H14" s="4">
        <v>5.3120000000000003</v>
      </c>
      <c r="I14" s="4">
        <v>7.9089999999999998</v>
      </c>
      <c r="J14" s="4">
        <v>5.875</v>
      </c>
      <c r="K14" s="4">
        <v>4.9909999999999997</v>
      </c>
      <c r="L14" s="4">
        <v>5.1269999999999998</v>
      </c>
      <c r="M14" s="4">
        <v>5.4409999999999998</v>
      </c>
      <c r="N14" s="4">
        <v>4.5469999999999997</v>
      </c>
      <c r="O14" s="4">
        <v>4.9139999999999997</v>
      </c>
      <c r="P14" s="4">
        <v>3.8170000000000002</v>
      </c>
      <c r="Q14" s="4">
        <v>4.9390000000000001</v>
      </c>
      <c r="R14" s="4">
        <v>4.1749999999999998</v>
      </c>
      <c r="S14" s="4">
        <v>4.8250000000000002</v>
      </c>
      <c r="T14" s="4">
        <v>4.8159999999999998</v>
      </c>
      <c r="U14" s="4">
        <v>4.5199999999999996</v>
      </c>
      <c r="V14" s="4">
        <v>5.5519999999999996</v>
      </c>
      <c r="W14" s="4">
        <v>5.0640000000000001</v>
      </c>
      <c r="X14" s="4">
        <v>5.1369999999999996</v>
      </c>
      <c r="Y14" s="4">
        <v>5.569</v>
      </c>
      <c r="Z14" s="4">
        <v>3.605</v>
      </c>
      <c r="AA14" s="4">
        <v>5.2960000000000003</v>
      </c>
      <c r="AB14" s="4">
        <v>5.5010000000000003</v>
      </c>
      <c r="AC14" s="4">
        <v>4.93</v>
      </c>
      <c r="AD14" s="4">
        <v>4.5270000000000001</v>
      </c>
      <c r="AE14" s="4">
        <v>5.0910000000000002</v>
      </c>
      <c r="AF14" s="4">
        <v>4.2160000000000002</v>
      </c>
      <c r="AG14" s="4">
        <v>6.2350000000000003</v>
      </c>
      <c r="AH14">
        <v>4.9820000000000002</v>
      </c>
    </row>
    <row r="15" spans="1:39" ht="15" x14ac:dyDescent="0.25">
      <c r="A15" s="80">
        <v>44927</v>
      </c>
      <c r="B15" s="34">
        <v>4.25</v>
      </c>
      <c r="C15" s="12">
        <v>4.8099999999999996</v>
      </c>
      <c r="D15" s="11">
        <v>4.66</v>
      </c>
      <c r="E15">
        <v>4.6840000000000002</v>
      </c>
      <c r="F15">
        <v>4.0679999999999996</v>
      </c>
      <c r="G15">
        <v>5.556</v>
      </c>
      <c r="H15" s="4">
        <v>4.7329999999999997</v>
      </c>
      <c r="I15" s="4">
        <v>6.8159999999999998</v>
      </c>
      <c r="J15" s="4">
        <v>4.9619999999999997</v>
      </c>
      <c r="K15" s="4">
        <v>4.4939999999999998</v>
      </c>
      <c r="L15" s="4">
        <v>4.3259999999999996</v>
      </c>
      <c r="M15" s="4">
        <v>4.9909999999999997</v>
      </c>
      <c r="N15" s="4">
        <v>4.1689999999999996</v>
      </c>
      <c r="O15" s="4">
        <v>4.3689999999999998</v>
      </c>
      <c r="P15" s="4">
        <v>3.484</v>
      </c>
      <c r="Q15" s="4">
        <v>4.4340000000000002</v>
      </c>
      <c r="R15" s="4">
        <v>3.762</v>
      </c>
      <c r="S15" s="4">
        <v>4.2190000000000003</v>
      </c>
      <c r="T15" s="4">
        <v>4.1929999999999996</v>
      </c>
      <c r="U15" s="4">
        <v>3.9180000000000001</v>
      </c>
      <c r="V15" s="4">
        <v>4.9720000000000004</v>
      </c>
      <c r="W15" s="4">
        <v>4.53</v>
      </c>
      <c r="X15" s="4">
        <v>4.5149999999999997</v>
      </c>
      <c r="Y15" s="4">
        <v>5.1079999999999997</v>
      </c>
      <c r="Z15" s="4">
        <v>3.2749999999999999</v>
      </c>
      <c r="AA15" s="4">
        <v>4.7809999999999997</v>
      </c>
      <c r="AB15" s="4">
        <v>4.867</v>
      </c>
      <c r="AC15" s="4">
        <v>4.5119999999999996</v>
      </c>
      <c r="AD15" s="4">
        <v>4.0650000000000004</v>
      </c>
      <c r="AE15" s="4">
        <v>4.2729999999999997</v>
      </c>
      <c r="AF15" s="4">
        <v>3.8119999999999998</v>
      </c>
      <c r="AG15" s="4">
        <v>5.6619999999999999</v>
      </c>
      <c r="AH15">
        <v>4.5960000000000001</v>
      </c>
    </row>
    <row r="16" spans="1:39" ht="15" x14ac:dyDescent="0.25">
      <c r="A16" s="80">
        <v>44958</v>
      </c>
      <c r="B16" s="34">
        <v>3.81</v>
      </c>
      <c r="C16" s="12">
        <v>4.01</v>
      </c>
      <c r="D16" s="11">
        <v>3.95</v>
      </c>
      <c r="E16">
        <v>3.9809999999999999</v>
      </c>
      <c r="F16">
        <v>3.4049999999999998</v>
      </c>
      <c r="G16">
        <v>4.6109999999999998</v>
      </c>
      <c r="H16" s="4">
        <v>4.0170000000000003</v>
      </c>
      <c r="I16" s="4">
        <v>5.5460000000000003</v>
      </c>
      <c r="J16" s="4">
        <v>4.0359999999999996</v>
      </c>
      <c r="K16" s="4">
        <v>3.69</v>
      </c>
      <c r="L16" s="4">
        <v>3.5990000000000002</v>
      </c>
      <c r="M16" s="4">
        <v>4.1669999999999998</v>
      </c>
      <c r="N16" s="4">
        <v>3.4740000000000002</v>
      </c>
      <c r="O16" s="4">
        <v>3.5830000000000002</v>
      </c>
      <c r="P16" s="4">
        <v>3.0339999999999998</v>
      </c>
      <c r="Q16" s="4">
        <v>3.6560000000000001</v>
      </c>
      <c r="R16" s="4">
        <v>3.1019999999999999</v>
      </c>
      <c r="S16" s="4">
        <v>3.4430000000000001</v>
      </c>
      <c r="T16" s="4">
        <v>3.496</v>
      </c>
      <c r="U16" s="4">
        <v>3.1829999999999998</v>
      </c>
      <c r="V16" s="4">
        <v>4.1109999999999998</v>
      </c>
      <c r="W16" s="4">
        <v>3.72</v>
      </c>
      <c r="X16" s="4">
        <v>3.694</v>
      </c>
      <c r="Y16" s="4">
        <v>4.1870000000000003</v>
      </c>
      <c r="Z16" s="4">
        <v>2.7629999999999999</v>
      </c>
      <c r="AA16" s="4">
        <v>3.9260000000000002</v>
      </c>
      <c r="AB16" s="4">
        <v>4.5999999999999996</v>
      </c>
      <c r="AC16" s="4">
        <v>3.891</v>
      </c>
      <c r="AD16" s="4">
        <v>3.3809999999999998</v>
      </c>
      <c r="AE16" s="4">
        <v>3.589</v>
      </c>
      <c r="AF16" s="4">
        <v>3.1709999999999998</v>
      </c>
      <c r="AG16" s="4">
        <v>4.6539999999999999</v>
      </c>
      <c r="AH16">
        <v>3.8069999999999999</v>
      </c>
    </row>
    <row r="17" spans="1:34" ht="15" x14ac:dyDescent="0.25">
      <c r="A17" s="80">
        <v>44986</v>
      </c>
      <c r="B17" s="34">
        <v>4.4000000000000004</v>
      </c>
      <c r="C17" s="12">
        <v>4.8600000000000003</v>
      </c>
      <c r="D17" s="11">
        <v>4.5999999999999996</v>
      </c>
      <c r="E17">
        <v>4.5289999999999999</v>
      </c>
      <c r="F17">
        <v>3.7989999999999999</v>
      </c>
      <c r="G17">
        <v>5.4649999999999999</v>
      </c>
      <c r="H17" s="4">
        <v>5.4420000000000002</v>
      </c>
      <c r="I17" s="4">
        <v>5.8849999999999998</v>
      </c>
      <c r="J17" s="4">
        <v>5.0780000000000003</v>
      </c>
      <c r="K17" s="4">
        <v>4.2530000000000001</v>
      </c>
      <c r="L17" s="4">
        <v>4.681</v>
      </c>
      <c r="M17" s="4">
        <v>4.5250000000000004</v>
      </c>
      <c r="N17" s="4">
        <v>3.911</v>
      </c>
      <c r="O17" s="4">
        <v>3.7429999999999999</v>
      </c>
      <c r="P17" s="4">
        <v>3.657</v>
      </c>
      <c r="Q17" s="4">
        <v>5.6749999999999998</v>
      </c>
      <c r="R17" s="4">
        <v>3.3069999999999999</v>
      </c>
      <c r="S17" s="4">
        <v>3.6560000000000001</v>
      </c>
      <c r="T17" s="4">
        <v>5.9180000000000001</v>
      </c>
      <c r="U17" s="4">
        <v>3.218</v>
      </c>
      <c r="V17" s="4">
        <v>4.9950000000000001</v>
      </c>
      <c r="W17" s="4">
        <v>3.7549999999999999</v>
      </c>
      <c r="X17" s="4">
        <v>4.0330000000000004</v>
      </c>
      <c r="Y17" s="4">
        <v>5.2240000000000002</v>
      </c>
      <c r="Z17" s="4">
        <v>2.9430000000000001</v>
      </c>
      <c r="AA17" s="4">
        <v>3.9209999999999998</v>
      </c>
      <c r="AB17" s="4">
        <v>5.782</v>
      </c>
      <c r="AC17" s="4">
        <v>4.6890000000000001</v>
      </c>
      <c r="AD17" s="4">
        <v>5.19</v>
      </c>
      <c r="AE17" s="4">
        <v>3.8069999999999999</v>
      </c>
      <c r="AF17" s="4">
        <v>3.1949999999999998</v>
      </c>
      <c r="AG17" s="4">
        <v>5.0490000000000004</v>
      </c>
      <c r="AH17">
        <v>4.1079999999999997</v>
      </c>
    </row>
    <row r="18" spans="1:34" ht="15" x14ac:dyDescent="0.25">
      <c r="A18" s="80">
        <v>45017</v>
      </c>
      <c r="B18" s="34">
        <v>7.94</v>
      </c>
      <c r="C18" s="12">
        <v>10.08</v>
      </c>
      <c r="D18" s="11">
        <v>9.09</v>
      </c>
      <c r="E18">
        <v>9.2230000000000008</v>
      </c>
      <c r="F18">
        <v>6.8280000000000003</v>
      </c>
      <c r="G18">
        <v>9.1880000000000006</v>
      </c>
      <c r="H18" s="4">
        <v>6.6829999999999998</v>
      </c>
      <c r="I18" s="4">
        <v>10.356999999999999</v>
      </c>
      <c r="J18" s="4">
        <v>7.3159999999999998</v>
      </c>
      <c r="K18" s="4">
        <v>5.9619999999999997</v>
      </c>
      <c r="L18" s="4">
        <v>6.5730000000000004</v>
      </c>
      <c r="M18" s="4">
        <v>9.4960000000000004</v>
      </c>
      <c r="N18" s="4">
        <v>7.3</v>
      </c>
      <c r="O18" s="4">
        <v>8.3140000000000001</v>
      </c>
      <c r="P18" s="4">
        <v>6.5190000000000001</v>
      </c>
      <c r="Q18" s="4">
        <v>10.941000000000001</v>
      </c>
      <c r="R18" s="4">
        <v>6.5620000000000003</v>
      </c>
      <c r="S18" s="4">
        <v>9.3870000000000005</v>
      </c>
      <c r="T18" s="4">
        <v>9.1709999999999994</v>
      </c>
      <c r="U18" s="4">
        <v>3.8290000000000002</v>
      </c>
      <c r="V18" s="4">
        <v>6.4669999999999996</v>
      </c>
      <c r="W18" s="4">
        <v>6.9690000000000003</v>
      </c>
      <c r="X18" s="4">
        <v>7.024</v>
      </c>
      <c r="Y18" s="4">
        <v>12.335000000000001</v>
      </c>
      <c r="Z18" s="4">
        <v>4.806</v>
      </c>
      <c r="AA18" s="4">
        <v>6.3620000000000001</v>
      </c>
      <c r="AB18" s="4">
        <v>9.7390000000000008</v>
      </c>
      <c r="AC18" s="4">
        <v>7.359</v>
      </c>
      <c r="AD18" s="4">
        <v>10.141</v>
      </c>
      <c r="AE18" s="4">
        <v>6.4480000000000004</v>
      </c>
      <c r="AF18" s="4">
        <v>6.8780000000000001</v>
      </c>
      <c r="AG18" s="4">
        <v>7.4279999999999999</v>
      </c>
      <c r="AH18">
        <v>8.4830000000000005</v>
      </c>
    </row>
    <row r="19" spans="1:34" ht="15" x14ac:dyDescent="0.25">
      <c r="A19" s="80">
        <v>45047</v>
      </c>
      <c r="B19" s="34">
        <v>22.79</v>
      </c>
      <c r="C19" s="12">
        <v>29.99</v>
      </c>
      <c r="D19" s="11">
        <v>26.11</v>
      </c>
      <c r="E19">
        <v>27.65</v>
      </c>
      <c r="F19">
        <v>30.72</v>
      </c>
      <c r="G19">
        <v>30.036000000000001</v>
      </c>
      <c r="H19" s="4">
        <v>30.097000000000001</v>
      </c>
      <c r="I19" s="4">
        <v>55.720999999999997</v>
      </c>
      <c r="J19" s="4">
        <v>35.883000000000003</v>
      </c>
      <c r="K19" s="4">
        <v>20.632000000000001</v>
      </c>
      <c r="L19" s="4">
        <v>22.65</v>
      </c>
      <c r="M19" s="4">
        <v>33.393999999999998</v>
      </c>
      <c r="N19" s="4">
        <v>26.305</v>
      </c>
      <c r="O19" s="4">
        <v>18.745999999999999</v>
      </c>
      <c r="P19" s="4">
        <v>21.495999999999999</v>
      </c>
      <c r="Q19" s="4">
        <v>29.105</v>
      </c>
      <c r="R19" s="4">
        <v>24.16</v>
      </c>
      <c r="S19" s="4">
        <v>31.968</v>
      </c>
      <c r="T19" s="4">
        <v>29.16</v>
      </c>
      <c r="U19" s="4">
        <v>24.013000000000002</v>
      </c>
      <c r="V19" s="4">
        <v>35.942999999999998</v>
      </c>
      <c r="W19" s="4">
        <v>16.22</v>
      </c>
      <c r="X19" s="4">
        <v>21.568000000000001</v>
      </c>
      <c r="Y19" s="4">
        <v>24.131</v>
      </c>
      <c r="Z19" s="4">
        <v>16.37</v>
      </c>
      <c r="AA19" s="4">
        <v>29.626999999999999</v>
      </c>
      <c r="AB19" s="4">
        <v>19.542999999999999</v>
      </c>
      <c r="AC19" s="4">
        <v>17.018999999999998</v>
      </c>
      <c r="AD19" s="4">
        <v>31.349</v>
      </c>
      <c r="AE19" s="4">
        <v>28.553999999999998</v>
      </c>
      <c r="AF19" s="4">
        <v>21.963000000000001</v>
      </c>
      <c r="AG19" s="4">
        <v>25.957999999999998</v>
      </c>
      <c r="AH19">
        <v>22.116</v>
      </c>
    </row>
    <row r="20" spans="1:34" ht="15" x14ac:dyDescent="0.25">
      <c r="A20" s="80">
        <v>45078</v>
      </c>
      <c r="B20" s="34">
        <v>28.25</v>
      </c>
      <c r="C20" s="12">
        <v>51.48</v>
      </c>
      <c r="D20" s="11">
        <v>40.090000000000003</v>
      </c>
      <c r="E20">
        <v>27.664999999999999</v>
      </c>
      <c r="F20">
        <v>65.540999999999997</v>
      </c>
      <c r="G20">
        <v>42.561999999999998</v>
      </c>
      <c r="H20" s="4">
        <v>83.543000000000006</v>
      </c>
      <c r="I20" s="4">
        <v>62.515999999999998</v>
      </c>
      <c r="J20" s="4">
        <v>71.534999999999997</v>
      </c>
      <c r="K20" s="4">
        <v>31.03</v>
      </c>
      <c r="L20" s="4">
        <v>48.83</v>
      </c>
      <c r="M20" s="4">
        <v>27.462</v>
      </c>
      <c r="N20" s="4">
        <v>27.303999999999998</v>
      </c>
      <c r="O20" s="4">
        <v>14.186999999999999</v>
      </c>
      <c r="P20" s="4">
        <v>36.832999999999998</v>
      </c>
      <c r="Q20" s="4">
        <v>23.41</v>
      </c>
      <c r="R20" s="4">
        <v>36.758000000000003</v>
      </c>
      <c r="S20" s="4">
        <v>36.823999999999998</v>
      </c>
      <c r="T20" s="4">
        <v>28.053000000000001</v>
      </c>
      <c r="U20" s="4">
        <v>75.745999999999995</v>
      </c>
      <c r="V20" s="4">
        <v>41.258000000000003</v>
      </c>
      <c r="W20" s="4">
        <v>42.018000000000001</v>
      </c>
      <c r="X20" s="4">
        <v>67.31</v>
      </c>
      <c r="Y20" s="4">
        <v>11.82</v>
      </c>
      <c r="Z20" s="4">
        <v>30.643000000000001</v>
      </c>
      <c r="AA20" s="4">
        <v>54.006</v>
      </c>
      <c r="AB20" s="4">
        <v>51.68</v>
      </c>
      <c r="AC20" s="4">
        <v>42.866999999999997</v>
      </c>
      <c r="AD20" s="4">
        <v>54.076999999999998</v>
      </c>
      <c r="AE20" s="4">
        <v>18.088000000000001</v>
      </c>
      <c r="AF20" s="4">
        <v>57.523000000000003</v>
      </c>
      <c r="AG20" s="4">
        <v>35.085000000000001</v>
      </c>
      <c r="AH20">
        <v>29.196000000000002</v>
      </c>
    </row>
    <row r="21" spans="1:34" ht="15" x14ac:dyDescent="0.25">
      <c r="A21" s="80">
        <v>45108</v>
      </c>
      <c r="B21" s="34">
        <v>9.2200000000000006</v>
      </c>
      <c r="C21" s="12">
        <v>24</v>
      </c>
      <c r="D21" s="11">
        <v>14.86</v>
      </c>
      <c r="E21">
        <v>13.786</v>
      </c>
      <c r="F21">
        <v>34.316000000000003</v>
      </c>
      <c r="G21">
        <v>15.920999999999999</v>
      </c>
      <c r="H21" s="4">
        <v>75.510000000000005</v>
      </c>
      <c r="I21" s="4">
        <v>24.814</v>
      </c>
      <c r="J21" s="4">
        <v>28.645</v>
      </c>
      <c r="K21" s="4">
        <v>15.544</v>
      </c>
      <c r="L21" s="4">
        <v>30.7</v>
      </c>
      <c r="M21" s="4">
        <v>11.175000000000001</v>
      </c>
      <c r="N21" s="4">
        <v>10.759</v>
      </c>
      <c r="O21" s="4">
        <v>6.7949999999999999</v>
      </c>
      <c r="P21" s="4">
        <v>12.958</v>
      </c>
      <c r="Q21" s="4">
        <v>9.8460000000000001</v>
      </c>
      <c r="R21" s="4">
        <v>15.98</v>
      </c>
      <c r="S21" s="4">
        <v>13.135</v>
      </c>
      <c r="T21" s="4">
        <v>12.007</v>
      </c>
      <c r="U21" s="4">
        <v>39.491999999999997</v>
      </c>
      <c r="V21" s="4">
        <v>22.396000000000001</v>
      </c>
      <c r="W21" s="4">
        <v>14.327999999999999</v>
      </c>
      <c r="X21" s="4">
        <v>43.253999999999998</v>
      </c>
      <c r="Y21" s="4">
        <v>7.2030000000000003</v>
      </c>
      <c r="Z21" s="4">
        <v>12.632999999999999</v>
      </c>
      <c r="AA21" s="4">
        <v>19.486000000000001</v>
      </c>
      <c r="AB21" s="4">
        <v>18.667999999999999</v>
      </c>
      <c r="AC21" s="4">
        <v>16.013000000000002</v>
      </c>
      <c r="AD21" s="4">
        <v>21.198</v>
      </c>
      <c r="AE21" s="4">
        <v>7.9</v>
      </c>
      <c r="AF21" s="4">
        <v>39.869</v>
      </c>
      <c r="AG21" s="4">
        <v>12.930999999999999</v>
      </c>
      <c r="AH21">
        <v>11.21</v>
      </c>
    </row>
    <row r="22" spans="1:34" ht="15" x14ac:dyDescent="0.25">
      <c r="A22" s="80">
        <v>45139</v>
      </c>
      <c r="B22" s="34">
        <v>6.66</v>
      </c>
      <c r="C22" s="12">
        <v>10.84</v>
      </c>
      <c r="D22" s="11">
        <v>8.24</v>
      </c>
      <c r="E22">
        <v>8.9979999999999993</v>
      </c>
      <c r="F22">
        <v>12.898999999999999</v>
      </c>
      <c r="G22">
        <v>7.9550000000000001</v>
      </c>
      <c r="H22" s="4">
        <v>24.091000000000001</v>
      </c>
      <c r="I22" s="4">
        <v>11.112</v>
      </c>
      <c r="J22" s="4">
        <v>13.483000000000001</v>
      </c>
      <c r="K22" s="4">
        <v>7.8419999999999996</v>
      </c>
      <c r="L22" s="4">
        <v>12.742000000000001</v>
      </c>
      <c r="M22" s="4">
        <v>7.3109999999999999</v>
      </c>
      <c r="N22" s="4">
        <v>7.3230000000000004</v>
      </c>
      <c r="O22" s="4">
        <v>4.7610000000000001</v>
      </c>
      <c r="P22" s="4">
        <v>7.0110000000000001</v>
      </c>
      <c r="Q22" s="4">
        <v>6.4640000000000004</v>
      </c>
      <c r="R22" s="4">
        <v>9.157</v>
      </c>
      <c r="S22" s="4">
        <v>8.1639999999999997</v>
      </c>
      <c r="T22" s="4">
        <v>7.4870000000000001</v>
      </c>
      <c r="U22" s="4">
        <v>13.659000000000001</v>
      </c>
      <c r="V22" s="4">
        <v>9.67</v>
      </c>
      <c r="W22" s="4">
        <v>9.077</v>
      </c>
      <c r="X22" s="4">
        <v>15.17</v>
      </c>
      <c r="Y22" s="4">
        <v>5.3570000000000002</v>
      </c>
      <c r="Z22" s="4">
        <v>7.851</v>
      </c>
      <c r="AA22" s="4">
        <v>10.226000000000001</v>
      </c>
      <c r="AB22" s="4">
        <v>8.6829999999999998</v>
      </c>
      <c r="AC22" s="4">
        <v>8.5670000000000002</v>
      </c>
      <c r="AD22" s="4">
        <v>12.411</v>
      </c>
      <c r="AE22" s="4">
        <v>5.3460000000000001</v>
      </c>
      <c r="AF22" s="4">
        <v>13.847</v>
      </c>
      <c r="AG22" s="4">
        <v>7.8029999999999999</v>
      </c>
      <c r="AH22">
        <v>6.835</v>
      </c>
    </row>
    <row r="23" spans="1:34" ht="15" x14ac:dyDescent="0.25">
      <c r="A23" s="80">
        <v>45170</v>
      </c>
      <c r="B23" s="34">
        <v>6.03</v>
      </c>
      <c r="C23" s="12">
        <v>7.85</v>
      </c>
      <c r="D23" s="11">
        <v>6.95</v>
      </c>
      <c r="E23">
        <v>7.0679999999999996</v>
      </c>
      <c r="F23">
        <v>9.11</v>
      </c>
      <c r="G23">
        <v>6.3840000000000003</v>
      </c>
      <c r="H23" s="4">
        <v>13.9</v>
      </c>
      <c r="I23" s="4">
        <v>8.2949999999999999</v>
      </c>
      <c r="J23" s="4">
        <v>9.06</v>
      </c>
      <c r="K23" s="4">
        <v>5.48</v>
      </c>
      <c r="L23" s="4">
        <v>7.87</v>
      </c>
      <c r="M23" s="4">
        <v>5.6189999999999998</v>
      </c>
      <c r="N23" s="4">
        <v>5.4939999999999998</v>
      </c>
      <c r="O23" s="4">
        <v>4.0039999999999996</v>
      </c>
      <c r="P23" s="4">
        <v>7.5149999999999997</v>
      </c>
      <c r="Q23" s="4">
        <v>5.234</v>
      </c>
      <c r="R23" s="4">
        <v>6.05</v>
      </c>
      <c r="S23" s="4">
        <v>6.7329999999999997</v>
      </c>
      <c r="T23" s="4">
        <v>6.4009999999999998</v>
      </c>
      <c r="U23" s="4">
        <v>8.5500000000000007</v>
      </c>
      <c r="V23" s="4">
        <v>6.6859999999999999</v>
      </c>
      <c r="W23" s="4">
        <v>6</v>
      </c>
      <c r="X23" s="4">
        <v>8.6690000000000005</v>
      </c>
      <c r="Y23" s="4">
        <v>4.71</v>
      </c>
      <c r="Z23" s="4">
        <v>6.5090000000000003</v>
      </c>
      <c r="AA23" s="4">
        <v>9.4610000000000003</v>
      </c>
      <c r="AB23" s="4">
        <v>6.5490000000000004</v>
      </c>
      <c r="AC23" s="4">
        <v>6.2610000000000001</v>
      </c>
      <c r="AD23" s="4">
        <v>7.7169999999999996</v>
      </c>
      <c r="AE23" s="4">
        <v>4.43</v>
      </c>
      <c r="AF23" s="4">
        <v>8.17</v>
      </c>
      <c r="AG23" s="4">
        <v>7.5869999999999997</v>
      </c>
      <c r="AH23">
        <v>5.1130000000000004</v>
      </c>
    </row>
    <row r="24" spans="1:34" ht="15" x14ac:dyDescent="0.25">
      <c r="A24" s="80">
        <v>45200</v>
      </c>
      <c r="B24" s="34">
        <v>6.15</v>
      </c>
      <c r="C24" s="12">
        <v>6.98</v>
      </c>
      <c r="D24" s="11">
        <v>6.62</v>
      </c>
      <c r="E24">
        <v>5.3150000000000004</v>
      </c>
      <c r="F24">
        <v>8.4529999999999994</v>
      </c>
      <c r="G24">
        <v>7.3390000000000004</v>
      </c>
      <c r="H24" s="4">
        <v>11.243</v>
      </c>
      <c r="I24" s="4">
        <v>8.0820000000000007</v>
      </c>
      <c r="J24" s="4">
        <v>8.4220000000000006</v>
      </c>
      <c r="K24" s="4">
        <v>6.2210000000000001</v>
      </c>
      <c r="L24" s="4">
        <v>6.7720000000000002</v>
      </c>
      <c r="M24" s="4">
        <v>5.1660000000000004</v>
      </c>
      <c r="N24" s="4">
        <v>4.7679999999999998</v>
      </c>
      <c r="O24" s="4">
        <v>4.9329999999999998</v>
      </c>
      <c r="P24" s="4">
        <v>5.7450000000000001</v>
      </c>
      <c r="Q24" s="4">
        <v>5.4020000000000001</v>
      </c>
      <c r="R24" s="4">
        <v>6.7670000000000003</v>
      </c>
      <c r="S24" s="4">
        <v>8.6959999999999997</v>
      </c>
      <c r="T24" s="4">
        <v>6.2649999999999997</v>
      </c>
      <c r="U24" s="4">
        <v>8.0850000000000009</v>
      </c>
      <c r="V24" s="4">
        <v>7.2149999999999999</v>
      </c>
      <c r="W24" s="4">
        <v>5.5049999999999999</v>
      </c>
      <c r="X24" s="4">
        <v>7.984</v>
      </c>
      <c r="Y24" s="4">
        <v>4.2850000000000001</v>
      </c>
      <c r="Z24" s="4">
        <v>7.1459999999999999</v>
      </c>
      <c r="AA24" s="4">
        <v>11.363</v>
      </c>
      <c r="AB24" s="4">
        <v>5.6059999999999999</v>
      </c>
      <c r="AC24" s="4">
        <v>5.4379999999999997</v>
      </c>
      <c r="AD24" s="4">
        <v>7.9580000000000002</v>
      </c>
      <c r="AE24" s="4">
        <v>4.4160000000000004</v>
      </c>
      <c r="AF24" s="4">
        <v>6.899</v>
      </c>
      <c r="AG24" s="4">
        <v>6.0590000000000002</v>
      </c>
      <c r="AH24">
        <v>4.7679999999999998</v>
      </c>
    </row>
    <row r="25" spans="1:34" ht="15" x14ac:dyDescent="0.25">
      <c r="A25" s="80">
        <v>45231</v>
      </c>
      <c r="B25" s="34">
        <v>4.5</v>
      </c>
      <c r="C25" s="12">
        <v>4.9400000000000004</v>
      </c>
      <c r="D25" s="11">
        <v>4.8099999999999996</v>
      </c>
      <c r="E25">
        <v>4.4409999999999998</v>
      </c>
      <c r="F25">
        <v>7.0330000000000004</v>
      </c>
      <c r="G25">
        <v>5.92</v>
      </c>
      <c r="H25" s="4">
        <v>8.3960000000000008</v>
      </c>
      <c r="I25" s="4">
        <v>7.6260000000000003</v>
      </c>
      <c r="J25" s="4">
        <v>6.9630000000000001</v>
      </c>
      <c r="K25" s="4">
        <v>4.87</v>
      </c>
      <c r="L25" s="4">
        <v>5.742</v>
      </c>
      <c r="M25" s="4">
        <v>4.3360000000000003</v>
      </c>
      <c r="N25" s="4">
        <v>4.8769999999999998</v>
      </c>
      <c r="O25" s="4">
        <v>3.5</v>
      </c>
      <c r="P25" s="4">
        <v>4.4660000000000002</v>
      </c>
      <c r="Q25" s="4">
        <v>4.6550000000000002</v>
      </c>
      <c r="R25" s="4">
        <v>5.9649999999999999</v>
      </c>
      <c r="S25" s="4">
        <v>6.2510000000000003</v>
      </c>
      <c r="T25" s="4">
        <v>5.1950000000000003</v>
      </c>
      <c r="U25" s="4">
        <v>6.8419999999999996</v>
      </c>
      <c r="V25" s="4">
        <v>6.181</v>
      </c>
      <c r="W25" s="4">
        <v>5.5629999999999997</v>
      </c>
      <c r="X25" s="4">
        <v>6.665</v>
      </c>
      <c r="Y25" s="4">
        <v>3.6549999999999998</v>
      </c>
      <c r="Z25" s="4">
        <v>4.8470000000000004</v>
      </c>
      <c r="AA25" s="4">
        <v>7.3040000000000003</v>
      </c>
      <c r="AB25" s="4">
        <v>4.8220000000000001</v>
      </c>
      <c r="AC25" s="4">
        <v>4.6130000000000004</v>
      </c>
      <c r="AD25" s="4">
        <v>6.609</v>
      </c>
      <c r="AE25" s="4">
        <v>4.1399999999999997</v>
      </c>
      <c r="AF25" s="4">
        <v>6.0179999999999998</v>
      </c>
      <c r="AG25" s="4">
        <v>5.234</v>
      </c>
      <c r="AH25">
        <v>4.452</v>
      </c>
    </row>
    <row r="26" spans="1:34" ht="15" x14ac:dyDescent="0.25">
      <c r="A26" s="80">
        <v>45261</v>
      </c>
      <c r="B26" s="34">
        <v>4.4400000000000004</v>
      </c>
      <c r="C26" s="12">
        <v>4.4400000000000004</v>
      </c>
      <c r="D26" s="11">
        <v>4.4400000000000004</v>
      </c>
      <c r="E26">
        <v>4.1070000000000002</v>
      </c>
      <c r="F26">
        <v>5.9960000000000004</v>
      </c>
      <c r="G26">
        <v>5.1059999999999999</v>
      </c>
      <c r="H26" s="4">
        <v>7.72</v>
      </c>
      <c r="I26" s="4">
        <v>6.7389999999999999</v>
      </c>
      <c r="J26" s="4">
        <v>6.1879999999999997</v>
      </c>
      <c r="K26" s="4">
        <v>4.7030000000000003</v>
      </c>
      <c r="L26" s="4">
        <v>5.1909999999999998</v>
      </c>
      <c r="M26" s="4">
        <v>4.03</v>
      </c>
      <c r="N26" s="4">
        <v>4.12</v>
      </c>
      <c r="O26" s="4">
        <v>3.1059999999999999</v>
      </c>
      <c r="P26" s="4">
        <v>4.07</v>
      </c>
      <c r="Q26" s="4">
        <v>4.0179999999999998</v>
      </c>
      <c r="R26" s="4">
        <v>4.74</v>
      </c>
      <c r="S26" s="4">
        <v>4.9790000000000001</v>
      </c>
      <c r="T26" s="4">
        <v>4.1479999999999997</v>
      </c>
      <c r="U26" s="4">
        <v>6.0490000000000004</v>
      </c>
      <c r="V26" s="4">
        <v>5.1020000000000003</v>
      </c>
      <c r="W26" s="4">
        <v>4.6459999999999999</v>
      </c>
      <c r="X26" s="4">
        <v>5.95</v>
      </c>
      <c r="Y26" s="4">
        <v>3.3149999999999999</v>
      </c>
      <c r="Z26" s="4">
        <v>4.1239999999999997</v>
      </c>
      <c r="AA26" s="4">
        <v>5.6779999999999999</v>
      </c>
      <c r="AB26" s="4">
        <v>4.5679999999999996</v>
      </c>
      <c r="AC26" s="4">
        <v>4.242</v>
      </c>
      <c r="AD26" s="4">
        <v>6.1779999999999999</v>
      </c>
      <c r="AE26" s="4">
        <v>3.496</v>
      </c>
      <c r="AF26" s="4">
        <v>5.6609999999999996</v>
      </c>
      <c r="AG26" s="4">
        <v>4.9809999999999999</v>
      </c>
      <c r="AH26">
        <v>4.0129999999999999</v>
      </c>
    </row>
    <row r="27" spans="1:34" ht="15" x14ac:dyDescent="0.25">
      <c r="A27" s="80">
        <v>45292</v>
      </c>
      <c r="B27" s="34">
        <v>4.66</v>
      </c>
      <c r="C27" s="12">
        <v>4.66</v>
      </c>
      <c r="D27" s="11">
        <v>4.66</v>
      </c>
      <c r="E27">
        <v>3.7709999999999999</v>
      </c>
      <c r="F27">
        <v>5.4089999999999998</v>
      </c>
      <c r="G27">
        <v>4.5490000000000004</v>
      </c>
      <c r="H27" s="4">
        <v>6.6520000000000001</v>
      </c>
      <c r="I27" s="4">
        <v>5.7069999999999999</v>
      </c>
      <c r="J27" s="4">
        <v>5.5679999999999996</v>
      </c>
      <c r="K27" s="4">
        <v>3.956</v>
      </c>
      <c r="L27" s="4">
        <v>4.7640000000000002</v>
      </c>
      <c r="M27" s="4">
        <v>3.7010000000000001</v>
      </c>
      <c r="N27" s="4">
        <v>3.6440000000000001</v>
      </c>
      <c r="O27" s="4">
        <v>2.8460000000000001</v>
      </c>
      <c r="P27" s="4">
        <v>3.6480000000000001</v>
      </c>
      <c r="Q27" s="4">
        <v>3.625</v>
      </c>
      <c r="R27" s="4">
        <v>4.1260000000000003</v>
      </c>
      <c r="S27" s="4">
        <v>4.3280000000000003</v>
      </c>
      <c r="T27" s="4">
        <v>3.5840000000000001</v>
      </c>
      <c r="U27" s="4">
        <v>5.4210000000000003</v>
      </c>
      <c r="V27" s="4">
        <v>4.5490000000000004</v>
      </c>
      <c r="W27" s="4">
        <v>4.0789999999999997</v>
      </c>
      <c r="X27" s="4">
        <v>5.4580000000000002</v>
      </c>
      <c r="Y27" s="4">
        <v>3.0190000000000001</v>
      </c>
      <c r="Z27" s="4">
        <v>3.74</v>
      </c>
      <c r="AA27" s="4">
        <v>5.03</v>
      </c>
      <c r="AB27" s="4">
        <v>4.1840000000000002</v>
      </c>
      <c r="AC27" s="4">
        <v>3.8079999999999998</v>
      </c>
      <c r="AD27" s="4">
        <v>5.19</v>
      </c>
      <c r="AE27" s="4">
        <v>3.1659999999999999</v>
      </c>
      <c r="AF27" s="4">
        <v>5.1420000000000003</v>
      </c>
      <c r="AG27" s="4">
        <v>4.601</v>
      </c>
      <c r="AH27">
        <v>3.5009999999999999</v>
      </c>
    </row>
    <row r="28" spans="1:34" ht="15" x14ac:dyDescent="0.25">
      <c r="A28" s="80">
        <v>45323</v>
      </c>
      <c r="B28" s="34">
        <v>3.95</v>
      </c>
      <c r="C28" s="12">
        <v>3.95</v>
      </c>
      <c r="D28" s="11">
        <v>3.95</v>
      </c>
      <c r="E28">
        <v>3.27</v>
      </c>
      <c r="F28">
        <v>4.6390000000000002</v>
      </c>
      <c r="G28">
        <v>4.0190000000000001</v>
      </c>
      <c r="H28" s="4">
        <v>5.5970000000000004</v>
      </c>
      <c r="I28" s="4">
        <v>4.8010000000000002</v>
      </c>
      <c r="J28" s="4">
        <v>4.726</v>
      </c>
      <c r="K28" s="4">
        <v>3.4079999999999999</v>
      </c>
      <c r="L28" s="4">
        <v>4.1159999999999997</v>
      </c>
      <c r="M28" s="4">
        <v>3.1949999999999998</v>
      </c>
      <c r="N28" s="4">
        <v>3.089</v>
      </c>
      <c r="O28" s="4">
        <v>2.5939999999999999</v>
      </c>
      <c r="P28" s="4">
        <v>3.1120000000000001</v>
      </c>
      <c r="Q28" s="4">
        <v>3.093</v>
      </c>
      <c r="R28" s="4">
        <v>3.4790000000000001</v>
      </c>
      <c r="S28" s="4">
        <v>3.7269999999999999</v>
      </c>
      <c r="T28" s="4">
        <v>3.008</v>
      </c>
      <c r="U28" s="4">
        <v>4.6379999999999999</v>
      </c>
      <c r="V28" s="4">
        <v>3.8580000000000001</v>
      </c>
      <c r="W28" s="4">
        <v>3.4510000000000001</v>
      </c>
      <c r="X28" s="4">
        <v>4.6280000000000001</v>
      </c>
      <c r="Y28" s="4">
        <v>2.6429999999999998</v>
      </c>
      <c r="Z28" s="4">
        <v>3.1819999999999999</v>
      </c>
      <c r="AA28" s="4">
        <v>4.9000000000000004</v>
      </c>
      <c r="AB28" s="4">
        <v>3.754</v>
      </c>
      <c r="AC28" s="4">
        <v>3.2829999999999999</v>
      </c>
      <c r="AD28" s="4">
        <v>4.4880000000000004</v>
      </c>
      <c r="AE28" s="4">
        <v>2.7320000000000002</v>
      </c>
      <c r="AF28" s="4">
        <v>4.3710000000000004</v>
      </c>
      <c r="AG28" s="4">
        <v>3.9580000000000002</v>
      </c>
      <c r="AH28">
        <v>2.9849999999999999</v>
      </c>
    </row>
    <row r="29" spans="1:34" ht="15" x14ac:dyDescent="0.25">
      <c r="A29" s="80">
        <v>45352</v>
      </c>
      <c r="B29" s="34">
        <v>4.5999999999999996</v>
      </c>
      <c r="C29" s="12">
        <v>4.5999999999999996</v>
      </c>
      <c r="D29" s="11">
        <v>4.5999999999999996</v>
      </c>
      <c r="E29">
        <v>3.6269999999999998</v>
      </c>
      <c r="F29">
        <v>5.3079999999999998</v>
      </c>
      <c r="G29">
        <v>5.2770000000000001</v>
      </c>
      <c r="H29" s="4">
        <v>5.76</v>
      </c>
      <c r="I29" s="4">
        <v>5.8070000000000004</v>
      </c>
      <c r="J29" s="4">
        <v>5.1680000000000001</v>
      </c>
      <c r="K29" s="4">
        <v>4.4290000000000003</v>
      </c>
      <c r="L29" s="4">
        <v>4.3719999999999999</v>
      </c>
      <c r="M29" s="4">
        <v>3.5510000000000002</v>
      </c>
      <c r="N29" s="4">
        <v>3.13</v>
      </c>
      <c r="O29" s="4">
        <v>3.1379999999999999</v>
      </c>
      <c r="P29" s="4">
        <v>5.048</v>
      </c>
      <c r="Q29" s="4">
        <v>3.194</v>
      </c>
      <c r="R29" s="4">
        <v>3.5720000000000001</v>
      </c>
      <c r="S29" s="4">
        <v>6.1829999999999998</v>
      </c>
      <c r="T29" s="4">
        <v>2.9319999999999999</v>
      </c>
      <c r="U29" s="4">
        <v>5.423</v>
      </c>
      <c r="V29" s="4">
        <v>3.754</v>
      </c>
      <c r="W29" s="4">
        <v>3.6669999999999998</v>
      </c>
      <c r="X29" s="4">
        <v>5.6769999999999996</v>
      </c>
      <c r="Y29" s="4">
        <v>2.7410000000000001</v>
      </c>
      <c r="Z29" s="4">
        <v>3.0609999999999999</v>
      </c>
      <c r="AA29" s="4">
        <v>6.0590000000000002</v>
      </c>
      <c r="AB29" s="4">
        <v>4.3899999999999997</v>
      </c>
      <c r="AC29" s="4">
        <v>5.0419999999999998</v>
      </c>
      <c r="AD29" s="4">
        <v>4.5599999999999996</v>
      </c>
      <c r="AE29" s="4">
        <v>2.6680000000000001</v>
      </c>
      <c r="AF29" s="4">
        <v>4.6109999999999998</v>
      </c>
      <c r="AG29" s="4">
        <v>4.0979999999999999</v>
      </c>
      <c r="AH29">
        <v>3.3359999999999999</v>
      </c>
    </row>
    <row r="30" spans="1:34" ht="15" x14ac:dyDescent="0.25">
      <c r="A30" s="80">
        <v>45383</v>
      </c>
      <c r="B30" s="34">
        <v>9.09</v>
      </c>
      <c r="C30" s="12">
        <v>9.09</v>
      </c>
      <c r="D30" s="11">
        <v>9.09</v>
      </c>
      <c r="E30">
        <v>6.7309999999999999</v>
      </c>
      <c r="F30">
        <v>9.0269999999999992</v>
      </c>
      <c r="G30">
        <v>6.681</v>
      </c>
      <c r="H30" s="4">
        <v>10.195</v>
      </c>
      <c r="I30" s="4">
        <v>8.1809999999999992</v>
      </c>
      <c r="J30" s="4">
        <v>6.9269999999999996</v>
      </c>
      <c r="K30" s="4">
        <v>6.3979999999999997</v>
      </c>
      <c r="L30" s="4">
        <v>9.7810000000000006</v>
      </c>
      <c r="M30" s="4">
        <v>7.1319999999999997</v>
      </c>
      <c r="N30" s="4">
        <v>7.5259999999999998</v>
      </c>
      <c r="O30" s="4">
        <v>6.133</v>
      </c>
      <c r="P30" s="4">
        <v>10.145</v>
      </c>
      <c r="Q30" s="4">
        <v>6.65</v>
      </c>
      <c r="R30" s="4">
        <v>9.3219999999999992</v>
      </c>
      <c r="S30" s="4">
        <v>9.8650000000000002</v>
      </c>
      <c r="T30" s="4">
        <v>3.7050000000000001</v>
      </c>
      <c r="U30" s="4">
        <v>7.0970000000000004</v>
      </c>
      <c r="V30" s="4">
        <v>6.9690000000000003</v>
      </c>
      <c r="W30" s="4">
        <v>6.6970000000000001</v>
      </c>
      <c r="X30" s="4">
        <v>13.031000000000001</v>
      </c>
      <c r="Y30" s="4">
        <v>4.7699999999999996</v>
      </c>
      <c r="Z30" s="4">
        <v>5.4050000000000002</v>
      </c>
      <c r="AA30" s="4">
        <v>9.9909999999999997</v>
      </c>
      <c r="AB30" s="4">
        <v>7.1859999999999999</v>
      </c>
      <c r="AC30" s="4">
        <v>9.8940000000000001</v>
      </c>
      <c r="AD30" s="4">
        <v>7.31</v>
      </c>
      <c r="AE30" s="4">
        <v>6.5209999999999999</v>
      </c>
      <c r="AF30" s="4">
        <v>7.1470000000000002</v>
      </c>
      <c r="AG30" s="4">
        <v>8.8770000000000007</v>
      </c>
      <c r="AH30">
        <v>4.7160000000000002</v>
      </c>
    </row>
    <row r="31" spans="1:34" ht="15" x14ac:dyDescent="0.25">
      <c r="A31" s="80">
        <v>45413</v>
      </c>
      <c r="B31" s="34">
        <v>26.11</v>
      </c>
      <c r="C31" s="12">
        <v>26.11</v>
      </c>
      <c r="D31" s="11">
        <v>26.11</v>
      </c>
      <c r="E31">
        <v>31.308</v>
      </c>
      <c r="F31">
        <v>29.759</v>
      </c>
      <c r="G31">
        <v>30.396000000000001</v>
      </c>
      <c r="H31" s="4">
        <v>56.488999999999997</v>
      </c>
      <c r="I31" s="4">
        <v>38.703000000000003</v>
      </c>
      <c r="J31" s="4">
        <v>23.062000000000001</v>
      </c>
      <c r="K31" s="4">
        <v>22.8</v>
      </c>
      <c r="L31" s="4">
        <v>34.106000000000002</v>
      </c>
      <c r="M31" s="4">
        <v>25.911000000000001</v>
      </c>
      <c r="N31" s="4">
        <v>17.602</v>
      </c>
      <c r="O31" s="4">
        <v>21.564</v>
      </c>
      <c r="P31" s="4">
        <v>27.97</v>
      </c>
      <c r="Q31" s="4">
        <v>24.695</v>
      </c>
      <c r="R31" s="4">
        <v>31.96</v>
      </c>
      <c r="S31" s="4">
        <v>29.850999999999999</v>
      </c>
      <c r="T31" s="4">
        <v>24.55</v>
      </c>
      <c r="U31" s="4">
        <v>38.259</v>
      </c>
      <c r="V31" s="4">
        <v>16.312999999999999</v>
      </c>
      <c r="W31" s="4">
        <v>21.26</v>
      </c>
      <c r="X31" s="4">
        <v>24.768000000000001</v>
      </c>
      <c r="Y31" s="4">
        <v>16.327000000000002</v>
      </c>
      <c r="Z31" s="4">
        <v>27.059000000000001</v>
      </c>
      <c r="AA31" s="4">
        <v>20.484000000000002</v>
      </c>
      <c r="AB31" s="4">
        <v>17.317</v>
      </c>
      <c r="AC31" s="4">
        <v>31.774999999999999</v>
      </c>
      <c r="AD31" s="4">
        <v>30.573</v>
      </c>
      <c r="AE31" s="4">
        <v>20.667000000000002</v>
      </c>
      <c r="AF31" s="4">
        <v>26.501000000000001</v>
      </c>
      <c r="AG31" s="4">
        <v>22.404</v>
      </c>
      <c r="AH31">
        <v>18.757999999999999</v>
      </c>
    </row>
    <row r="32" spans="1:34" ht="15" x14ac:dyDescent="0.25">
      <c r="A32" s="80">
        <v>45444</v>
      </c>
      <c r="B32" s="34">
        <v>40.090000000000003</v>
      </c>
      <c r="C32" s="12">
        <v>40.090000000000003</v>
      </c>
      <c r="D32" s="11">
        <v>40.090000000000003</v>
      </c>
      <c r="E32">
        <v>64.525000000000006</v>
      </c>
      <c r="F32">
        <v>42.345999999999997</v>
      </c>
      <c r="G32">
        <v>84.813000000000002</v>
      </c>
      <c r="H32" s="4">
        <v>61.973999999999997</v>
      </c>
      <c r="I32" s="4">
        <v>73.268000000000001</v>
      </c>
      <c r="J32" s="4">
        <v>32.658000000000001</v>
      </c>
      <c r="K32" s="4">
        <v>48.276000000000003</v>
      </c>
      <c r="L32" s="4">
        <v>26.209</v>
      </c>
      <c r="M32" s="4">
        <v>26.303000000000001</v>
      </c>
      <c r="N32" s="4">
        <v>13.525</v>
      </c>
      <c r="O32" s="4">
        <v>34.354999999999997</v>
      </c>
      <c r="P32" s="4">
        <v>22.344999999999999</v>
      </c>
      <c r="Q32" s="4">
        <v>35.97</v>
      </c>
      <c r="R32" s="4">
        <v>36.83</v>
      </c>
      <c r="S32" s="4">
        <v>28.18</v>
      </c>
      <c r="T32" s="4">
        <v>75.334000000000003</v>
      </c>
      <c r="U32" s="4">
        <v>41.921999999999997</v>
      </c>
      <c r="V32" s="4">
        <v>42.26</v>
      </c>
      <c r="W32" s="4">
        <v>66.855000000000004</v>
      </c>
      <c r="X32" s="4">
        <v>11.853</v>
      </c>
      <c r="Y32" s="4">
        <v>29.706</v>
      </c>
      <c r="Z32" s="4">
        <v>51.741999999999997</v>
      </c>
      <c r="AA32" s="4">
        <v>52.118000000000002</v>
      </c>
      <c r="AB32" s="4">
        <v>42.393000000000001</v>
      </c>
      <c r="AC32" s="4">
        <v>53.716000000000001</v>
      </c>
      <c r="AD32" s="4">
        <v>18.933</v>
      </c>
      <c r="AE32" s="4">
        <v>57.43</v>
      </c>
      <c r="AF32" s="4">
        <v>33.787999999999997</v>
      </c>
      <c r="AG32" s="4">
        <v>28.484000000000002</v>
      </c>
      <c r="AH32">
        <v>45.771999999999998</v>
      </c>
    </row>
    <row r="33" spans="1:34" ht="15" x14ac:dyDescent="0.25">
      <c r="A33" s="80">
        <v>45474</v>
      </c>
      <c r="B33" s="34">
        <v>14.86</v>
      </c>
      <c r="C33" s="12">
        <v>14.86</v>
      </c>
      <c r="D33" s="11">
        <v>14.86</v>
      </c>
      <c r="E33">
        <v>32.847999999999999</v>
      </c>
      <c r="F33">
        <v>15.846</v>
      </c>
      <c r="G33">
        <v>73.403999999999996</v>
      </c>
      <c r="H33" s="4">
        <v>23.943000000000001</v>
      </c>
      <c r="I33" s="4">
        <v>27.962</v>
      </c>
      <c r="J33" s="4">
        <v>16.32</v>
      </c>
      <c r="K33" s="4">
        <v>29.532</v>
      </c>
      <c r="L33" s="4">
        <v>10.941000000000001</v>
      </c>
      <c r="M33" s="4">
        <v>10.321</v>
      </c>
      <c r="N33" s="4">
        <v>6.3849999999999998</v>
      </c>
      <c r="O33" s="4">
        <v>12.295</v>
      </c>
      <c r="P33" s="4">
        <v>9.2750000000000004</v>
      </c>
      <c r="Q33" s="4">
        <v>15.393000000000001</v>
      </c>
      <c r="R33" s="4">
        <v>13.102</v>
      </c>
      <c r="S33" s="4">
        <v>11.884</v>
      </c>
      <c r="T33" s="4">
        <v>37.524999999999999</v>
      </c>
      <c r="U33" s="4">
        <v>22.141999999999999</v>
      </c>
      <c r="V33" s="4">
        <v>14.356</v>
      </c>
      <c r="W33" s="4">
        <v>41.366</v>
      </c>
      <c r="X33" s="4">
        <v>7.3739999999999997</v>
      </c>
      <c r="Y33" s="4">
        <v>12.212999999999999</v>
      </c>
      <c r="Z33" s="4">
        <v>18.893000000000001</v>
      </c>
      <c r="AA33" s="4">
        <v>18.225000000000001</v>
      </c>
      <c r="AB33" s="4">
        <v>15.406000000000001</v>
      </c>
      <c r="AC33" s="4">
        <v>20.640999999999998</v>
      </c>
      <c r="AD33" s="4">
        <v>8.3800000000000008</v>
      </c>
      <c r="AE33" s="4">
        <v>37.594999999999999</v>
      </c>
      <c r="AF33" s="4">
        <v>12.417</v>
      </c>
      <c r="AG33" s="4">
        <v>11.032</v>
      </c>
      <c r="AH33">
        <v>29.416</v>
      </c>
    </row>
    <row r="34" spans="1:34" ht="15" x14ac:dyDescent="0.25">
      <c r="A34" s="80">
        <v>45505</v>
      </c>
      <c r="B34" s="33">
        <v>8.24</v>
      </c>
      <c r="C34" s="8">
        <v>8.24</v>
      </c>
      <c r="D34" s="11">
        <v>8.24</v>
      </c>
      <c r="E34">
        <v>12.582000000000001</v>
      </c>
      <c r="F34">
        <v>7.9059999999999997</v>
      </c>
      <c r="G34">
        <v>23.459</v>
      </c>
      <c r="H34" s="4">
        <v>10.891</v>
      </c>
      <c r="I34" s="4">
        <v>13.571</v>
      </c>
      <c r="J34" s="4">
        <v>8.3610000000000007</v>
      </c>
      <c r="K34" s="4">
        <v>12.335000000000001</v>
      </c>
      <c r="L34" s="4">
        <v>7.1719999999999997</v>
      </c>
      <c r="M34" s="4">
        <v>7.0880000000000001</v>
      </c>
      <c r="N34" s="4">
        <v>4.4260000000000002</v>
      </c>
      <c r="O34" s="4">
        <v>6.7850000000000001</v>
      </c>
      <c r="P34" s="4">
        <v>6.0679999999999996</v>
      </c>
      <c r="Q34" s="4">
        <v>9.0109999999999992</v>
      </c>
      <c r="R34" s="4">
        <v>8.1270000000000007</v>
      </c>
      <c r="S34" s="4">
        <v>7.4749999999999996</v>
      </c>
      <c r="T34" s="4">
        <v>13.234999999999999</v>
      </c>
      <c r="U34" s="4">
        <v>9.7430000000000003</v>
      </c>
      <c r="V34" s="4">
        <v>9.0760000000000005</v>
      </c>
      <c r="W34" s="4">
        <v>14.667</v>
      </c>
      <c r="X34" s="4">
        <v>5.5129999999999999</v>
      </c>
      <c r="Y34" s="4">
        <v>7.6079999999999997</v>
      </c>
      <c r="Z34" s="4">
        <v>9.8420000000000005</v>
      </c>
      <c r="AA34" s="4">
        <v>8.6460000000000008</v>
      </c>
      <c r="AB34" s="4">
        <v>8.3740000000000006</v>
      </c>
      <c r="AC34" s="4">
        <v>12.108000000000001</v>
      </c>
      <c r="AD34" s="4">
        <v>5.7229999999999999</v>
      </c>
      <c r="AE34" s="4">
        <v>13.327999999999999</v>
      </c>
      <c r="AF34" s="4">
        <v>7.5039999999999996</v>
      </c>
      <c r="AG34" s="4">
        <v>6.7889999999999997</v>
      </c>
      <c r="AH34">
        <v>12.223000000000001</v>
      </c>
    </row>
    <row r="35" spans="1:34" ht="15" x14ac:dyDescent="0.25">
      <c r="A35" s="80">
        <v>45536</v>
      </c>
      <c r="B35" s="33">
        <v>6.95</v>
      </c>
      <c r="C35" s="8">
        <v>6.95</v>
      </c>
      <c r="D35" s="11">
        <v>6.95</v>
      </c>
      <c r="E35">
        <v>8.9830000000000005</v>
      </c>
      <c r="F35">
        <v>6.3360000000000003</v>
      </c>
      <c r="G35">
        <v>13.552</v>
      </c>
      <c r="H35" s="4">
        <v>8.2149999999999999</v>
      </c>
      <c r="I35" s="4">
        <v>9.1850000000000005</v>
      </c>
      <c r="J35" s="4">
        <v>5.9029999999999996</v>
      </c>
      <c r="K35" s="4">
        <v>7.7110000000000003</v>
      </c>
      <c r="L35" s="4">
        <v>5.5359999999999996</v>
      </c>
      <c r="M35" s="4">
        <v>5.3</v>
      </c>
      <c r="N35" s="4">
        <v>3.7149999999999999</v>
      </c>
      <c r="O35" s="4">
        <v>7.4059999999999997</v>
      </c>
      <c r="P35" s="4">
        <v>4.9390000000000001</v>
      </c>
      <c r="Q35" s="4">
        <v>6.0129999999999999</v>
      </c>
      <c r="R35" s="4">
        <v>6.6989999999999998</v>
      </c>
      <c r="S35" s="4">
        <v>6.4370000000000003</v>
      </c>
      <c r="T35" s="4">
        <v>8.3810000000000002</v>
      </c>
      <c r="U35" s="4">
        <v>6.8360000000000003</v>
      </c>
      <c r="V35" s="4">
        <v>5.992</v>
      </c>
      <c r="W35" s="4">
        <v>8.4600000000000009</v>
      </c>
      <c r="X35" s="4">
        <v>4.84</v>
      </c>
      <c r="Y35" s="4">
        <v>6.5069999999999997</v>
      </c>
      <c r="Z35" s="4">
        <v>9.1180000000000003</v>
      </c>
      <c r="AA35" s="4">
        <v>6.5839999999999996</v>
      </c>
      <c r="AB35" s="4">
        <v>6.117</v>
      </c>
      <c r="AC35" s="4">
        <v>7.5759999999999996</v>
      </c>
      <c r="AD35" s="4">
        <v>4.7679999999999998</v>
      </c>
      <c r="AE35" s="4">
        <v>7.9370000000000003</v>
      </c>
      <c r="AF35" s="4">
        <v>7.4</v>
      </c>
      <c r="AG35" s="4">
        <v>5.1219999999999999</v>
      </c>
      <c r="AH35">
        <v>9.4390000000000001</v>
      </c>
    </row>
    <row r="36" spans="1:34" ht="15" x14ac:dyDescent="0.25">
      <c r="A36" s="80">
        <v>45566</v>
      </c>
      <c r="B36" s="15">
        <v>6.15</v>
      </c>
      <c r="C36" s="13">
        <v>6.98</v>
      </c>
      <c r="D36" s="14">
        <v>6.62</v>
      </c>
      <c r="E36" s="4">
        <v>8.3770000000000007</v>
      </c>
      <c r="F36" s="4">
        <v>7.2910000000000004</v>
      </c>
      <c r="G36" s="4">
        <v>11.089</v>
      </c>
      <c r="H36" s="4">
        <v>7.98</v>
      </c>
      <c r="I36" s="4">
        <v>8.5489999999999995</v>
      </c>
      <c r="J36" s="4">
        <v>6.6420000000000003</v>
      </c>
      <c r="K36" s="4">
        <v>6.6310000000000002</v>
      </c>
      <c r="L36" s="4">
        <v>5.0720000000000001</v>
      </c>
      <c r="M36" s="4">
        <v>4.6159999999999997</v>
      </c>
      <c r="N36" s="4">
        <v>4.6470000000000002</v>
      </c>
      <c r="O36" s="4">
        <v>5.5469999999999997</v>
      </c>
      <c r="P36" s="4">
        <v>5.0839999999999996</v>
      </c>
      <c r="Q36" s="4">
        <v>6.7140000000000004</v>
      </c>
      <c r="R36" s="4">
        <v>8.6639999999999997</v>
      </c>
      <c r="S36" s="4">
        <v>6.2939999999999996</v>
      </c>
      <c r="T36" s="4">
        <v>7.9560000000000004</v>
      </c>
      <c r="U36" s="4">
        <v>7.367</v>
      </c>
      <c r="V36" s="4">
        <v>5.4969999999999999</v>
      </c>
      <c r="W36" s="4">
        <v>7.8460000000000001</v>
      </c>
      <c r="X36" s="4">
        <v>4.4029999999999996</v>
      </c>
      <c r="Y36" s="4">
        <v>6.9429999999999996</v>
      </c>
      <c r="Z36" s="4">
        <v>11.03</v>
      </c>
      <c r="AA36" s="4">
        <v>5.6440000000000001</v>
      </c>
      <c r="AB36" s="4">
        <v>5.3209999999999997</v>
      </c>
      <c r="AC36" s="4">
        <v>7.8710000000000004</v>
      </c>
      <c r="AD36" s="4">
        <v>4.7380000000000004</v>
      </c>
      <c r="AE36">
        <v>6.7249999999999996</v>
      </c>
      <c r="AF36" s="4">
        <v>5.8310000000000004</v>
      </c>
      <c r="AG36" s="4">
        <v>4.7969999999999997</v>
      </c>
      <c r="AH36" s="4">
        <v>7.3150000000000004</v>
      </c>
    </row>
    <row r="37" spans="1:34" ht="15" x14ac:dyDescent="0.25">
      <c r="A37" s="80">
        <v>45597</v>
      </c>
      <c r="B37" s="15">
        <v>4.5</v>
      </c>
      <c r="C37" s="13">
        <v>4.9400000000000004</v>
      </c>
      <c r="D37" s="14">
        <v>4.8099999999999996</v>
      </c>
      <c r="E37" s="4">
        <v>6.9119999999999999</v>
      </c>
      <c r="F37" s="4">
        <v>5.8789999999999996</v>
      </c>
      <c r="G37" s="4">
        <v>8.2959999999999994</v>
      </c>
      <c r="H37" s="4">
        <v>7.5540000000000003</v>
      </c>
      <c r="I37" s="4">
        <v>7.0629999999999997</v>
      </c>
      <c r="J37" s="4">
        <v>5.2249999999999996</v>
      </c>
      <c r="K37" s="4">
        <v>5.63</v>
      </c>
      <c r="L37" s="4">
        <v>4.2709999999999999</v>
      </c>
      <c r="M37" s="4">
        <v>4.7190000000000003</v>
      </c>
      <c r="N37" s="4">
        <v>3.2629999999999999</v>
      </c>
      <c r="O37" s="4">
        <v>4.3280000000000003</v>
      </c>
      <c r="P37" s="4">
        <v>4.37</v>
      </c>
      <c r="Q37" s="4">
        <v>5.867</v>
      </c>
      <c r="R37" s="4">
        <v>6.2229999999999999</v>
      </c>
      <c r="S37" s="4">
        <v>5.15</v>
      </c>
      <c r="T37" s="4">
        <v>6.6959999999999997</v>
      </c>
      <c r="U37" s="4">
        <v>6.282</v>
      </c>
      <c r="V37" s="4">
        <v>5.5540000000000003</v>
      </c>
      <c r="W37" s="4">
        <v>6.51</v>
      </c>
      <c r="X37" s="4">
        <v>3.7530000000000001</v>
      </c>
      <c r="Y37" s="4">
        <v>4.7329999999999997</v>
      </c>
      <c r="Z37" s="4">
        <v>7.06</v>
      </c>
      <c r="AA37" s="4">
        <v>4.8559999999999999</v>
      </c>
      <c r="AB37" s="4">
        <v>4.5149999999999997</v>
      </c>
      <c r="AC37" s="4">
        <v>6.5270000000000001</v>
      </c>
      <c r="AD37" s="4">
        <v>4.4249999999999998</v>
      </c>
      <c r="AE37">
        <v>5.867</v>
      </c>
      <c r="AF37" s="4">
        <v>5.0640000000000001</v>
      </c>
      <c r="AG37" s="4">
        <v>4.4569999999999999</v>
      </c>
      <c r="AH37" s="4">
        <v>5.78</v>
      </c>
    </row>
    <row r="38" spans="1:34" ht="15" x14ac:dyDescent="0.25">
      <c r="A38" s="80">
        <v>45627</v>
      </c>
      <c r="B38" s="15">
        <v>4.4400000000000004</v>
      </c>
      <c r="C38" s="13">
        <v>4.4400000000000004</v>
      </c>
      <c r="D38" s="14">
        <v>4.4400000000000004</v>
      </c>
      <c r="E38" s="4">
        <v>5.9189999999999996</v>
      </c>
      <c r="F38" s="4">
        <v>5.069</v>
      </c>
      <c r="G38" s="4">
        <v>7.6429999999999998</v>
      </c>
      <c r="H38" s="4">
        <v>6.6340000000000003</v>
      </c>
      <c r="I38" s="4">
        <v>6.3079999999999998</v>
      </c>
      <c r="J38" s="4">
        <v>5.0430000000000001</v>
      </c>
      <c r="K38" s="4">
        <v>5.0960000000000001</v>
      </c>
      <c r="L38" s="4">
        <v>3.97</v>
      </c>
      <c r="M38" s="4">
        <v>3.972</v>
      </c>
      <c r="N38" s="4">
        <v>2.8860000000000001</v>
      </c>
      <c r="O38" s="4">
        <v>3.9460000000000002</v>
      </c>
      <c r="P38" s="4">
        <v>3.7639999999999998</v>
      </c>
      <c r="Q38" s="4">
        <v>4.6829999999999998</v>
      </c>
      <c r="R38" s="4">
        <v>4.9539999999999997</v>
      </c>
      <c r="S38" s="4">
        <v>4.149</v>
      </c>
      <c r="T38" s="4">
        <v>5.9390000000000001</v>
      </c>
      <c r="U38" s="4">
        <v>5.2009999999999996</v>
      </c>
      <c r="V38" s="4">
        <v>4.6379999999999999</v>
      </c>
      <c r="W38" s="4">
        <v>5.827</v>
      </c>
      <c r="X38" s="4">
        <v>3.4180000000000001</v>
      </c>
      <c r="Y38" s="4">
        <v>4.05</v>
      </c>
      <c r="Z38" s="4">
        <v>5.4589999999999996</v>
      </c>
      <c r="AA38" s="4">
        <v>4.5919999999999996</v>
      </c>
      <c r="AB38" s="4">
        <v>4.157</v>
      </c>
      <c r="AC38" s="4">
        <v>6.0629999999999997</v>
      </c>
      <c r="AD38" s="4">
        <v>3.7570000000000001</v>
      </c>
      <c r="AE38">
        <v>5.516</v>
      </c>
      <c r="AF38" s="4">
        <v>4.83</v>
      </c>
      <c r="AG38" s="4">
        <v>4.0209999999999999</v>
      </c>
      <c r="AH38" s="4">
        <v>5.1360000000000001</v>
      </c>
    </row>
    <row r="39" spans="1:34" ht="15" x14ac:dyDescent="0.25">
      <c r="A39" s="80">
        <v>45658</v>
      </c>
      <c r="B39" s="15">
        <v>4.66</v>
      </c>
      <c r="C39" s="13">
        <v>4.66</v>
      </c>
      <c r="D39" s="14">
        <v>4.66</v>
      </c>
      <c r="E39" s="4">
        <v>5.3419999999999996</v>
      </c>
      <c r="F39" s="4">
        <v>4.5149999999999997</v>
      </c>
      <c r="G39" s="4">
        <v>6.5970000000000004</v>
      </c>
      <c r="H39" s="4">
        <v>5.6429999999999998</v>
      </c>
      <c r="I39" s="4">
        <v>5.6859999999999999</v>
      </c>
      <c r="J39" s="4">
        <v>4.2519999999999998</v>
      </c>
      <c r="K39" s="4">
        <v>4.6859999999999999</v>
      </c>
      <c r="L39" s="4">
        <v>3.6459999999999999</v>
      </c>
      <c r="M39" s="4">
        <v>3.524</v>
      </c>
      <c r="N39" s="4">
        <v>2.6469999999999998</v>
      </c>
      <c r="O39" s="4">
        <v>3.536</v>
      </c>
      <c r="P39" s="4">
        <v>3.4</v>
      </c>
      <c r="Q39" s="4">
        <v>4.0919999999999996</v>
      </c>
      <c r="R39" s="4">
        <v>4.3040000000000003</v>
      </c>
      <c r="S39" s="4">
        <v>3.5950000000000002</v>
      </c>
      <c r="T39" s="4">
        <v>5.3289999999999997</v>
      </c>
      <c r="U39" s="4">
        <v>4.6520000000000001</v>
      </c>
      <c r="V39" s="4">
        <v>4.0709999999999997</v>
      </c>
      <c r="W39" s="4">
        <v>5.35</v>
      </c>
      <c r="X39" s="4">
        <v>3.113</v>
      </c>
      <c r="Y39" s="4">
        <v>3.6840000000000002</v>
      </c>
      <c r="Z39" s="4">
        <v>4.83</v>
      </c>
      <c r="AA39" s="4">
        <v>4.2119999999999997</v>
      </c>
      <c r="AB39" s="4">
        <v>3.7309999999999999</v>
      </c>
      <c r="AC39" s="4">
        <v>5.1210000000000004</v>
      </c>
      <c r="AD39" s="4">
        <v>3.4039999999999999</v>
      </c>
      <c r="AE39">
        <v>5.0149999999999997</v>
      </c>
      <c r="AF39" s="4">
        <v>4.4429999999999996</v>
      </c>
      <c r="AG39" s="4">
        <v>3.5110000000000001</v>
      </c>
      <c r="AH39" s="4">
        <v>4.6139999999999999</v>
      </c>
    </row>
    <row r="40" spans="1:34" ht="15" x14ac:dyDescent="0.25">
      <c r="A40" s="80">
        <v>45689</v>
      </c>
      <c r="B40" s="15">
        <v>3.95</v>
      </c>
      <c r="C40" s="13">
        <v>3.95</v>
      </c>
      <c r="D40" s="14">
        <v>3.95</v>
      </c>
      <c r="E40" s="4">
        <v>4.4340000000000002</v>
      </c>
      <c r="F40" s="4">
        <v>3.835</v>
      </c>
      <c r="G40" s="4">
        <v>5.3710000000000004</v>
      </c>
      <c r="H40" s="4">
        <v>4.5949999999999998</v>
      </c>
      <c r="I40" s="4">
        <v>4.6680000000000001</v>
      </c>
      <c r="J40" s="4">
        <v>3.54</v>
      </c>
      <c r="K40" s="4">
        <v>3.91</v>
      </c>
      <c r="L40" s="4">
        <v>3.0459999999999998</v>
      </c>
      <c r="M40" s="4">
        <v>2.8919999999999999</v>
      </c>
      <c r="N40" s="4">
        <v>2.3439999999999999</v>
      </c>
      <c r="O40" s="4">
        <v>2.9169999999999998</v>
      </c>
      <c r="P40" s="4">
        <v>2.8079999999999998</v>
      </c>
      <c r="Q40" s="4">
        <v>3.339</v>
      </c>
      <c r="R40" s="4">
        <v>3.585</v>
      </c>
      <c r="S40" s="4">
        <v>2.919</v>
      </c>
      <c r="T40" s="4">
        <v>4.407</v>
      </c>
      <c r="U40" s="4">
        <v>3.8210000000000002</v>
      </c>
      <c r="V40" s="4">
        <v>3.331</v>
      </c>
      <c r="W40" s="4">
        <v>4.3879999999999999</v>
      </c>
      <c r="X40" s="4">
        <v>2.6360000000000001</v>
      </c>
      <c r="Y40" s="4">
        <v>3.0339999999999998</v>
      </c>
      <c r="Z40" s="4">
        <v>4.5659999999999998</v>
      </c>
      <c r="AA40" s="4">
        <v>3.657</v>
      </c>
      <c r="AB40" s="4">
        <v>3.109</v>
      </c>
      <c r="AC40" s="4">
        <v>4.2889999999999997</v>
      </c>
      <c r="AD40" s="4">
        <v>2.839</v>
      </c>
      <c r="AE40">
        <v>4.1239999999999997</v>
      </c>
      <c r="AF40" s="4">
        <v>3.7080000000000002</v>
      </c>
      <c r="AG40" s="4">
        <v>2.899</v>
      </c>
      <c r="AH40" s="4">
        <v>3.883</v>
      </c>
    </row>
    <row r="41" spans="1:34" ht="15" x14ac:dyDescent="0.25">
      <c r="A41" s="80">
        <v>45717</v>
      </c>
      <c r="B41" s="15">
        <v>4.5999999999999996</v>
      </c>
      <c r="C41" s="13">
        <v>4.5999999999999996</v>
      </c>
      <c r="D41" s="14">
        <v>4.5999999999999996</v>
      </c>
      <c r="E41" s="4">
        <v>5.2750000000000004</v>
      </c>
      <c r="F41" s="4">
        <v>5.2380000000000004</v>
      </c>
      <c r="G41" s="4">
        <v>5.7290000000000001</v>
      </c>
      <c r="H41" s="4">
        <v>5.7649999999999997</v>
      </c>
      <c r="I41" s="4">
        <v>5.2880000000000003</v>
      </c>
      <c r="J41" s="4">
        <v>4.6239999999999997</v>
      </c>
      <c r="K41" s="4">
        <v>4.3129999999999997</v>
      </c>
      <c r="L41" s="4">
        <v>3.5009999999999999</v>
      </c>
      <c r="M41" s="4">
        <v>3.0409999999999999</v>
      </c>
      <c r="N41" s="4">
        <v>2.9449999999999998</v>
      </c>
      <c r="O41" s="4">
        <v>4.9450000000000003</v>
      </c>
      <c r="P41" s="4">
        <v>3.016</v>
      </c>
      <c r="Q41" s="4">
        <v>3.55</v>
      </c>
      <c r="R41" s="4">
        <v>6.0819999999999999</v>
      </c>
      <c r="S41" s="4">
        <v>2.9510000000000001</v>
      </c>
      <c r="T41" s="4">
        <v>5.367</v>
      </c>
      <c r="U41" s="4">
        <v>3.8559999999999999</v>
      </c>
      <c r="V41" s="4">
        <v>3.6579999999999999</v>
      </c>
      <c r="W41" s="4">
        <v>5.5910000000000002</v>
      </c>
      <c r="X41" s="4">
        <v>2.831</v>
      </c>
      <c r="Y41" s="4">
        <v>3.03</v>
      </c>
      <c r="Z41" s="4">
        <v>5.742</v>
      </c>
      <c r="AA41" s="4">
        <v>4.4269999999999996</v>
      </c>
      <c r="AB41" s="4">
        <v>4.9710000000000001</v>
      </c>
      <c r="AC41" s="4">
        <v>4.5199999999999996</v>
      </c>
      <c r="AD41" s="4">
        <v>2.8639999999999999</v>
      </c>
      <c r="AE41">
        <v>4.5430000000000001</v>
      </c>
      <c r="AF41" s="4">
        <v>3.984</v>
      </c>
      <c r="AG41" s="4">
        <v>3.3530000000000002</v>
      </c>
      <c r="AH41" s="4">
        <v>5.1680000000000001</v>
      </c>
    </row>
    <row r="42" spans="1:34" ht="15" x14ac:dyDescent="0.25">
      <c r="A42" s="80">
        <v>45748</v>
      </c>
      <c r="B42" s="15">
        <v>9.09</v>
      </c>
      <c r="C42" s="13">
        <v>9.09</v>
      </c>
      <c r="D42" s="14">
        <v>9.09</v>
      </c>
      <c r="E42" s="4">
        <v>8.9540000000000006</v>
      </c>
      <c r="F42" s="4">
        <v>6.4809999999999999</v>
      </c>
      <c r="G42" s="4">
        <v>10.124000000000001</v>
      </c>
      <c r="H42" s="4">
        <v>8.1310000000000002</v>
      </c>
      <c r="I42" s="4">
        <v>7.0540000000000003</v>
      </c>
      <c r="J42" s="4">
        <v>6.53</v>
      </c>
      <c r="K42" s="4">
        <v>9.6790000000000003</v>
      </c>
      <c r="L42" s="4">
        <v>7.0659999999999998</v>
      </c>
      <c r="M42" s="4">
        <v>7.3849999999999998</v>
      </c>
      <c r="N42" s="4">
        <v>5.7750000000000004</v>
      </c>
      <c r="O42" s="4">
        <v>10.016</v>
      </c>
      <c r="P42" s="4">
        <v>6.4349999999999996</v>
      </c>
      <c r="Q42" s="4">
        <v>9.2460000000000004</v>
      </c>
      <c r="R42" s="4">
        <v>9.3960000000000008</v>
      </c>
      <c r="S42" s="4">
        <v>3.718</v>
      </c>
      <c r="T42" s="4">
        <v>7.0220000000000002</v>
      </c>
      <c r="U42" s="4">
        <v>7.0810000000000004</v>
      </c>
      <c r="V42" s="4">
        <v>6.5979999999999999</v>
      </c>
      <c r="W42" s="4">
        <v>12.882</v>
      </c>
      <c r="X42" s="4">
        <v>4.8620000000000001</v>
      </c>
      <c r="Y42" s="4">
        <v>5.3620000000000001</v>
      </c>
      <c r="Z42" s="4">
        <v>9.7010000000000005</v>
      </c>
      <c r="AA42" s="4">
        <v>7.218</v>
      </c>
      <c r="AB42" s="4">
        <v>9.7880000000000003</v>
      </c>
      <c r="AC42" s="4">
        <v>7.25</v>
      </c>
      <c r="AD42" s="4">
        <v>6.4870000000000001</v>
      </c>
      <c r="AE42">
        <v>7.0460000000000003</v>
      </c>
      <c r="AF42" s="4">
        <v>8.7349999999999994</v>
      </c>
      <c r="AG42" s="4">
        <v>4.7329999999999997</v>
      </c>
      <c r="AH42" s="4">
        <v>5.6109999999999998</v>
      </c>
    </row>
    <row r="43" spans="1:34" ht="15" x14ac:dyDescent="0.25">
      <c r="A43" s="80">
        <v>45778</v>
      </c>
      <c r="B43" s="15">
        <v>26.11</v>
      </c>
      <c r="C43" s="13">
        <v>26.11</v>
      </c>
      <c r="D43" s="14">
        <v>26.11</v>
      </c>
      <c r="E43" s="4">
        <v>29.481999999999999</v>
      </c>
      <c r="F43" s="4">
        <v>29.248999999999999</v>
      </c>
      <c r="G43" s="4">
        <v>56.134999999999998</v>
      </c>
      <c r="H43" s="4">
        <v>38.442999999999998</v>
      </c>
      <c r="I43" s="4">
        <v>23.001999999999999</v>
      </c>
      <c r="J43" s="4">
        <v>22.187000000000001</v>
      </c>
      <c r="K43" s="4">
        <v>33.841999999999999</v>
      </c>
      <c r="L43" s="4">
        <v>25.754999999999999</v>
      </c>
      <c r="M43" s="4">
        <v>17.39</v>
      </c>
      <c r="N43" s="4">
        <v>19.817</v>
      </c>
      <c r="O43" s="4">
        <v>27.611999999999998</v>
      </c>
      <c r="P43" s="4">
        <v>24.311</v>
      </c>
      <c r="Q43" s="4">
        <v>31.748000000000001</v>
      </c>
      <c r="R43" s="4">
        <v>29.562999999999999</v>
      </c>
      <c r="S43" s="4">
        <v>24.422999999999998</v>
      </c>
      <c r="T43" s="4">
        <v>37.909999999999997</v>
      </c>
      <c r="U43" s="4">
        <v>16.39</v>
      </c>
      <c r="V43" s="4">
        <v>20.279</v>
      </c>
      <c r="W43" s="4">
        <v>24.597000000000001</v>
      </c>
      <c r="X43" s="4">
        <v>16.364999999999998</v>
      </c>
      <c r="Y43" s="4">
        <v>26.704000000000001</v>
      </c>
      <c r="Z43" s="4">
        <v>19.481000000000002</v>
      </c>
      <c r="AA43" s="4">
        <v>17.259</v>
      </c>
      <c r="AB43" s="4">
        <v>31.498999999999999</v>
      </c>
      <c r="AC43" s="4">
        <v>30.364999999999998</v>
      </c>
      <c r="AD43" s="4">
        <v>20.741</v>
      </c>
      <c r="AE43">
        <v>26.280999999999999</v>
      </c>
      <c r="AF43" s="4">
        <v>22.242000000000001</v>
      </c>
      <c r="AG43" s="4">
        <v>18.620999999999999</v>
      </c>
      <c r="AH43" s="4">
        <v>17.079999999999998</v>
      </c>
    </row>
    <row r="44" spans="1:34" ht="15" x14ac:dyDescent="0.25">
      <c r="A44" s="80">
        <v>45809</v>
      </c>
      <c r="B44" s="15">
        <v>40.090000000000003</v>
      </c>
      <c r="C44" s="13">
        <v>40.090000000000003</v>
      </c>
      <c r="D44" s="14">
        <v>40.090000000000003</v>
      </c>
      <c r="E44" s="4">
        <v>42.176000000000002</v>
      </c>
      <c r="F44" s="4">
        <v>82.685000000000002</v>
      </c>
      <c r="G44" s="4">
        <v>61.825000000000003</v>
      </c>
      <c r="H44" s="4">
        <v>73.102000000000004</v>
      </c>
      <c r="I44" s="4">
        <v>32.624000000000002</v>
      </c>
      <c r="J44" s="4">
        <v>48.222000000000001</v>
      </c>
      <c r="K44" s="4">
        <v>26.059000000000001</v>
      </c>
      <c r="L44" s="4">
        <v>26.231000000000002</v>
      </c>
      <c r="M44" s="4">
        <v>13.41</v>
      </c>
      <c r="N44" s="4">
        <v>35.034999999999997</v>
      </c>
      <c r="O44" s="4">
        <v>22.196999999999999</v>
      </c>
      <c r="P44" s="4">
        <v>35.683999999999997</v>
      </c>
      <c r="Q44" s="4">
        <v>36.698</v>
      </c>
      <c r="R44" s="4">
        <v>28.274000000000001</v>
      </c>
      <c r="S44" s="4">
        <v>75.168000000000006</v>
      </c>
      <c r="T44" s="4">
        <v>41.750999999999998</v>
      </c>
      <c r="U44" s="4">
        <v>42.261000000000003</v>
      </c>
      <c r="V44" s="4">
        <v>65.58</v>
      </c>
      <c r="W44" s="4">
        <v>11.775</v>
      </c>
      <c r="X44" s="4">
        <v>29.738</v>
      </c>
      <c r="Y44" s="4">
        <v>51.447000000000003</v>
      </c>
      <c r="Z44" s="4">
        <v>51.66</v>
      </c>
      <c r="AA44" s="4">
        <v>42.356999999999999</v>
      </c>
      <c r="AB44" s="4">
        <v>53.552</v>
      </c>
      <c r="AC44" s="4">
        <v>18.850000000000001</v>
      </c>
      <c r="AD44" s="4">
        <v>55.902000000000001</v>
      </c>
      <c r="AE44">
        <v>33.648000000000003</v>
      </c>
      <c r="AF44" s="4">
        <v>28.338999999999999</v>
      </c>
      <c r="AG44" s="4">
        <v>45.61</v>
      </c>
      <c r="AH44" s="4">
        <v>53.393999999999998</v>
      </c>
    </row>
    <row r="45" spans="1:34" ht="15" x14ac:dyDescent="0.25">
      <c r="A45" s="80">
        <v>45839</v>
      </c>
      <c r="B45" s="15">
        <v>14.86</v>
      </c>
      <c r="C45" s="13">
        <v>14.86</v>
      </c>
      <c r="D45" s="14">
        <v>14.86</v>
      </c>
      <c r="E45" s="4">
        <v>15.797000000000001</v>
      </c>
      <c r="F45" s="4">
        <v>75.269000000000005</v>
      </c>
      <c r="G45" s="4">
        <v>23.9</v>
      </c>
      <c r="H45" s="4">
        <v>27.919</v>
      </c>
      <c r="I45" s="4">
        <v>16.338000000000001</v>
      </c>
      <c r="J45" s="4">
        <v>30.541</v>
      </c>
      <c r="K45" s="4">
        <v>10.882999999999999</v>
      </c>
      <c r="L45" s="4">
        <v>10.289</v>
      </c>
      <c r="M45" s="4">
        <v>6.3140000000000001</v>
      </c>
      <c r="N45" s="4">
        <v>12.484</v>
      </c>
      <c r="O45" s="4">
        <v>9.2129999999999992</v>
      </c>
      <c r="P45" s="4">
        <v>15.250999999999999</v>
      </c>
      <c r="Q45" s="4">
        <v>13.069000000000001</v>
      </c>
      <c r="R45" s="4">
        <v>12.071</v>
      </c>
      <c r="S45" s="4">
        <v>37.488</v>
      </c>
      <c r="T45" s="4">
        <v>22.073</v>
      </c>
      <c r="U45" s="4">
        <v>14.391</v>
      </c>
      <c r="V45" s="4">
        <v>42.776000000000003</v>
      </c>
      <c r="W45" s="4">
        <v>7.3159999999999998</v>
      </c>
      <c r="X45" s="4">
        <v>12.253</v>
      </c>
      <c r="Y45" s="4">
        <v>18.832000000000001</v>
      </c>
      <c r="Z45" s="4">
        <v>18.629000000000001</v>
      </c>
      <c r="AA45" s="4">
        <v>15.414999999999999</v>
      </c>
      <c r="AB45" s="4">
        <v>20.594000000000001</v>
      </c>
      <c r="AC45" s="4">
        <v>8.3420000000000005</v>
      </c>
      <c r="AD45" s="4">
        <v>39.347000000000001</v>
      </c>
      <c r="AE45">
        <v>12.351000000000001</v>
      </c>
      <c r="AF45" s="4">
        <v>10.946999999999999</v>
      </c>
      <c r="AG45" s="4">
        <v>29.352</v>
      </c>
      <c r="AH45" s="4">
        <v>34.119999999999997</v>
      </c>
    </row>
    <row r="46" spans="1:34" ht="15" x14ac:dyDescent="0.25">
      <c r="A46" s="80">
        <v>45870</v>
      </c>
      <c r="B46" s="15">
        <v>8.24</v>
      </c>
      <c r="C46" s="13">
        <v>8.24</v>
      </c>
      <c r="D46" s="14">
        <v>8.24</v>
      </c>
      <c r="E46" s="4">
        <v>7.8760000000000003</v>
      </c>
      <c r="F46" s="4">
        <v>24.013999999999999</v>
      </c>
      <c r="G46" s="4">
        <v>10.868</v>
      </c>
      <c r="H46" s="4">
        <v>13.547000000000001</v>
      </c>
      <c r="I46" s="4">
        <v>8.4019999999999992</v>
      </c>
      <c r="J46" s="4">
        <v>12.708</v>
      </c>
      <c r="K46" s="4">
        <v>7.133</v>
      </c>
      <c r="L46" s="4">
        <v>7.0629999999999997</v>
      </c>
      <c r="M46" s="4">
        <v>4.37</v>
      </c>
      <c r="N46" s="4">
        <v>6.7610000000000001</v>
      </c>
      <c r="O46" s="4">
        <v>6.0229999999999997</v>
      </c>
      <c r="P46" s="4">
        <v>8.9060000000000006</v>
      </c>
      <c r="Q46" s="4">
        <v>8.1080000000000005</v>
      </c>
      <c r="R46" s="4">
        <v>7.5220000000000002</v>
      </c>
      <c r="S46" s="4">
        <v>13.225</v>
      </c>
      <c r="T46" s="4">
        <v>9.6989999999999998</v>
      </c>
      <c r="U46" s="4">
        <v>9.1219999999999999</v>
      </c>
      <c r="V46" s="4">
        <v>14.972</v>
      </c>
      <c r="W46" s="4">
        <v>5.4649999999999999</v>
      </c>
      <c r="X46" s="4">
        <v>7.6470000000000002</v>
      </c>
      <c r="Y46" s="4">
        <v>9.81</v>
      </c>
      <c r="Z46" s="4">
        <v>8.6460000000000008</v>
      </c>
      <c r="AA46" s="4">
        <v>8.3840000000000003</v>
      </c>
      <c r="AB46" s="4">
        <v>12.073</v>
      </c>
      <c r="AC46" s="4">
        <v>5.6929999999999996</v>
      </c>
      <c r="AD46" s="4">
        <v>13.688000000000001</v>
      </c>
      <c r="AE46">
        <v>7.452</v>
      </c>
      <c r="AF46" s="4">
        <v>6.7220000000000004</v>
      </c>
      <c r="AG46" s="4">
        <v>12.207000000000001</v>
      </c>
      <c r="AH46" s="4">
        <v>17.395</v>
      </c>
    </row>
    <row r="47" spans="1:34" ht="15" x14ac:dyDescent="0.25">
      <c r="A47" s="80">
        <v>45901</v>
      </c>
      <c r="B47" s="15">
        <v>6.95</v>
      </c>
      <c r="C47" s="13">
        <v>6.95</v>
      </c>
      <c r="D47" s="14">
        <v>6.95</v>
      </c>
      <c r="E47" s="4">
        <v>6.31</v>
      </c>
      <c r="F47" s="4">
        <v>13.837</v>
      </c>
      <c r="G47" s="4">
        <v>8.1969999999999992</v>
      </c>
      <c r="H47" s="4">
        <v>9.1669999999999998</v>
      </c>
      <c r="I47" s="4">
        <v>5.944</v>
      </c>
      <c r="J47" s="4">
        <v>7.8540000000000001</v>
      </c>
      <c r="K47" s="4">
        <v>5.5049999999999999</v>
      </c>
      <c r="L47" s="4">
        <v>5.28</v>
      </c>
      <c r="M47" s="4">
        <v>3.6669999999999998</v>
      </c>
      <c r="N47" s="4">
        <v>7.3</v>
      </c>
      <c r="O47" s="4">
        <v>4.9009999999999998</v>
      </c>
      <c r="P47" s="4">
        <v>5.9279999999999999</v>
      </c>
      <c r="Q47" s="4">
        <v>6.6849999999999996</v>
      </c>
      <c r="R47" s="4">
        <v>6.4279999999999999</v>
      </c>
      <c r="S47" s="4">
        <v>8.375</v>
      </c>
      <c r="T47" s="4">
        <v>6.8</v>
      </c>
      <c r="U47" s="4">
        <v>6.0339999999999998</v>
      </c>
      <c r="V47" s="4">
        <v>8.5239999999999991</v>
      </c>
      <c r="W47" s="4">
        <v>4.798</v>
      </c>
      <c r="X47" s="4">
        <v>6.5419999999999998</v>
      </c>
      <c r="Y47" s="4">
        <v>9.0909999999999993</v>
      </c>
      <c r="Z47" s="4">
        <v>6.5170000000000003</v>
      </c>
      <c r="AA47" s="4">
        <v>6.1269999999999998</v>
      </c>
      <c r="AB47" s="4">
        <v>7.55</v>
      </c>
      <c r="AC47" s="4">
        <v>4.7430000000000003</v>
      </c>
      <c r="AD47" s="4">
        <v>8.0619999999999994</v>
      </c>
      <c r="AE47">
        <v>7.351</v>
      </c>
      <c r="AF47" s="4">
        <v>5.0650000000000004</v>
      </c>
      <c r="AG47" s="4">
        <v>9.4329999999999998</v>
      </c>
      <c r="AH47" s="4">
        <v>8.5190000000000001</v>
      </c>
    </row>
    <row r="48" spans="1:34" ht="15" x14ac:dyDescent="0.25">
      <c r="A48" s="80">
        <v>45931</v>
      </c>
      <c r="B48" s="15">
        <v>6.15</v>
      </c>
      <c r="C48" s="13">
        <v>6.98</v>
      </c>
      <c r="D48" s="14">
        <v>6.62</v>
      </c>
      <c r="E48" s="4">
        <v>7.2640000000000002</v>
      </c>
      <c r="F48" s="4">
        <v>11.192</v>
      </c>
      <c r="G48" s="4">
        <v>7.9630000000000001</v>
      </c>
      <c r="H48" s="4">
        <v>8.532</v>
      </c>
      <c r="I48" s="4">
        <v>6.6840000000000002</v>
      </c>
      <c r="J48" s="4">
        <v>6.76</v>
      </c>
      <c r="K48" s="4">
        <v>5.0439999999999996</v>
      </c>
      <c r="L48" s="4">
        <v>4.5970000000000004</v>
      </c>
      <c r="M48" s="4">
        <v>4.5979999999999999</v>
      </c>
      <c r="N48" s="4">
        <v>5.5350000000000001</v>
      </c>
      <c r="O48" s="4">
        <v>5.048</v>
      </c>
      <c r="P48" s="4">
        <v>6.63</v>
      </c>
      <c r="Q48" s="4">
        <v>8.6489999999999991</v>
      </c>
      <c r="R48" s="4">
        <v>6.2889999999999997</v>
      </c>
      <c r="S48" s="4">
        <v>7.9509999999999996</v>
      </c>
      <c r="T48" s="4">
        <v>7.3319999999999999</v>
      </c>
      <c r="U48" s="4">
        <v>5.5369999999999999</v>
      </c>
      <c r="V48" s="4">
        <v>7.8490000000000002</v>
      </c>
      <c r="W48" s="4">
        <v>4.3639999999999999</v>
      </c>
      <c r="X48" s="4">
        <v>6.9770000000000003</v>
      </c>
      <c r="Y48" s="4">
        <v>11.004</v>
      </c>
      <c r="Z48" s="4">
        <v>5.5750000000000002</v>
      </c>
      <c r="AA48" s="4">
        <v>5.3310000000000004</v>
      </c>
      <c r="AB48" s="4">
        <v>7.8460000000000001</v>
      </c>
      <c r="AC48" s="4">
        <v>4.7149999999999999</v>
      </c>
      <c r="AD48" s="4">
        <v>6.8040000000000003</v>
      </c>
      <c r="AE48">
        <v>5.7889999999999997</v>
      </c>
      <c r="AF48" s="4">
        <v>4.7430000000000003</v>
      </c>
      <c r="AG48" s="4">
        <v>7.3120000000000003</v>
      </c>
      <c r="AH48" s="4">
        <v>6.8419999999999996</v>
      </c>
    </row>
    <row r="49" spans="1:1005" ht="15" x14ac:dyDescent="0.25">
      <c r="A49" s="80">
        <v>45962</v>
      </c>
      <c r="B49" s="15">
        <v>4.5</v>
      </c>
      <c r="C49" s="13">
        <v>4.9400000000000004</v>
      </c>
      <c r="D49" s="14">
        <v>4.8099999999999996</v>
      </c>
      <c r="E49" s="4">
        <v>5.8570000000000002</v>
      </c>
      <c r="F49" s="4">
        <v>8.3520000000000003</v>
      </c>
      <c r="G49" s="4">
        <v>7.5369999999999999</v>
      </c>
      <c r="H49" s="4">
        <v>7.0490000000000004</v>
      </c>
      <c r="I49" s="4">
        <v>5.2610000000000001</v>
      </c>
      <c r="J49" s="4">
        <v>5.7320000000000002</v>
      </c>
      <c r="K49" s="4">
        <v>4.2460000000000004</v>
      </c>
      <c r="L49" s="4">
        <v>4.702</v>
      </c>
      <c r="M49" s="4">
        <v>3.2229999999999999</v>
      </c>
      <c r="N49" s="4">
        <v>4.2859999999999996</v>
      </c>
      <c r="O49" s="4">
        <v>4.3390000000000004</v>
      </c>
      <c r="P49" s="4">
        <v>5.7949999999999999</v>
      </c>
      <c r="Q49" s="4">
        <v>6.2110000000000003</v>
      </c>
      <c r="R49" s="4">
        <v>5.2149999999999999</v>
      </c>
      <c r="S49" s="4">
        <v>6.6920000000000002</v>
      </c>
      <c r="T49" s="4">
        <v>6.2510000000000003</v>
      </c>
      <c r="U49" s="4">
        <v>5.5919999999999996</v>
      </c>
      <c r="V49" s="4">
        <v>6.5490000000000004</v>
      </c>
      <c r="W49" s="4">
        <v>3.7189999999999999</v>
      </c>
      <c r="X49" s="4">
        <v>4.7610000000000001</v>
      </c>
      <c r="Y49" s="4">
        <v>7.0419999999999998</v>
      </c>
      <c r="Z49" s="4">
        <v>4.7939999999999996</v>
      </c>
      <c r="AA49" s="4">
        <v>4.524</v>
      </c>
      <c r="AB49" s="4">
        <v>6.5049999999999999</v>
      </c>
      <c r="AC49" s="4">
        <v>4.4039999999999999</v>
      </c>
      <c r="AD49" s="4">
        <v>5.9349999999999996</v>
      </c>
      <c r="AE49">
        <v>5.0270000000000001</v>
      </c>
      <c r="AF49" s="4">
        <v>4.41</v>
      </c>
      <c r="AG49" s="4">
        <v>5.7779999999999996</v>
      </c>
      <c r="AH49" s="4">
        <v>5.86</v>
      </c>
    </row>
    <row r="50" spans="1:1005" ht="15" x14ac:dyDescent="0.25">
      <c r="A50" s="80">
        <v>45992</v>
      </c>
      <c r="B50" s="15">
        <v>4.4400000000000004</v>
      </c>
      <c r="C50" s="13">
        <v>4.4400000000000004</v>
      </c>
      <c r="D50" s="14">
        <v>4.4400000000000004</v>
      </c>
      <c r="E50" s="4">
        <v>5.048</v>
      </c>
      <c r="F50" s="4">
        <v>7.6769999999999996</v>
      </c>
      <c r="G50" s="4">
        <v>6.6189999999999998</v>
      </c>
      <c r="H50" s="4">
        <v>6.2949999999999999</v>
      </c>
      <c r="I50" s="4">
        <v>5.0789999999999997</v>
      </c>
      <c r="J50" s="4">
        <v>5.1829999999999998</v>
      </c>
      <c r="K50" s="4">
        <v>3.9460000000000002</v>
      </c>
      <c r="L50" s="4">
        <v>3.956</v>
      </c>
      <c r="M50" s="4">
        <v>2.8490000000000002</v>
      </c>
      <c r="N50" s="4">
        <v>3.9020000000000001</v>
      </c>
      <c r="O50" s="4">
        <v>3.7360000000000002</v>
      </c>
      <c r="P50" s="4">
        <v>4.6180000000000003</v>
      </c>
      <c r="Q50" s="4">
        <v>4.944</v>
      </c>
      <c r="R50" s="4">
        <v>4.1639999999999997</v>
      </c>
      <c r="S50" s="4">
        <v>5.9349999999999996</v>
      </c>
      <c r="T50" s="4">
        <v>5.173</v>
      </c>
      <c r="U50" s="4">
        <v>4.673</v>
      </c>
      <c r="V50" s="4">
        <v>5.8410000000000002</v>
      </c>
      <c r="W50" s="4">
        <v>3.3860000000000001</v>
      </c>
      <c r="X50" s="4">
        <v>4.0759999999999996</v>
      </c>
      <c r="Y50" s="4">
        <v>5.4429999999999996</v>
      </c>
      <c r="Z50" s="4">
        <v>4.5419999999999998</v>
      </c>
      <c r="AA50" s="4">
        <v>4.165</v>
      </c>
      <c r="AB50" s="4">
        <v>6.0419999999999998</v>
      </c>
      <c r="AC50" s="4">
        <v>3.738</v>
      </c>
      <c r="AD50" s="4">
        <v>5.5830000000000002</v>
      </c>
      <c r="AE50">
        <v>4.7949999999999999</v>
      </c>
      <c r="AF50" s="4">
        <v>3.976</v>
      </c>
      <c r="AG50" s="4">
        <v>5.1340000000000003</v>
      </c>
      <c r="AH50" s="4">
        <v>5.2889999999999997</v>
      </c>
    </row>
    <row r="51" spans="1:1005" ht="15" x14ac:dyDescent="0.25">
      <c r="A51" s="80">
        <v>46023</v>
      </c>
      <c r="B51" s="15">
        <v>4.66</v>
      </c>
      <c r="C51" s="13">
        <v>4.66</v>
      </c>
      <c r="D51" s="14">
        <v>4.66</v>
      </c>
      <c r="E51" s="4">
        <v>4.4969999999999999</v>
      </c>
      <c r="F51" s="4">
        <v>6.6139999999999999</v>
      </c>
      <c r="G51" s="4">
        <v>5.6310000000000002</v>
      </c>
      <c r="H51" s="4">
        <v>5.6740000000000004</v>
      </c>
      <c r="I51" s="4">
        <v>4.2839999999999998</v>
      </c>
      <c r="J51" s="4">
        <v>4.7560000000000002</v>
      </c>
      <c r="K51" s="4">
        <v>3.625</v>
      </c>
      <c r="L51" s="4">
        <v>3.51</v>
      </c>
      <c r="M51" s="4">
        <v>2.613</v>
      </c>
      <c r="N51" s="4">
        <v>3.4950000000000001</v>
      </c>
      <c r="O51" s="4">
        <v>3.3740000000000001</v>
      </c>
      <c r="P51" s="4">
        <v>4.0330000000000004</v>
      </c>
      <c r="Q51" s="4">
        <v>4.2960000000000003</v>
      </c>
      <c r="R51" s="4">
        <v>3.5979999999999999</v>
      </c>
      <c r="S51" s="4">
        <v>5.3259999999999996</v>
      </c>
      <c r="T51" s="4">
        <v>4.6260000000000003</v>
      </c>
      <c r="U51" s="4">
        <v>4.1020000000000003</v>
      </c>
      <c r="V51" s="4">
        <v>5.3570000000000002</v>
      </c>
      <c r="W51" s="4">
        <v>3.0840000000000001</v>
      </c>
      <c r="X51" s="4">
        <v>3.7080000000000002</v>
      </c>
      <c r="Y51" s="4">
        <v>4.8159999999999998</v>
      </c>
      <c r="Z51" s="4">
        <v>4.16</v>
      </c>
      <c r="AA51" s="4">
        <v>3.7389999999999999</v>
      </c>
      <c r="AB51" s="4">
        <v>5.1029999999999998</v>
      </c>
      <c r="AC51" s="4">
        <v>3.387</v>
      </c>
      <c r="AD51" s="4">
        <v>5.0709999999999997</v>
      </c>
      <c r="AE51">
        <v>4.4109999999999996</v>
      </c>
      <c r="AF51" s="4">
        <v>3.4710000000000001</v>
      </c>
      <c r="AG51" s="4">
        <v>4.6130000000000004</v>
      </c>
      <c r="AH51" s="4">
        <v>4.7489999999999997</v>
      </c>
    </row>
    <row r="52" spans="1:1005" ht="15" x14ac:dyDescent="0.25">
      <c r="A52" s="80">
        <v>46054</v>
      </c>
      <c r="B52" s="15">
        <v>3.95</v>
      </c>
      <c r="C52" s="13">
        <v>3.95</v>
      </c>
      <c r="D52" s="14">
        <v>3.95</v>
      </c>
      <c r="E52" s="4">
        <v>3.82</v>
      </c>
      <c r="F52" s="4">
        <v>5.3819999999999997</v>
      </c>
      <c r="G52" s="4">
        <v>4.585</v>
      </c>
      <c r="H52" s="4">
        <v>4.6580000000000004</v>
      </c>
      <c r="I52" s="4">
        <v>3.5659999999999998</v>
      </c>
      <c r="J52" s="4">
        <v>3.9750000000000001</v>
      </c>
      <c r="K52" s="4">
        <v>3.028</v>
      </c>
      <c r="L52" s="4">
        <v>2.88</v>
      </c>
      <c r="M52" s="4">
        <v>2.3159999999999998</v>
      </c>
      <c r="N52" s="4">
        <v>2.8820000000000001</v>
      </c>
      <c r="O52" s="4">
        <v>2.7869999999999999</v>
      </c>
      <c r="P52" s="4">
        <v>3.29</v>
      </c>
      <c r="Q52" s="4">
        <v>3.577</v>
      </c>
      <c r="R52" s="4">
        <v>2.92</v>
      </c>
      <c r="S52" s="4">
        <v>4.4039999999999999</v>
      </c>
      <c r="T52" s="4">
        <v>3.7989999999999999</v>
      </c>
      <c r="U52" s="4">
        <v>3.3570000000000002</v>
      </c>
      <c r="V52" s="4">
        <v>4.3929999999999998</v>
      </c>
      <c r="W52" s="4">
        <v>2.6110000000000002</v>
      </c>
      <c r="X52" s="4">
        <v>3.0539999999999998</v>
      </c>
      <c r="Y52" s="4">
        <v>4.5540000000000003</v>
      </c>
      <c r="Z52" s="4">
        <v>3.5979999999999999</v>
      </c>
      <c r="AA52" s="4">
        <v>3.1150000000000002</v>
      </c>
      <c r="AB52" s="4">
        <v>4.274</v>
      </c>
      <c r="AC52" s="4">
        <v>2.8250000000000002</v>
      </c>
      <c r="AD52" s="4">
        <v>4.1689999999999996</v>
      </c>
      <c r="AE52">
        <v>3.6819999999999999</v>
      </c>
      <c r="AF52" s="4">
        <v>2.8660000000000001</v>
      </c>
      <c r="AG52" s="4">
        <v>3.8820000000000001</v>
      </c>
      <c r="AH52" s="4">
        <v>3.9340000000000002</v>
      </c>
    </row>
    <row r="53" spans="1:1005" ht="15" x14ac:dyDescent="0.25">
      <c r="A53" s="80">
        <v>46082</v>
      </c>
      <c r="B53" s="15">
        <v>4.5999999999999996</v>
      </c>
      <c r="C53" s="13">
        <v>4.5999999999999996</v>
      </c>
      <c r="D53" s="14">
        <v>4.5999999999999996</v>
      </c>
      <c r="E53" s="4">
        <v>5.2210000000000001</v>
      </c>
      <c r="F53" s="4">
        <v>5.7140000000000004</v>
      </c>
      <c r="G53" s="4">
        <v>5.7539999999999996</v>
      </c>
      <c r="H53" s="4">
        <v>5.2779999999999996</v>
      </c>
      <c r="I53" s="4">
        <v>4.6529999999999996</v>
      </c>
      <c r="J53" s="4">
        <v>4.327</v>
      </c>
      <c r="K53" s="4">
        <v>3.4830000000000001</v>
      </c>
      <c r="L53" s="4">
        <v>3.03</v>
      </c>
      <c r="M53" s="4">
        <v>2.915</v>
      </c>
      <c r="N53" s="4">
        <v>4.7649999999999997</v>
      </c>
      <c r="O53" s="4">
        <v>2.9950000000000001</v>
      </c>
      <c r="P53" s="4">
        <v>3.5</v>
      </c>
      <c r="Q53" s="4">
        <v>6.0720000000000001</v>
      </c>
      <c r="R53" s="4">
        <v>2.952</v>
      </c>
      <c r="S53" s="4">
        <v>5.3639999999999999</v>
      </c>
      <c r="T53" s="4">
        <v>3.835</v>
      </c>
      <c r="U53" s="4">
        <v>3.6840000000000002</v>
      </c>
      <c r="V53" s="4">
        <v>5.45</v>
      </c>
      <c r="W53" s="4">
        <v>2.806</v>
      </c>
      <c r="X53" s="4">
        <v>3.05</v>
      </c>
      <c r="Y53" s="4">
        <v>5.7290000000000001</v>
      </c>
      <c r="Z53" s="4">
        <v>4.3769999999999998</v>
      </c>
      <c r="AA53" s="4">
        <v>4.9790000000000001</v>
      </c>
      <c r="AB53" s="4">
        <v>4.5049999999999999</v>
      </c>
      <c r="AC53" s="4">
        <v>2.8490000000000002</v>
      </c>
      <c r="AD53" s="4">
        <v>4.5430000000000001</v>
      </c>
      <c r="AE53">
        <v>3.9569999999999999</v>
      </c>
      <c r="AF53" s="4">
        <v>3.3180000000000001</v>
      </c>
      <c r="AG53" s="4">
        <v>5.1680000000000001</v>
      </c>
      <c r="AH53" s="4">
        <v>3.9460000000000002</v>
      </c>
    </row>
    <row r="54" spans="1:1005" ht="15" x14ac:dyDescent="0.25">
      <c r="A54" s="80">
        <v>46113</v>
      </c>
      <c r="B54" s="15">
        <v>9.09</v>
      </c>
      <c r="C54" s="13">
        <v>9.09</v>
      </c>
      <c r="D54" s="14">
        <v>9.09</v>
      </c>
      <c r="E54" s="4">
        <v>6.4649999999999999</v>
      </c>
      <c r="F54" s="4">
        <v>10.031000000000001</v>
      </c>
      <c r="G54" s="4">
        <v>8.1180000000000003</v>
      </c>
      <c r="H54" s="4">
        <v>7.0419999999999998</v>
      </c>
      <c r="I54" s="4">
        <v>6.5609999999999999</v>
      </c>
      <c r="J54" s="4">
        <v>9.2449999999999992</v>
      </c>
      <c r="K54" s="4">
        <v>7.0449999999999999</v>
      </c>
      <c r="L54" s="4">
        <v>7.3719999999999999</v>
      </c>
      <c r="M54" s="4">
        <v>5.7430000000000003</v>
      </c>
      <c r="N54" s="4">
        <v>9.8689999999999998</v>
      </c>
      <c r="O54" s="4">
        <v>6.4130000000000003</v>
      </c>
      <c r="P54" s="4">
        <v>9.1809999999999992</v>
      </c>
      <c r="Q54" s="4">
        <v>9.3859999999999992</v>
      </c>
      <c r="R54" s="4">
        <v>3.569</v>
      </c>
      <c r="S54" s="4">
        <v>7.0190000000000001</v>
      </c>
      <c r="T54" s="4">
        <v>7.0549999999999997</v>
      </c>
      <c r="U54" s="4">
        <v>6.6289999999999996</v>
      </c>
      <c r="V54" s="4">
        <v>12.662000000000001</v>
      </c>
      <c r="W54" s="4">
        <v>4.8360000000000003</v>
      </c>
      <c r="X54" s="4">
        <v>5.3840000000000003</v>
      </c>
      <c r="Y54" s="4">
        <v>9.6869999999999994</v>
      </c>
      <c r="Z54" s="4">
        <v>7.0179999999999998</v>
      </c>
      <c r="AA54" s="4">
        <v>9.7970000000000006</v>
      </c>
      <c r="AB54" s="4">
        <v>7.234</v>
      </c>
      <c r="AC54" s="4">
        <v>6.47</v>
      </c>
      <c r="AD54" s="4">
        <v>6.859</v>
      </c>
      <c r="AE54">
        <v>8.7059999999999995</v>
      </c>
      <c r="AF54" s="4">
        <v>4.6980000000000004</v>
      </c>
      <c r="AG54" s="4">
        <v>5.61</v>
      </c>
      <c r="AH54" s="4">
        <v>4.7329999999999997</v>
      </c>
    </row>
    <row r="55" spans="1:1005" ht="15" x14ac:dyDescent="0.25">
      <c r="A55" s="80">
        <v>46143</v>
      </c>
      <c r="B55" s="15">
        <v>26.11</v>
      </c>
      <c r="C55" s="13">
        <v>26.11</v>
      </c>
      <c r="D55" s="14">
        <v>26.11</v>
      </c>
      <c r="E55" s="4">
        <v>29.207999999999998</v>
      </c>
      <c r="F55" s="4">
        <v>54.747999999999998</v>
      </c>
      <c r="G55" s="4">
        <v>38.414999999999999</v>
      </c>
      <c r="H55" s="4">
        <v>22.988</v>
      </c>
      <c r="I55" s="4">
        <v>22.236000000000001</v>
      </c>
      <c r="J55" s="4">
        <v>32.981999999999999</v>
      </c>
      <c r="K55" s="4">
        <v>25.725000000000001</v>
      </c>
      <c r="L55" s="4">
        <v>17.376999999999999</v>
      </c>
      <c r="M55" s="4">
        <v>19.77</v>
      </c>
      <c r="N55" s="4">
        <v>27.177</v>
      </c>
      <c r="O55" s="4">
        <v>24.268000000000001</v>
      </c>
      <c r="P55" s="4">
        <v>31.677</v>
      </c>
      <c r="Q55" s="4">
        <v>29.548999999999999</v>
      </c>
      <c r="R55" s="4">
        <v>22.981999999999999</v>
      </c>
      <c r="S55" s="4">
        <v>37.905000000000001</v>
      </c>
      <c r="T55" s="4">
        <v>16.361000000000001</v>
      </c>
      <c r="U55" s="4">
        <v>20.324000000000002</v>
      </c>
      <c r="V55" s="4">
        <v>24.529</v>
      </c>
      <c r="W55" s="4">
        <v>16.331</v>
      </c>
      <c r="X55" s="4">
        <v>26.736000000000001</v>
      </c>
      <c r="Y55" s="4">
        <v>19.465</v>
      </c>
      <c r="Z55" s="4">
        <v>16.489000000000001</v>
      </c>
      <c r="AA55" s="4">
        <v>31.512</v>
      </c>
      <c r="AB55" s="4">
        <v>30.347000000000001</v>
      </c>
      <c r="AC55" s="4">
        <v>20.707000000000001</v>
      </c>
      <c r="AD55" s="4">
        <v>25.135999999999999</v>
      </c>
      <c r="AE55">
        <v>22.213000000000001</v>
      </c>
      <c r="AF55" s="4">
        <v>18.556000000000001</v>
      </c>
      <c r="AG55" s="4">
        <v>17.079000000000001</v>
      </c>
      <c r="AH55" s="4">
        <v>35.130000000000003</v>
      </c>
    </row>
    <row r="56" spans="1:1005" ht="15" x14ac:dyDescent="0.25">
      <c r="A56" s="80">
        <v>46174</v>
      </c>
      <c r="B56" s="15">
        <v>40.090000000000003</v>
      </c>
      <c r="C56" s="13">
        <v>40.090000000000003</v>
      </c>
      <c r="D56" s="14">
        <v>40.090000000000003</v>
      </c>
      <c r="E56" s="4">
        <v>82.649000000000001</v>
      </c>
      <c r="F56" s="4">
        <v>62.212000000000003</v>
      </c>
      <c r="G56" s="4">
        <v>73.087000000000003</v>
      </c>
      <c r="H56" s="4">
        <v>32.615000000000002</v>
      </c>
      <c r="I56" s="4">
        <v>48.234000000000002</v>
      </c>
      <c r="J56" s="4">
        <v>27.233000000000001</v>
      </c>
      <c r="K56" s="4">
        <v>26.210999999999999</v>
      </c>
      <c r="L56" s="4">
        <v>13.4</v>
      </c>
      <c r="M56" s="4">
        <v>34.999000000000002</v>
      </c>
      <c r="N56" s="4">
        <v>22.445</v>
      </c>
      <c r="O56" s="4">
        <v>35.646999999999998</v>
      </c>
      <c r="P56" s="4">
        <v>36.652000000000001</v>
      </c>
      <c r="Q56" s="4">
        <v>28.265000000000001</v>
      </c>
      <c r="R56" s="4">
        <v>74.566999999999993</v>
      </c>
      <c r="S56" s="4">
        <v>41.747</v>
      </c>
      <c r="T56" s="4">
        <v>42.238999999999997</v>
      </c>
      <c r="U56" s="4">
        <v>65.599000000000004</v>
      </c>
      <c r="V56" s="4">
        <v>12.009</v>
      </c>
      <c r="W56" s="4">
        <v>29.710999999999999</v>
      </c>
      <c r="X56" s="4">
        <v>51.465000000000003</v>
      </c>
      <c r="Y56" s="4">
        <v>51.64</v>
      </c>
      <c r="Z56" s="4">
        <v>42.268999999999998</v>
      </c>
      <c r="AA56" s="4">
        <v>53.555999999999997</v>
      </c>
      <c r="AB56" s="4">
        <v>18.838999999999999</v>
      </c>
      <c r="AC56" s="4">
        <v>55.868000000000002</v>
      </c>
      <c r="AD56" s="4">
        <v>34.482999999999997</v>
      </c>
      <c r="AE56">
        <v>28.315999999999999</v>
      </c>
      <c r="AF56" s="4">
        <v>45.561999999999998</v>
      </c>
      <c r="AG56" s="4">
        <v>53.384</v>
      </c>
      <c r="AH56" s="4">
        <v>82.744</v>
      </c>
    </row>
    <row r="57" spans="1:1005" ht="15" x14ac:dyDescent="0.25">
      <c r="A57" s="80">
        <v>46204</v>
      </c>
      <c r="B57" s="15">
        <v>14.86</v>
      </c>
      <c r="C57" s="13">
        <v>14.86</v>
      </c>
      <c r="D57" s="14">
        <v>14.86</v>
      </c>
      <c r="E57" s="4">
        <v>75.257999999999996</v>
      </c>
      <c r="F57" s="4">
        <v>24.692</v>
      </c>
      <c r="G57" s="4">
        <v>27.913</v>
      </c>
      <c r="H57" s="4">
        <v>16.331</v>
      </c>
      <c r="I57" s="4">
        <v>30.553999999999998</v>
      </c>
      <c r="J57" s="4">
        <v>11.069000000000001</v>
      </c>
      <c r="K57" s="4">
        <v>10.278</v>
      </c>
      <c r="L57" s="4">
        <v>6.3070000000000004</v>
      </c>
      <c r="M57" s="4">
        <v>12.467000000000001</v>
      </c>
      <c r="N57" s="4">
        <v>9.327</v>
      </c>
      <c r="O57" s="4">
        <v>15.236000000000001</v>
      </c>
      <c r="P57" s="4">
        <v>13.039</v>
      </c>
      <c r="Q57" s="4">
        <v>12.067</v>
      </c>
      <c r="R57" s="4">
        <v>39.198</v>
      </c>
      <c r="S57" s="4">
        <v>22.071000000000002</v>
      </c>
      <c r="T57" s="4">
        <v>14.378</v>
      </c>
      <c r="U57" s="4">
        <v>42.787999999999997</v>
      </c>
      <c r="V57" s="4">
        <v>7.3460000000000001</v>
      </c>
      <c r="W57" s="4">
        <v>12.236000000000001</v>
      </c>
      <c r="X57" s="4">
        <v>18.844000000000001</v>
      </c>
      <c r="Y57" s="4">
        <v>18.622</v>
      </c>
      <c r="Z57" s="4">
        <v>15.807</v>
      </c>
      <c r="AA57" s="4">
        <v>20.597999999999999</v>
      </c>
      <c r="AB57" s="4">
        <v>8.3330000000000002</v>
      </c>
      <c r="AC57" s="4">
        <v>39.335999999999999</v>
      </c>
      <c r="AD57" s="4">
        <v>12.621</v>
      </c>
      <c r="AE57">
        <v>10.93</v>
      </c>
      <c r="AF57" s="4">
        <v>29.327000000000002</v>
      </c>
      <c r="AG57" s="4">
        <v>34.118000000000002</v>
      </c>
      <c r="AH57" s="4">
        <v>44.624000000000002</v>
      </c>
    </row>
    <row r="58" spans="1:1005" ht="15" x14ac:dyDescent="0.25">
      <c r="A58" s="80">
        <v>46235</v>
      </c>
      <c r="B58" s="15">
        <v>8.24</v>
      </c>
      <c r="C58" s="13">
        <v>8.24</v>
      </c>
      <c r="D58" s="14">
        <v>8.24</v>
      </c>
      <c r="E58" s="4">
        <v>24.009</v>
      </c>
      <c r="F58" s="4">
        <v>11.021000000000001</v>
      </c>
      <c r="G58" s="4">
        <v>13.542999999999999</v>
      </c>
      <c r="H58" s="4">
        <v>8.3970000000000002</v>
      </c>
      <c r="I58" s="4">
        <v>12.721</v>
      </c>
      <c r="J58" s="4">
        <v>7.23</v>
      </c>
      <c r="K58" s="4">
        <v>7.0540000000000003</v>
      </c>
      <c r="L58" s="4">
        <v>4.3630000000000004</v>
      </c>
      <c r="M58" s="4">
        <v>6.7480000000000002</v>
      </c>
      <c r="N58" s="4">
        <v>6.0519999999999996</v>
      </c>
      <c r="O58" s="4">
        <v>8.8949999999999996</v>
      </c>
      <c r="P58" s="4">
        <v>8.0820000000000007</v>
      </c>
      <c r="Q58" s="4">
        <v>7.5179999999999998</v>
      </c>
      <c r="R58" s="4">
        <v>13.516</v>
      </c>
      <c r="S58" s="4">
        <v>9.6969999999999992</v>
      </c>
      <c r="T58" s="4">
        <v>9.11</v>
      </c>
      <c r="U58" s="4">
        <v>14.983000000000001</v>
      </c>
      <c r="V58" s="4">
        <v>5.476</v>
      </c>
      <c r="W58" s="4">
        <v>7.6340000000000003</v>
      </c>
      <c r="X58" s="4">
        <v>9.8209999999999997</v>
      </c>
      <c r="Y58" s="4">
        <v>8.64</v>
      </c>
      <c r="Z58" s="4">
        <v>8.4209999999999994</v>
      </c>
      <c r="AA58" s="4">
        <v>12.077</v>
      </c>
      <c r="AB58" s="4">
        <v>5.6859999999999999</v>
      </c>
      <c r="AC58" s="4">
        <v>13.682</v>
      </c>
      <c r="AD58" s="4">
        <v>7.548</v>
      </c>
      <c r="AE58">
        <v>6.7080000000000002</v>
      </c>
      <c r="AF58" s="4">
        <v>12.188000000000001</v>
      </c>
      <c r="AG58" s="4">
        <v>17.395</v>
      </c>
      <c r="AH58" s="4">
        <v>18.312999999999999</v>
      </c>
    </row>
    <row r="59" spans="1:1005" ht="15" x14ac:dyDescent="0.25">
      <c r="A59" s="80">
        <v>46266</v>
      </c>
      <c r="B59" s="15">
        <v>6.95</v>
      </c>
      <c r="C59" s="13">
        <v>6.95</v>
      </c>
      <c r="D59" s="14">
        <v>6.95</v>
      </c>
      <c r="E59" s="4">
        <v>13.833</v>
      </c>
      <c r="F59" s="4">
        <v>8.2159999999999993</v>
      </c>
      <c r="G59" s="4">
        <v>9.1639999999999997</v>
      </c>
      <c r="H59" s="4">
        <v>5.94</v>
      </c>
      <c r="I59" s="4">
        <v>7.8659999999999997</v>
      </c>
      <c r="J59" s="4">
        <v>5.5519999999999996</v>
      </c>
      <c r="K59" s="4">
        <v>5.2720000000000002</v>
      </c>
      <c r="L59" s="4">
        <v>3.661</v>
      </c>
      <c r="M59" s="4">
        <v>7.2869999999999999</v>
      </c>
      <c r="N59" s="4">
        <v>4.8810000000000002</v>
      </c>
      <c r="O59" s="4">
        <v>5.92</v>
      </c>
      <c r="P59" s="4">
        <v>6.6619999999999999</v>
      </c>
      <c r="Q59" s="4">
        <v>6.4249999999999998</v>
      </c>
      <c r="R59" s="4">
        <v>8.4359999999999999</v>
      </c>
      <c r="S59" s="4">
        <v>6.798</v>
      </c>
      <c r="T59" s="4">
        <v>6.024</v>
      </c>
      <c r="U59" s="4">
        <v>8.5340000000000007</v>
      </c>
      <c r="V59" s="4">
        <v>4.8140000000000001</v>
      </c>
      <c r="W59" s="4">
        <v>6.53</v>
      </c>
      <c r="X59" s="4">
        <v>9.1010000000000009</v>
      </c>
      <c r="Y59" s="4">
        <v>6.5119999999999996</v>
      </c>
      <c r="Z59" s="4">
        <v>6.1369999999999996</v>
      </c>
      <c r="AA59" s="4">
        <v>7.5529999999999999</v>
      </c>
      <c r="AB59" s="4">
        <v>4.7359999999999998</v>
      </c>
      <c r="AC59" s="4">
        <v>8.0570000000000004</v>
      </c>
      <c r="AD59" s="4">
        <v>7.3540000000000001</v>
      </c>
      <c r="AE59">
        <v>5.0529999999999999</v>
      </c>
      <c r="AF59" s="4">
        <v>9.4169999999999998</v>
      </c>
      <c r="AG59" s="4">
        <v>8.52</v>
      </c>
      <c r="AH59" s="4">
        <v>10.487</v>
      </c>
    </row>
    <row r="60" spans="1:1005" ht="15" x14ac:dyDescent="0.25">
      <c r="A60" s="80">
        <v>46296</v>
      </c>
      <c r="B60" s="15">
        <v>6.15</v>
      </c>
      <c r="C60" s="13">
        <v>6.98</v>
      </c>
      <c r="D60" s="14">
        <v>6.62</v>
      </c>
      <c r="E60" s="4">
        <v>11.188000000000001</v>
      </c>
      <c r="F60" s="4">
        <v>8.0090000000000003</v>
      </c>
      <c r="G60" s="4">
        <v>8.5289999999999999</v>
      </c>
      <c r="H60" s="4">
        <v>6.68</v>
      </c>
      <c r="I60" s="4">
        <v>6.7709999999999999</v>
      </c>
      <c r="J60" s="4">
        <v>5.1029999999999998</v>
      </c>
      <c r="K60" s="4">
        <v>4.59</v>
      </c>
      <c r="L60" s="4">
        <v>4.593</v>
      </c>
      <c r="M60" s="4">
        <v>5.5229999999999997</v>
      </c>
      <c r="N60" s="4">
        <v>5.0650000000000004</v>
      </c>
      <c r="O60" s="4">
        <v>6.6219999999999999</v>
      </c>
      <c r="P60" s="4">
        <v>8.6259999999999994</v>
      </c>
      <c r="Q60" s="4">
        <v>6.2859999999999996</v>
      </c>
      <c r="R60" s="4">
        <v>7.9790000000000001</v>
      </c>
      <c r="S60" s="4">
        <v>7.3310000000000004</v>
      </c>
      <c r="T60" s="4">
        <v>5.5270000000000001</v>
      </c>
      <c r="U60" s="4">
        <v>7.8570000000000002</v>
      </c>
      <c r="V60" s="4">
        <v>4.3819999999999997</v>
      </c>
      <c r="W60" s="4">
        <v>6.9660000000000002</v>
      </c>
      <c r="X60" s="4">
        <v>11.013999999999999</v>
      </c>
      <c r="Y60" s="4">
        <v>5.5709999999999997</v>
      </c>
      <c r="Z60" s="4">
        <v>5.3230000000000004</v>
      </c>
      <c r="AA60" s="4">
        <v>7.8490000000000002</v>
      </c>
      <c r="AB60" s="4">
        <v>4.7080000000000002</v>
      </c>
      <c r="AC60" s="4">
        <v>6.8</v>
      </c>
      <c r="AD60" s="4">
        <v>5.8540000000000001</v>
      </c>
      <c r="AE60">
        <v>4.7320000000000002</v>
      </c>
      <c r="AF60" s="4">
        <v>7.2969999999999997</v>
      </c>
      <c r="AG60" s="4">
        <v>6.843</v>
      </c>
      <c r="AH60" s="4">
        <v>8.92</v>
      </c>
    </row>
    <row r="61" spans="1:1005" ht="15" x14ac:dyDescent="0.25">
      <c r="A61" s="80">
        <v>46327</v>
      </c>
      <c r="B61" s="15">
        <v>4.5</v>
      </c>
      <c r="C61" s="13">
        <v>4.9400000000000004</v>
      </c>
      <c r="D61" s="14">
        <v>4.8099999999999996</v>
      </c>
      <c r="E61" s="4">
        <v>8.3480000000000008</v>
      </c>
      <c r="F61" s="4">
        <v>7.5529999999999999</v>
      </c>
      <c r="G61" s="4">
        <v>7.0469999999999997</v>
      </c>
      <c r="H61" s="4">
        <v>5.2569999999999997</v>
      </c>
      <c r="I61" s="4">
        <v>5.742</v>
      </c>
      <c r="J61" s="4">
        <v>4.282</v>
      </c>
      <c r="K61" s="4">
        <v>4.6950000000000003</v>
      </c>
      <c r="L61" s="4">
        <v>3.2189999999999999</v>
      </c>
      <c r="M61" s="4">
        <v>4.2770000000000001</v>
      </c>
      <c r="N61" s="4">
        <v>4.3600000000000003</v>
      </c>
      <c r="O61" s="4">
        <v>5.7880000000000003</v>
      </c>
      <c r="P61" s="4">
        <v>6.1909999999999998</v>
      </c>
      <c r="Q61" s="4">
        <v>5.2119999999999997</v>
      </c>
      <c r="R61" s="4">
        <v>6.75</v>
      </c>
      <c r="S61" s="4">
        <v>6.25</v>
      </c>
      <c r="T61" s="4">
        <v>5.5830000000000002</v>
      </c>
      <c r="U61" s="4">
        <v>6.5570000000000004</v>
      </c>
      <c r="V61" s="4">
        <v>3.7389999999999999</v>
      </c>
      <c r="W61" s="4">
        <v>4.7519999999999998</v>
      </c>
      <c r="X61" s="4">
        <v>7.0490000000000004</v>
      </c>
      <c r="Y61" s="4">
        <v>4.7910000000000004</v>
      </c>
      <c r="Z61" s="4">
        <v>4.5129999999999999</v>
      </c>
      <c r="AA61" s="4">
        <v>6.508</v>
      </c>
      <c r="AB61" s="4">
        <v>4.399</v>
      </c>
      <c r="AC61" s="4">
        <v>5.93</v>
      </c>
      <c r="AD61" s="4">
        <v>5.0529999999999999</v>
      </c>
      <c r="AE61">
        <v>4.399</v>
      </c>
      <c r="AF61" s="4">
        <v>5.7649999999999997</v>
      </c>
      <c r="AG61" s="4">
        <v>5.8609999999999998</v>
      </c>
      <c r="AH61" s="4">
        <v>7.5309999999999997</v>
      </c>
    </row>
    <row r="62" spans="1:1005" ht="15" x14ac:dyDescent="0.25">
      <c r="A62" s="80">
        <v>46357</v>
      </c>
      <c r="B62" s="15">
        <v>4.4400000000000004</v>
      </c>
      <c r="C62" s="13">
        <v>4.4400000000000004</v>
      </c>
      <c r="D62" s="14">
        <v>4.4400000000000004</v>
      </c>
      <c r="E62" s="4">
        <v>7.6740000000000004</v>
      </c>
      <c r="F62" s="4">
        <v>6.6740000000000004</v>
      </c>
      <c r="G62" s="4">
        <v>6.2919999999999998</v>
      </c>
      <c r="H62" s="4">
        <v>5.0750000000000002</v>
      </c>
      <c r="I62" s="4">
        <v>5.1920000000000002</v>
      </c>
      <c r="J62" s="4">
        <v>3.9790000000000001</v>
      </c>
      <c r="K62" s="4">
        <v>3.95</v>
      </c>
      <c r="L62" s="4">
        <v>2.8450000000000002</v>
      </c>
      <c r="M62" s="4">
        <v>3.8929999999999998</v>
      </c>
      <c r="N62" s="4">
        <v>3.7450000000000001</v>
      </c>
      <c r="O62" s="4">
        <v>4.6120000000000001</v>
      </c>
      <c r="P62" s="4">
        <v>4.9260000000000002</v>
      </c>
      <c r="Q62" s="4">
        <v>4.1619999999999999</v>
      </c>
      <c r="R62" s="4">
        <v>5.9619999999999997</v>
      </c>
      <c r="S62" s="4">
        <v>5.1719999999999997</v>
      </c>
      <c r="T62" s="4">
        <v>4.665</v>
      </c>
      <c r="U62" s="4">
        <v>5.8479999999999999</v>
      </c>
      <c r="V62" s="4">
        <v>3.3940000000000001</v>
      </c>
      <c r="W62" s="4">
        <v>4.0679999999999996</v>
      </c>
      <c r="X62" s="4">
        <v>5.45</v>
      </c>
      <c r="Y62" s="4">
        <v>4.5389999999999997</v>
      </c>
      <c r="Z62" s="4">
        <v>4.1479999999999997</v>
      </c>
      <c r="AA62" s="4">
        <v>6.0449999999999999</v>
      </c>
      <c r="AB62" s="4">
        <v>3.7330000000000001</v>
      </c>
      <c r="AC62" s="4">
        <v>5.5789999999999997</v>
      </c>
      <c r="AD62" s="4">
        <v>4.8090000000000002</v>
      </c>
      <c r="AE62">
        <v>3.9660000000000002</v>
      </c>
      <c r="AF62" s="4">
        <v>5.1219999999999999</v>
      </c>
      <c r="AG62" s="4">
        <v>5.29</v>
      </c>
      <c r="AH62" s="4">
        <v>6.8739999999999997</v>
      </c>
    </row>
    <row r="63" spans="1:1005" ht="15" x14ac:dyDescent="0.25">
      <c r="A63" s="80">
        <v>46388</v>
      </c>
      <c r="B63" s="15">
        <v>4.66</v>
      </c>
      <c r="C63" s="13">
        <v>4.66</v>
      </c>
      <c r="D63" s="14">
        <v>4.66</v>
      </c>
      <c r="E63" s="4">
        <v>6.6120000000000001</v>
      </c>
      <c r="F63" s="4">
        <v>5.6509999999999998</v>
      </c>
      <c r="G63" s="4">
        <v>5.6710000000000003</v>
      </c>
      <c r="H63" s="4">
        <v>4.2809999999999997</v>
      </c>
      <c r="I63" s="4">
        <v>4.7640000000000002</v>
      </c>
      <c r="J63" s="4">
        <v>3.6549999999999998</v>
      </c>
      <c r="K63" s="4">
        <v>3.5049999999999999</v>
      </c>
      <c r="L63" s="4">
        <v>2.609</v>
      </c>
      <c r="M63" s="4">
        <v>3.4870000000000001</v>
      </c>
      <c r="N63" s="4">
        <v>3.3759999999999999</v>
      </c>
      <c r="O63" s="4">
        <v>4.0270000000000001</v>
      </c>
      <c r="P63" s="4">
        <v>4.28</v>
      </c>
      <c r="Q63" s="4">
        <v>3.5960000000000001</v>
      </c>
      <c r="R63" s="4">
        <v>5.3419999999999996</v>
      </c>
      <c r="S63" s="4">
        <v>4.625</v>
      </c>
      <c r="T63" s="4">
        <v>4.0949999999999998</v>
      </c>
      <c r="U63" s="4">
        <v>5.3639999999999999</v>
      </c>
      <c r="V63" s="4">
        <v>3.0910000000000002</v>
      </c>
      <c r="W63" s="4">
        <v>3.7</v>
      </c>
      <c r="X63" s="4">
        <v>4.8220000000000001</v>
      </c>
      <c r="Y63" s="4">
        <v>4.157</v>
      </c>
      <c r="Z63" s="4">
        <v>3.722</v>
      </c>
      <c r="AA63" s="4">
        <v>5.1050000000000004</v>
      </c>
      <c r="AB63" s="4">
        <v>3.3820000000000001</v>
      </c>
      <c r="AC63" s="4">
        <v>5.0670000000000002</v>
      </c>
      <c r="AD63" s="4">
        <v>4.444</v>
      </c>
      <c r="AE63">
        <v>3.4620000000000002</v>
      </c>
      <c r="AF63" s="4">
        <v>4.6020000000000003</v>
      </c>
      <c r="AG63" s="4">
        <v>4.75</v>
      </c>
      <c r="AH63" s="4">
        <v>6.09</v>
      </c>
    </row>
    <row r="64" spans="1:1005" ht="15" x14ac:dyDescent="0.25">
      <c r="A64" s="80">
        <v>46419</v>
      </c>
      <c r="B64" s="15">
        <v>3.95</v>
      </c>
      <c r="C64" s="13">
        <v>3.95</v>
      </c>
      <c r="D64" s="14">
        <v>3.95</v>
      </c>
      <c r="E64" s="4">
        <v>5.3819999999999997</v>
      </c>
      <c r="F64" s="4">
        <v>4.585</v>
      </c>
      <c r="G64" s="4">
        <v>4.6580000000000004</v>
      </c>
      <c r="H64" s="4">
        <v>3.5659999999999998</v>
      </c>
      <c r="I64" s="4">
        <v>3.9750000000000001</v>
      </c>
      <c r="J64" s="4">
        <v>3.028</v>
      </c>
      <c r="K64" s="4">
        <v>2.88</v>
      </c>
      <c r="L64" s="4">
        <v>2.3159999999999998</v>
      </c>
      <c r="M64" s="4">
        <v>2.8820000000000001</v>
      </c>
      <c r="N64" s="4">
        <v>2.7869999999999999</v>
      </c>
      <c r="O64" s="4">
        <v>3.29</v>
      </c>
      <c r="P64" s="4">
        <v>3.577</v>
      </c>
      <c r="Q64" s="4">
        <v>2.92</v>
      </c>
      <c r="R64" s="4">
        <v>4.4039999999999999</v>
      </c>
      <c r="S64" s="4">
        <v>3.7989999999999999</v>
      </c>
      <c r="T64" s="4">
        <v>3.3570000000000002</v>
      </c>
      <c r="U64" s="4">
        <v>4.3929999999999998</v>
      </c>
      <c r="V64" s="4">
        <v>2.6110000000000002</v>
      </c>
      <c r="W64" s="4">
        <v>3.0539999999999998</v>
      </c>
      <c r="X64" s="4">
        <v>4.5540000000000003</v>
      </c>
      <c r="Y64" s="4">
        <v>3.5979999999999999</v>
      </c>
      <c r="Z64" s="4">
        <v>3.1150000000000002</v>
      </c>
      <c r="AA64" s="4">
        <v>4.274</v>
      </c>
      <c r="AB64" s="4">
        <v>2.8250000000000002</v>
      </c>
      <c r="AC64" s="4">
        <v>4.1689999999999996</v>
      </c>
      <c r="AD64" s="4">
        <v>3.6819999999999999</v>
      </c>
      <c r="AE64">
        <v>2.8660000000000001</v>
      </c>
      <c r="AF64" s="4">
        <v>3.8820000000000001</v>
      </c>
      <c r="AG64" s="4">
        <v>3.9340000000000002</v>
      </c>
      <c r="AH64" s="4">
        <v>3.9340000000000002</v>
      </c>
      <c r="ALQ64" s="4" t="e">
        <v>#N/A</v>
      </c>
    </row>
    <row r="65" spans="1:1005" ht="15" x14ac:dyDescent="0.25">
      <c r="A65" s="80">
        <v>46447</v>
      </c>
      <c r="B65" s="15">
        <v>4.5999999999999996</v>
      </c>
      <c r="C65" s="13">
        <v>4.5999999999999996</v>
      </c>
      <c r="D65" s="14">
        <v>4.5999999999999996</v>
      </c>
      <c r="E65" s="4">
        <v>5.7140000000000004</v>
      </c>
      <c r="F65" s="4">
        <v>5.7539999999999996</v>
      </c>
      <c r="G65" s="4">
        <v>5.2779999999999996</v>
      </c>
      <c r="H65" s="4">
        <v>4.6529999999999996</v>
      </c>
      <c r="I65" s="4">
        <v>4.327</v>
      </c>
      <c r="J65" s="4">
        <v>3.4830000000000001</v>
      </c>
      <c r="K65" s="4">
        <v>3.03</v>
      </c>
      <c r="L65" s="4">
        <v>2.915</v>
      </c>
      <c r="M65" s="4">
        <v>4.7649999999999997</v>
      </c>
      <c r="N65" s="4">
        <v>2.9950000000000001</v>
      </c>
      <c r="O65" s="4">
        <v>3.5</v>
      </c>
      <c r="P65" s="4">
        <v>6.0720000000000001</v>
      </c>
      <c r="Q65" s="4">
        <v>2.952</v>
      </c>
      <c r="R65" s="4">
        <v>5.3639999999999999</v>
      </c>
      <c r="S65" s="4">
        <v>3.835</v>
      </c>
      <c r="T65" s="4">
        <v>3.6840000000000002</v>
      </c>
      <c r="U65" s="4">
        <v>5.45</v>
      </c>
      <c r="V65" s="4">
        <v>2.806</v>
      </c>
      <c r="W65" s="4">
        <v>3.05</v>
      </c>
      <c r="X65" s="4">
        <v>5.7290000000000001</v>
      </c>
      <c r="Y65" s="4">
        <v>4.3769999999999998</v>
      </c>
      <c r="Z65" s="4">
        <v>4.9790000000000001</v>
      </c>
      <c r="AA65" s="4">
        <v>4.5049999999999999</v>
      </c>
      <c r="AB65" s="4">
        <v>2.8490000000000002</v>
      </c>
      <c r="AC65" s="4">
        <v>4.5430000000000001</v>
      </c>
      <c r="AD65" s="4">
        <v>3.9569999999999999</v>
      </c>
      <c r="AE65">
        <v>3.3180000000000001</v>
      </c>
      <c r="AF65" s="4">
        <v>5.1680000000000001</v>
      </c>
      <c r="AG65" s="4">
        <v>3.9460000000000002</v>
      </c>
      <c r="AH65" s="4">
        <v>3.9460000000000002</v>
      </c>
      <c r="ALQ65" s="4" t="e">
        <v>#N/A</v>
      </c>
    </row>
    <row r="66" spans="1:1005" ht="15" x14ac:dyDescent="0.25">
      <c r="A66" s="80">
        <v>46478</v>
      </c>
      <c r="B66" s="15">
        <v>9.09</v>
      </c>
      <c r="C66" s="13">
        <v>9.09</v>
      </c>
      <c r="D66" s="14">
        <v>9.09</v>
      </c>
      <c r="E66" s="4">
        <v>10.031000000000001</v>
      </c>
      <c r="F66" s="4">
        <v>8.1180000000000003</v>
      </c>
      <c r="G66" s="4">
        <v>7.0419999999999998</v>
      </c>
      <c r="H66" s="4">
        <v>6.5609999999999999</v>
      </c>
      <c r="I66" s="4">
        <v>9.2449999999999992</v>
      </c>
      <c r="J66" s="4">
        <v>7.0449999999999999</v>
      </c>
      <c r="K66" s="4">
        <v>7.3719999999999999</v>
      </c>
      <c r="L66" s="4">
        <v>5.7430000000000003</v>
      </c>
      <c r="M66" s="4">
        <v>9.8689999999999998</v>
      </c>
      <c r="N66" s="4">
        <v>6.4130000000000003</v>
      </c>
      <c r="O66" s="4">
        <v>9.1809999999999992</v>
      </c>
      <c r="P66" s="4">
        <v>9.3859999999999992</v>
      </c>
      <c r="Q66" s="4">
        <v>3.569</v>
      </c>
      <c r="R66" s="4">
        <v>7.0190000000000001</v>
      </c>
      <c r="S66" s="4">
        <v>7.0549999999999997</v>
      </c>
      <c r="T66" s="4">
        <v>6.6289999999999996</v>
      </c>
      <c r="U66" s="4">
        <v>12.662000000000001</v>
      </c>
      <c r="V66" s="4">
        <v>4.8360000000000003</v>
      </c>
      <c r="W66" s="4">
        <v>5.3840000000000003</v>
      </c>
      <c r="X66" s="4">
        <v>9.6869999999999994</v>
      </c>
      <c r="Y66" s="4">
        <v>7.0179999999999998</v>
      </c>
      <c r="Z66" s="4">
        <v>9.7970000000000006</v>
      </c>
      <c r="AA66" s="4">
        <v>7.234</v>
      </c>
      <c r="AB66" s="4">
        <v>6.47</v>
      </c>
      <c r="AC66" s="4">
        <v>6.859</v>
      </c>
      <c r="AD66" s="4">
        <v>8.7059999999999995</v>
      </c>
      <c r="AE66">
        <v>4.6980000000000004</v>
      </c>
      <c r="AF66" s="4">
        <v>5.61</v>
      </c>
      <c r="AG66" s="4">
        <v>4.7329999999999997</v>
      </c>
      <c r="AH66" s="4">
        <v>4.7329999999999997</v>
      </c>
      <c r="ALQ66" s="4" t="e">
        <v>#N/A</v>
      </c>
    </row>
    <row r="67" spans="1:1005" ht="15" x14ac:dyDescent="0.25">
      <c r="A67" s="80">
        <v>46508</v>
      </c>
      <c r="B67" s="15">
        <v>26.11</v>
      </c>
      <c r="C67" s="13">
        <v>26.11</v>
      </c>
      <c r="D67" s="14">
        <v>26.11</v>
      </c>
      <c r="E67" s="4">
        <v>54.747999999999998</v>
      </c>
      <c r="F67" s="4">
        <v>38.414999999999999</v>
      </c>
      <c r="G67" s="4">
        <v>22.988</v>
      </c>
      <c r="H67" s="4">
        <v>22.236000000000001</v>
      </c>
      <c r="I67" s="4">
        <v>32.981999999999999</v>
      </c>
      <c r="J67" s="4">
        <v>25.725000000000001</v>
      </c>
      <c r="K67" s="4">
        <v>17.376999999999999</v>
      </c>
      <c r="L67" s="4">
        <v>19.77</v>
      </c>
      <c r="M67" s="4">
        <v>27.177</v>
      </c>
      <c r="N67" s="4">
        <v>24.268000000000001</v>
      </c>
      <c r="O67" s="4">
        <v>31.677</v>
      </c>
      <c r="P67" s="4">
        <v>29.548999999999999</v>
      </c>
      <c r="Q67" s="4">
        <v>22.981999999999999</v>
      </c>
      <c r="R67" s="4">
        <v>37.905000000000001</v>
      </c>
      <c r="S67" s="4">
        <v>16.361000000000001</v>
      </c>
      <c r="T67" s="4">
        <v>20.324000000000002</v>
      </c>
      <c r="U67" s="4">
        <v>24.529</v>
      </c>
      <c r="V67" s="4">
        <v>16.331</v>
      </c>
      <c r="W67" s="4">
        <v>26.736000000000001</v>
      </c>
      <c r="X67" s="4">
        <v>19.465</v>
      </c>
      <c r="Y67" s="4">
        <v>16.489000000000001</v>
      </c>
      <c r="Z67" s="4">
        <v>31.512</v>
      </c>
      <c r="AA67" s="4">
        <v>30.347000000000001</v>
      </c>
      <c r="AB67" s="4">
        <v>20.707000000000001</v>
      </c>
      <c r="AC67" s="4">
        <v>25.135999999999999</v>
      </c>
      <c r="AD67" s="4">
        <v>22.213000000000001</v>
      </c>
      <c r="AE67">
        <v>18.556000000000001</v>
      </c>
      <c r="AF67" s="4">
        <v>17.079000000000001</v>
      </c>
      <c r="AG67" s="4">
        <v>35.130000000000003</v>
      </c>
      <c r="AH67" s="4">
        <v>35.130000000000003</v>
      </c>
      <c r="ALQ67" s="4" t="e">
        <v>#N/A</v>
      </c>
    </row>
    <row r="68" spans="1:1005" ht="15" x14ac:dyDescent="0.25">
      <c r="A68" s="80">
        <v>46539</v>
      </c>
      <c r="B68" s="15">
        <v>40.090000000000003</v>
      </c>
      <c r="C68" s="13">
        <v>40.090000000000003</v>
      </c>
      <c r="D68" s="14">
        <v>40.090000000000003</v>
      </c>
      <c r="E68" s="4">
        <v>62.212000000000003</v>
      </c>
      <c r="F68" s="4">
        <v>73.087000000000003</v>
      </c>
      <c r="G68" s="4">
        <v>32.615000000000002</v>
      </c>
      <c r="H68" s="4">
        <v>48.234000000000002</v>
      </c>
      <c r="I68" s="4">
        <v>27.233000000000001</v>
      </c>
      <c r="J68" s="4">
        <v>26.210999999999999</v>
      </c>
      <c r="K68" s="4">
        <v>13.4</v>
      </c>
      <c r="L68" s="4">
        <v>34.999000000000002</v>
      </c>
      <c r="M68" s="4">
        <v>22.445</v>
      </c>
      <c r="N68" s="4">
        <v>35.646999999999998</v>
      </c>
      <c r="O68" s="4">
        <v>36.652000000000001</v>
      </c>
      <c r="P68" s="4">
        <v>28.265000000000001</v>
      </c>
      <c r="Q68" s="4">
        <v>74.566999999999993</v>
      </c>
      <c r="R68" s="4">
        <v>41.747</v>
      </c>
      <c r="S68" s="4">
        <v>42.238999999999997</v>
      </c>
      <c r="T68" s="4">
        <v>65.599000000000004</v>
      </c>
      <c r="U68" s="4">
        <v>12.009</v>
      </c>
      <c r="V68" s="4">
        <v>29.710999999999999</v>
      </c>
      <c r="W68" s="4">
        <v>51.465000000000003</v>
      </c>
      <c r="X68" s="4">
        <v>51.64</v>
      </c>
      <c r="Y68" s="4">
        <v>42.268999999999998</v>
      </c>
      <c r="Z68" s="4">
        <v>53.555999999999997</v>
      </c>
      <c r="AA68" s="4">
        <v>18.838999999999999</v>
      </c>
      <c r="AB68" s="4">
        <v>55.868000000000002</v>
      </c>
      <c r="AC68" s="4">
        <v>34.482999999999997</v>
      </c>
      <c r="AD68" s="4">
        <v>28.315999999999999</v>
      </c>
      <c r="AE68">
        <v>45.561999999999998</v>
      </c>
      <c r="AF68" s="4">
        <v>53.384</v>
      </c>
      <c r="AG68" s="4">
        <v>82.744</v>
      </c>
      <c r="AH68" s="4">
        <v>82.744</v>
      </c>
      <c r="ALQ68" s="4" t="e">
        <v>#N/A</v>
      </c>
    </row>
    <row r="69" spans="1:1005" ht="15" x14ac:dyDescent="0.25">
      <c r="A69" s="80">
        <v>46569</v>
      </c>
      <c r="B69" s="15">
        <v>14.86</v>
      </c>
      <c r="C69" s="13">
        <v>14.86</v>
      </c>
      <c r="D69" s="14">
        <v>14.86</v>
      </c>
      <c r="E69" s="4">
        <v>24.692</v>
      </c>
      <c r="F69" s="4">
        <v>27.913</v>
      </c>
      <c r="G69" s="4">
        <v>16.331</v>
      </c>
      <c r="H69" s="4">
        <v>30.553999999999998</v>
      </c>
      <c r="I69" s="4">
        <v>11.069000000000001</v>
      </c>
      <c r="J69" s="4">
        <v>10.278</v>
      </c>
      <c r="K69" s="4">
        <v>6.3070000000000004</v>
      </c>
      <c r="L69" s="4">
        <v>12.467000000000001</v>
      </c>
      <c r="M69" s="4">
        <v>9.327</v>
      </c>
      <c r="N69" s="4">
        <v>15.236000000000001</v>
      </c>
      <c r="O69" s="4">
        <v>13.039</v>
      </c>
      <c r="P69" s="4">
        <v>12.067</v>
      </c>
      <c r="Q69" s="4">
        <v>39.198</v>
      </c>
      <c r="R69" s="4">
        <v>22.071000000000002</v>
      </c>
      <c r="S69" s="4">
        <v>14.378</v>
      </c>
      <c r="T69" s="4">
        <v>42.787999999999997</v>
      </c>
      <c r="U69" s="4">
        <v>7.3460000000000001</v>
      </c>
      <c r="V69" s="4">
        <v>12.236000000000001</v>
      </c>
      <c r="W69" s="4">
        <v>18.844000000000001</v>
      </c>
      <c r="X69" s="4">
        <v>18.622</v>
      </c>
      <c r="Y69" s="4">
        <v>15.807</v>
      </c>
      <c r="Z69" s="4">
        <v>20.597999999999999</v>
      </c>
      <c r="AA69" s="4">
        <v>8.3330000000000002</v>
      </c>
      <c r="AB69" s="4">
        <v>39.335999999999999</v>
      </c>
      <c r="AC69" s="4">
        <v>12.621</v>
      </c>
      <c r="AD69" s="4">
        <v>10.93</v>
      </c>
      <c r="AE69">
        <v>29.327000000000002</v>
      </c>
      <c r="AF69" s="4">
        <v>34.118000000000002</v>
      </c>
      <c r="AG69" s="4">
        <v>44.624000000000002</v>
      </c>
      <c r="AH69" s="4">
        <v>44.624000000000002</v>
      </c>
      <c r="ALQ69" s="4" t="e">
        <v>#N/A</v>
      </c>
    </row>
    <row r="70" spans="1:1005" ht="15" x14ac:dyDescent="0.25">
      <c r="A70" s="80">
        <v>46600</v>
      </c>
      <c r="B70" s="15">
        <v>8.24</v>
      </c>
      <c r="C70" s="13">
        <v>8.24</v>
      </c>
      <c r="D70" s="14">
        <v>8.24</v>
      </c>
      <c r="E70" s="4">
        <v>11.021000000000001</v>
      </c>
      <c r="F70" s="4">
        <v>13.542999999999999</v>
      </c>
      <c r="G70" s="4">
        <v>8.3970000000000002</v>
      </c>
      <c r="H70" s="4">
        <v>12.721</v>
      </c>
      <c r="I70" s="4">
        <v>7.23</v>
      </c>
      <c r="J70" s="4">
        <v>7.0540000000000003</v>
      </c>
      <c r="K70" s="4">
        <v>4.3630000000000004</v>
      </c>
      <c r="L70" s="4">
        <v>6.7480000000000002</v>
      </c>
      <c r="M70" s="4">
        <v>6.0519999999999996</v>
      </c>
      <c r="N70" s="4">
        <v>8.8949999999999996</v>
      </c>
      <c r="O70" s="4">
        <v>8.0820000000000007</v>
      </c>
      <c r="P70" s="4">
        <v>7.5179999999999998</v>
      </c>
      <c r="Q70" s="4">
        <v>13.516</v>
      </c>
      <c r="R70" s="4">
        <v>9.6969999999999992</v>
      </c>
      <c r="S70" s="4">
        <v>9.11</v>
      </c>
      <c r="T70" s="4">
        <v>14.983000000000001</v>
      </c>
      <c r="U70" s="4">
        <v>5.476</v>
      </c>
      <c r="V70" s="4">
        <v>7.6340000000000003</v>
      </c>
      <c r="W70" s="4">
        <v>9.8209999999999997</v>
      </c>
      <c r="X70" s="4">
        <v>8.64</v>
      </c>
      <c r="Y70" s="4">
        <v>8.4209999999999994</v>
      </c>
      <c r="Z70" s="4">
        <v>12.077</v>
      </c>
      <c r="AA70" s="4">
        <v>5.6859999999999999</v>
      </c>
      <c r="AB70" s="4">
        <v>13.682</v>
      </c>
      <c r="AC70" s="4">
        <v>7.548</v>
      </c>
      <c r="AD70" s="4">
        <v>6.7080000000000002</v>
      </c>
      <c r="AE70">
        <v>12.188000000000001</v>
      </c>
      <c r="AF70" s="4">
        <v>17.395</v>
      </c>
      <c r="AG70" s="4">
        <v>18.312999999999999</v>
      </c>
      <c r="AH70" s="4">
        <v>18.312999999999999</v>
      </c>
      <c r="ALQ70" s="4" t="e">
        <v>#N/A</v>
      </c>
    </row>
    <row r="71" spans="1:1005" ht="15" x14ac:dyDescent="0.25">
      <c r="A71" s="80">
        <v>46631</v>
      </c>
      <c r="B71" s="15">
        <v>6.95</v>
      </c>
      <c r="C71" s="13">
        <v>6.95</v>
      </c>
      <c r="D71" s="14">
        <v>6.95</v>
      </c>
      <c r="E71" s="4">
        <v>8.2159999999999993</v>
      </c>
      <c r="F71" s="4">
        <v>9.1639999999999997</v>
      </c>
      <c r="G71" s="4">
        <v>5.94</v>
      </c>
      <c r="H71" s="4">
        <v>7.8659999999999997</v>
      </c>
      <c r="I71" s="4">
        <v>5.5519999999999996</v>
      </c>
      <c r="J71" s="4">
        <v>5.2720000000000002</v>
      </c>
      <c r="K71" s="4">
        <v>3.661</v>
      </c>
      <c r="L71" s="4">
        <v>7.2869999999999999</v>
      </c>
      <c r="M71" s="4">
        <v>4.8810000000000002</v>
      </c>
      <c r="N71" s="4">
        <v>5.92</v>
      </c>
      <c r="O71" s="4">
        <v>6.6619999999999999</v>
      </c>
      <c r="P71" s="4">
        <v>6.4249999999999998</v>
      </c>
      <c r="Q71" s="4">
        <v>8.4359999999999999</v>
      </c>
      <c r="R71" s="4">
        <v>6.798</v>
      </c>
      <c r="S71" s="4">
        <v>6.024</v>
      </c>
      <c r="T71" s="4">
        <v>8.5340000000000007</v>
      </c>
      <c r="U71" s="4">
        <v>4.8140000000000001</v>
      </c>
      <c r="V71" s="4">
        <v>6.53</v>
      </c>
      <c r="W71" s="4">
        <v>9.1010000000000009</v>
      </c>
      <c r="X71" s="4">
        <v>6.5119999999999996</v>
      </c>
      <c r="Y71" s="4">
        <v>6.1369999999999996</v>
      </c>
      <c r="Z71" s="4">
        <v>7.5529999999999999</v>
      </c>
      <c r="AA71" s="4">
        <v>4.7359999999999998</v>
      </c>
      <c r="AB71" s="4">
        <v>8.0570000000000004</v>
      </c>
      <c r="AC71" s="4">
        <v>7.3540000000000001</v>
      </c>
      <c r="AD71" s="4">
        <v>5.0529999999999999</v>
      </c>
      <c r="AE71">
        <v>9.4169999999999998</v>
      </c>
      <c r="AF71" s="4">
        <v>8.52</v>
      </c>
      <c r="AG71" s="4">
        <v>10.487</v>
      </c>
      <c r="AH71" s="4">
        <v>10.487</v>
      </c>
      <c r="ALQ71" s="4" t="e">
        <v>#N/A</v>
      </c>
    </row>
    <row r="72" spans="1:1005" ht="15" x14ac:dyDescent="0.25">
      <c r="A72" s="80"/>
      <c r="B72" s="15"/>
      <c r="C72" s="13"/>
      <c r="D72" s="14"/>
      <c r="ALQ72" s="4" t="e">
        <v>#N/A</v>
      </c>
    </row>
    <row r="73" spans="1:1005" ht="15" x14ac:dyDescent="0.25">
      <c r="A73" s="80"/>
      <c r="B73" s="15"/>
      <c r="C73" s="13"/>
      <c r="D73" s="14"/>
    </row>
    <row r="74" spans="1:1005" ht="15" x14ac:dyDescent="0.25">
      <c r="A74" s="80"/>
      <c r="B74" s="15"/>
      <c r="C74" s="13"/>
      <c r="D74" s="14"/>
    </row>
    <row r="75" spans="1:1005" ht="15" x14ac:dyDescent="0.25">
      <c r="A75" s="80"/>
      <c r="B75" s="15"/>
      <c r="C75" s="13"/>
      <c r="D75" s="14"/>
    </row>
    <row r="76" spans="1:1005" ht="15" x14ac:dyDescent="0.25">
      <c r="A76" s="80"/>
      <c r="B76" s="15"/>
      <c r="C76" s="13"/>
      <c r="D76" s="14"/>
    </row>
    <row r="77" spans="1:1005" ht="15" x14ac:dyDescent="0.25">
      <c r="A77" s="80"/>
      <c r="B77" s="15"/>
      <c r="C77" s="13"/>
      <c r="D77" s="14"/>
    </row>
    <row r="78" spans="1:1005" ht="15" x14ac:dyDescent="0.25">
      <c r="A78" s="80"/>
      <c r="B78" s="15"/>
      <c r="C78" s="13"/>
      <c r="D78" s="14"/>
    </row>
    <row r="79" spans="1:1005" ht="15" x14ac:dyDescent="0.25">
      <c r="A79" s="80"/>
      <c r="B79" s="15"/>
      <c r="C79" s="13"/>
      <c r="D79" s="14"/>
    </row>
    <row r="80" spans="1:1005" ht="15" x14ac:dyDescent="0.25">
      <c r="A80" s="80"/>
      <c r="B80" s="15"/>
      <c r="C80" s="13"/>
      <c r="D80" s="14"/>
    </row>
    <row r="81" spans="1:4" ht="12.75" customHeight="1" x14ac:dyDescent="0.25">
      <c r="A81" s="80"/>
      <c r="B81" s="18"/>
      <c r="C81" s="19"/>
      <c r="D81" s="20"/>
    </row>
    <row r="82" spans="1:4" ht="12.75" customHeight="1" x14ac:dyDescent="0.25">
      <c r="A82" s="80"/>
      <c r="B82" s="18"/>
      <c r="C82" s="19"/>
      <c r="D82" s="20"/>
    </row>
    <row r="83" spans="1:4" ht="12.75" customHeight="1" x14ac:dyDescent="0.25">
      <c r="A83" s="80"/>
      <c r="B83" s="18"/>
      <c r="C83" s="19"/>
      <c r="D83" s="20"/>
    </row>
    <row r="84" spans="1:4" ht="12.75" customHeight="1" x14ac:dyDescent="0.25">
      <c r="A84" s="80"/>
      <c r="B84" s="18"/>
      <c r="C84" s="19"/>
      <c r="D84" s="20"/>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69A0B-2523-4B59-A048-8DDCBE51B5BA}">
  <sheetPr codeName="Sheet13">
    <tabColor rgb="FFCCEBC5"/>
  </sheetPr>
  <dimension ref="A1:ALQ84"/>
  <sheetViews>
    <sheetView workbookViewId="0">
      <selection activeCell="D4" sqref="D4"/>
    </sheetView>
  </sheetViews>
  <sheetFormatPr defaultColWidth="18.7109375" defaultRowHeight="12.75" customHeight="1" x14ac:dyDescent="0.25"/>
  <cols>
    <col min="1" max="4" width="7.5703125" style="3" customWidth="1"/>
    <col min="5" max="5" width="7" customWidth="1"/>
    <col min="6" max="15" width="8" customWidth="1"/>
    <col min="16" max="19" width="7" customWidth="1"/>
    <col min="20" max="26" width="8" customWidth="1"/>
    <col min="27" max="30" width="7" customWidth="1"/>
    <col min="31" max="31" width="8.42578125" style="4" customWidth="1"/>
    <col min="32" max="54" width="9.140625" customWidth="1"/>
  </cols>
  <sheetData>
    <row r="1" spans="1:51" s="3" customFormat="1" ht="15" x14ac:dyDescent="0.25">
      <c r="A1" s="83"/>
      <c r="B1" s="84"/>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row>
    <row r="2" spans="1:51" s="3" customFormat="1" ht="15" x14ac:dyDescent="0.25">
      <c r="A2" s="83"/>
      <c r="B2" s="85" t="s">
        <v>0</v>
      </c>
      <c r="C2" s="85" t="s">
        <v>1</v>
      </c>
      <c r="D2" s="85" t="s">
        <v>2</v>
      </c>
      <c r="E2" s="85">
        <v>1991</v>
      </c>
      <c r="F2" s="85">
        <v>1992</v>
      </c>
      <c r="G2" s="85">
        <v>1993</v>
      </c>
      <c r="H2" s="85">
        <v>1994</v>
      </c>
      <c r="I2" s="85">
        <v>1995</v>
      </c>
      <c r="J2" s="85">
        <v>1996</v>
      </c>
      <c r="K2" s="85">
        <v>1997</v>
      </c>
      <c r="L2" s="85">
        <v>1998</v>
      </c>
      <c r="M2" s="85">
        <v>1999</v>
      </c>
      <c r="N2" s="85">
        <v>2000</v>
      </c>
      <c r="O2" s="85">
        <v>2001</v>
      </c>
      <c r="P2" s="85">
        <v>2002</v>
      </c>
      <c r="Q2" s="85">
        <v>2003</v>
      </c>
      <c r="R2" s="85">
        <v>2004</v>
      </c>
      <c r="S2" s="85">
        <v>2005</v>
      </c>
      <c r="T2" s="85">
        <v>2006</v>
      </c>
      <c r="U2" s="85">
        <v>2007</v>
      </c>
      <c r="V2" s="85">
        <v>2008</v>
      </c>
      <c r="W2" s="85">
        <v>2009</v>
      </c>
      <c r="X2" s="85">
        <v>2010</v>
      </c>
      <c r="Y2" s="85">
        <v>2011</v>
      </c>
      <c r="Z2" s="85">
        <v>2012</v>
      </c>
      <c r="AA2" s="85">
        <v>2013</v>
      </c>
      <c r="AB2" s="85">
        <v>2014</v>
      </c>
      <c r="AC2" s="85">
        <v>2015</v>
      </c>
      <c r="AD2" s="85">
        <v>2016</v>
      </c>
      <c r="AE2" s="85">
        <v>2017</v>
      </c>
      <c r="AF2" s="85">
        <v>2018</v>
      </c>
      <c r="AG2" s="85">
        <v>2019</v>
      </c>
      <c r="AH2" s="85">
        <v>2020</v>
      </c>
    </row>
    <row r="3" spans="1:51" s="3" customFormat="1" ht="15" x14ac:dyDescent="0.25">
      <c r="A3" s="86"/>
      <c r="B3" s="87" t="s">
        <v>3</v>
      </c>
      <c r="C3" s="87" t="s">
        <v>4</v>
      </c>
      <c r="D3" s="87" t="s">
        <v>5</v>
      </c>
      <c r="E3" s="87" t="s">
        <v>6</v>
      </c>
      <c r="F3" s="87" t="s">
        <v>7</v>
      </c>
      <c r="G3" s="87" t="s">
        <v>8</v>
      </c>
      <c r="H3" s="87" t="s">
        <v>9</v>
      </c>
      <c r="I3" s="87" t="s">
        <v>10</v>
      </c>
      <c r="J3" s="87" t="s">
        <v>11</v>
      </c>
      <c r="K3" s="87" t="s">
        <v>12</v>
      </c>
      <c r="L3" s="87" t="s">
        <v>13</v>
      </c>
      <c r="M3" s="87" t="s">
        <v>14</v>
      </c>
      <c r="N3" s="87" t="s">
        <v>15</v>
      </c>
      <c r="O3" s="87" t="s">
        <v>16</v>
      </c>
      <c r="P3" s="87" t="s">
        <v>17</v>
      </c>
      <c r="Q3" s="87" t="s">
        <v>18</v>
      </c>
      <c r="R3" s="87" t="s">
        <v>19</v>
      </c>
      <c r="S3" s="87" t="s">
        <v>20</v>
      </c>
      <c r="T3" s="87" t="s">
        <v>21</v>
      </c>
      <c r="U3" s="87" t="s">
        <v>22</v>
      </c>
      <c r="V3" s="87" t="s">
        <v>23</v>
      </c>
      <c r="W3" s="87" t="s">
        <v>24</v>
      </c>
      <c r="X3" s="87" t="s">
        <v>25</v>
      </c>
      <c r="Y3" s="87" t="s">
        <v>26</v>
      </c>
      <c r="Z3" s="87" t="s">
        <v>27</v>
      </c>
      <c r="AA3" s="87" t="s">
        <v>28</v>
      </c>
      <c r="AB3" s="87" t="s">
        <v>29</v>
      </c>
      <c r="AC3" s="87" t="s">
        <v>30</v>
      </c>
      <c r="AD3" s="87" t="s">
        <v>31</v>
      </c>
      <c r="AE3" s="87" t="s">
        <v>32</v>
      </c>
      <c r="AF3" s="87" t="s">
        <v>33</v>
      </c>
      <c r="AG3" s="87" t="s">
        <v>34</v>
      </c>
      <c r="AH3" s="87" t="s">
        <v>35</v>
      </c>
    </row>
    <row r="4" spans="1:51" ht="14.45" customHeight="1" x14ac:dyDescent="0.25">
      <c r="A4" s="88">
        <v>44593</v>
      </c>
      <c r="B4" s="81">
        <v>3</v>
      </c>
      <c r="C4" s="82">
        <v>4</v>
      </c>
      <c r="D4" s="9">
        <v>3.2</v>
      </c>
      <c r="E4">
        <v>3.5049999999999999</v>
      </c>
      <c r="F4">
        <v>3.1040000000000001</v>
      </c>
      <c r="G4">
        <v>3.0569999999999999</v>
      </c>
      <c r="H4">
        <v>3.0449999999999999</v>
      </c>
      <c r="I4">
        <v>4.0119999999999996</v>
      </c>
      <c r="J4">
        <v>4.141</v>
      </c>
      <c r="K4">
        <v>3.1880000000000002</v>
      </c>
      <c r="L4">
        <v>3.0430000000000001</v>
      </c>
      <c r="M4">
        <v>3.2690000000000001</v>
      </c>
      <c r="N4">
        <v>3.4159999999999999</v>
      </c>
      <c r="O4">
        <v>3.2010000000000001</v>
      </c>
      <c r="P4">
        <v>3.1120000000000001</v>
      </c>
      <c r="Q4">
        <v>3.1989999999999998</v>
      </c>
      <c r="R4">
        <v>3.1509999999999998</v>
      </c>
      <c r="S4">
        <v>3.218</v>
      </c>
      <c r="T4">
        <v>3.19</v>
      </c>
      <c r="U4">
        <v>3.47</v>
      </c>
      <c r="V4">
        <v>3.0369999999999999</v>
      </c>
      <c r="W4">
        <v>3.2610000000000001</v>
      </c>
      <c r="X4">
        <v>3.0230000000000001</v>
      </c>
      <c r="Y4">
        <v>3.125</v>
      </c>
      <c r="Z4">
        <v>3.0489999999999999</v>
      </c>
      <c r="AA4">
        <v>3.09</v>
      </c>
      <c r="AB4">
        <v>3.3980000000000001</v>
      </c>
      <c r="AC4">
        <v>4.0510000000000002</v>
      </c>
      <c r="AD4">
        <v>3.9159999999999999</v>
      </c>
      <c r="AE4">
        <v>3.847</v>
      </c>
      <c r="AF4">
        <v>3.548</v>
      </c>
      <c r="AG4">
        <v>3.0739999999999998</v>
      </c>
      <c r="AH4" s="4">
        <v>3.2029999999999998</v>
      </c>
      <c r="AI4" s="4"/>
      <c r="AJ4" s="4"/>
      <c r="AK4" s="4"/>
      <c r="AL4" s="4"/>
      <c r="AM4" s="4"/>
      <c r="AN4" s="4"/>
      <c r="AO4" s="4"/>
      <c r="AP4" s="4"/>
      <c r="AQ4" s="4"/>
      <c r="AR4" s="4"/>
      <c r="AS4" s="4"/>
      <c r="AT4" s="4"/>
      <c r="AU4" s="4"/>
      <c r="AV4" s="4"/>
      <c r="AW4" s="4"/>
      <c r="AX4" s="4"/>
      <c r="AY4" s="4"/>
    </row>
    <row r="5" spans="1:51" ht="14.45" customHeight="1" x14ac:dyDescent="0.25">
      <c r="A5" s="88">
        <v>44621</v>
      </c>
      <c r="B5" s="34">
        <v>3.6</v>
      </c>
      <c r="C5" s="12">
        <v>8</v>
      </c>
      <c r="D5" s="11">
        <v>5</v>
      </c>
      <c r="E5">
        <v>3.9689999999999999</v>
      </c>
      <c r="F5">
        <v>4.6310000000000002</v>
      </c>
      <c r="G5">
        <v>5.1150000000000002</v>
      </c>
      <c r="H5">
        <v>6.2610000000000001</v>
      </c>
      <c r="I5">
        <v>7.6280000000000001</v>
      </c>
      <c r="J5">
        <v>5.28</v>
      </c>
      <c r="K5">
        <v>8.2739999999999991</v>
      </c>
      <c r="L5">
        <v>4.8499999999999996</v>
      </c>
      <c r="M5">
        <v>5.6050000000000004</v>
      </c>
      <c r="N5">
        <v>4.492</v>
      </c>
      <c r="O5">
        <v>5.6210000000000004</v>
      </c>
      <c r="P5">
        <v>4.524</v>
      </c>
      <c r="Q5">
        <v>5.0229999999999997</v>
      </c>
      <c r="R5">
        <v>10.63</v>
      </c>
      <c r="S5">
        <v>4.6079999999999997</v>
      </c>
      <c r="T5">
        <v>4.57</v>
      </c>
      <c r="U5">
        <v>8.4939999999999998</v>
      </c>
      <c r="V5">
        <v>4.194</v>
      </c>
      <c r="W5">
        <v>5.8079999999999998</v>
      </c>
      <c r="X5">
        <v>3.79</v>
      </c>
      <c r="Y5">
        <v>4.8220000000000001</v>
      </c>
      <c r="Z5">
        <v>5.3639999999999999</v>
      </c>
      <c r="AA5">
        <v>4.7610000000000001</v>
      </c>
      <c r="AB5">
        <v>4.9770000000000003</v>
      </c>
      <c r="AC5">
        <v>7.8810000000000002</v>
      </c>
      <c r="AD5">
        <v>5.992</v>
      </c>
      <c r="AE5">
        <v>9.266</v>
      </c>
      <c r="AF5">
        <v>4.8280000000000003</v>
      </c>
      <c r="AG5">
        <v>4.1509999999999998</v>
      </c>
      <c r="AH5" s="4">
        <v>4.8650000000000002</v>
      </c>
      <c r="AI5" s="4"/>
      <c r="AJ5" s="4"/>
      <c r="AK5" s="4"/>
      <c r="AL5" s="4"/>
      <c r="AM5" s="4"/>
      <c r="AN5" s="4"/>
      <c r="AO5" s="4"/>
      <c r="AP5" s="4"/>
      <c r="AQ5" s="4"/>
      <c r="AR5" s="4"/>
      <c r="AS5" s="4"/>
      <c r="AT5" s="4"/>
      <c r="AU5" s="4"/>
      <c r="AV5" s="4"/>
      <c r="AW5" s="4"/>
      <c r="AX5" s="4"/>
      <c r="AY5" s="4"/>
    </row>
    <row r="6" spans="1:51" ht="14.45" customHeight="1" x14ac:dyDescent="0.25">
      <c r="A6" s="88">
        <v>44652</v>
      </c>
      <c r="B6" s="34">
        <v>11</v>
      </c>
      <c r="C6" s="12">
        <v>21</v>
      </c>
      <c r="D6" s="11">
        <v>15</v>
      </c>
      <c r="E6">
        <v>7.681</v>
      </c>
      <c r="F6">
        <v>26.285</v>
      </c>
      <c r="G6">
        <v>12.259</v>
      </c>
      <c r="H6">
        <v>23.821000000000002</v>
      </c>
      <c r="I6">
        <v>11.305</v>
      </c>
      <c r="J6">
        <v>15.57</v>
      </c>
      <c r="K6">
        <v>15.42</v>
      </c>
      <c r="L6">
        <v>9.093</v>
      </c>
      <c r="M6">
        <v>10.159000000000001</v>
      </c>
      <c r="N6">
        <v>25.856000000000002</v>
      </c>
      <c r="O6">
        <v>25.016999999999999</v>
      </c>
      <c r="P6">
        <v>21.847000000000001</v>
      </c>
      <c r="Q6">
        <v>14.689</v>
      </c>
      <c r="R6">
        <v>33.761000000000003</v>
      </c>
      <c r="S6">
        <v>13.629</v>
      </c>
      <c r="T6">
        <v>20.663</v>
      </c>
      <c r="U6">
        <v>18.983000000000001</v>
      </c>
      <c r="V6">
        <v>9.25</v>
      </c>
      <c r="W6">
        <v>12.946</v>
      </c>
      <c r="X6">
        <v>12.811999999999999</v>
      </c>
      <c r="Y6">
        <v>11.516999999999999</v>
      </c>
      <c r="Z6">
        <v>27.867000000000001</v>
      </c>
      <c r="AA6">
        <v>10.64</v>
      </c>
      <c r="AB6">
        <v>12.914</v>
      </c>
      <c r="AC6">
        <v>15.311</v>
      </c>
      <c r="AD6">
        <v>12.871</v>
      </c>
      <c r="AE6">
        <v>20.37</v>
      </c>
      <c r="AF6">
        <v>17.768000000000001</v>
      </c>
      <c r="AG6">
        <v>21.149000000000001</v>
      </c>
      <c r="AH6" s="4">
        <v>12.288</v>
      </c>
      <c r="AI6" s="4"/>
      <c r="AJ6" s="4"/>
      <c r="AK6" s="4"/>
      <c r="AL6" s="4"/>
      <c r="AM6" s="4"/>
      <c r="AN6" s="4"/>
      <c r="AO6" s="4"/>
      <c r="AP6" s="4"/>
      <c r="AQ6" s="4"/>
      <c r="AR6" s="4"/>
      <c r="AS6" s="4"/>
      <c r="AT6" s="4"/>
      <c r="AU6" s="4"/>
      <c r="AV6" s="4"/>
      <c r="AW6" s="4"/>
      <c r="AX6" s="4"/>
      <c r="AY6" s="4"/>
    </row>
    <row r="7" spans="1:51" ht="14.45" customHeight="1" x14ac:dyDescent="0.25">
      <c r="A7" s="88">
        <v>44682</v>
      </c>
      <c r="B7" s="34">
        <v>43.71</v>
      </c>
      <c r="C7" s="12">
        <v>80.66</v>
      </c>
      <c r="D7" s="11">
        <v>60</v>
      </c>
      <c r="E7">
        <v>46.988</v>
      </c>
      <c r="F7">
        <v>73.08</v>
      </c>
      <c r="G7">
        <v>69.995999999999995</v>
      </c>
      <c r="H7">
        <v>71.116</v>
      </c>
      <c r="I7">
        <v>45.500999999999998</v>
      </c>
      <c r="J7">
        <v>66.343000000000004</v>
      </c>
      <c r="K7">
        <v>61.162999999999997</v>
      </c>
      <c r="L7">
        <v>54.012999999999998</v>
      </c>
      <c r="M7">
        <v>54.24</v>
      </c>
      <c r="N7">
        <v>79.414000000000001</v>
      </c>
      <c r="O7">
        <v>95.061000000000007</v>
      </c>
      <c r="P7">
        <v>39.402999999999999</v>
      </c>
      <c r="Q7">
        <v>63.52</v>
      </c>
      <c r="R7">
        <v>71.093000000000004</v>
      </c>
      <c r="S7">
        <v>63.286000000000001</v>
      </c>
      <c r="T7">
        <v>70.183999999999997</v>
      </c>
      <c r="U7">
        <v>69.84</v>
      </c>
      <c r="V7">
        <v>50.86</v>
      </c>
      <c r="W7">
        <v>73.296000000000006</v>
      </c>
      <c r="X7">
        <v>42.631</v>
      </c>
      <c r="Y7">
        <v>45.027999999999999</v>
      </c>
      <c r="Z7">
        <v>56.188000000000002</v>
      </c>
      <c r="AA7">
        <v>49.179000000000002</v>
      </c>
      <c r="AB7">
        <v>53.442</v>
      </c>
      <c r="AC7">
        <v>47.018999999999998</v>
      </c>
      <c r="AD7">
        <v>42.9</v>
      </c>
      <c r="AE7">
        <v>45.881999999999998</v>
      </c>
      <c r="AF7">
        <v>61.91</v>
      </c>
      <c r="AG7">
        <v>65.802000000000007</v>
      </c>
      <c r="AH7" s="4">
        <v>58.837000000000003</v>
      </c>
      <c r="AI7" s="4"/>
      <c r="AJ7" s="4"/>
      <c r="AK7" s="4"/>
      <c r="AL7" s="4"/>
      <c r="AM7" s="4"/>
      <c r="AN7" s="4"/>
      <c r="AO7" s="4"/>
      <c r="AP7" s="4"/>
      <c r="AQ7" s="4"/>
      <c r="AR7" s="4"/>
      <c r="AS7" s="4"/>
      <c r="AT7" s="4"/>
      <c r="AU7" s="4"/>
      <c r="AV7" s="4"/>
      <c r="AW7" s="4"/>
      <c r="AX7" s="4"/>
      <c r="AY7" s="4"/>
    </row>
    <row r="8" spans="1:51" ht="14.45" customHeight="1" x14ac:dyDescent="0.25">
      <c r="A8" s="88">
        <v>44713</v>
      </c>
      <c r="B8" s="34">
        <v>39.61</v>
      </c>
      <c r="C8" s="12">
        <v>73.09</v>
      </c>
      <c r="D8" s="11">
        <v>52</v>
      </c>
      <c r="E8">
        <v>74.069000000000003</v>
      </c>
      <c r="F8">
        <v>41.185000000000002</v>
      </c>
      <c r="G8">
        <v>77.724000000000004</v>
      </c>
      <c r="H8">
        <v>66.361000000000004</v>
      </c>
      <c r="I8">
        <v>99.066000000000003</v>
      </c>
      <c r="J8">
        <v>39.338999999999999</v>
      </c>
      <c r="K8">
        <v>62.149000000000001</v>
      </c>
      <c r="L8">
        <v>59.145000000000003</v>
      </c>
      <c r="M8">
        <v>92.025999999999996</v>
      </c>
      <c r="N8">
        <v>56.460999999999999</v>
      </c>
      <c r="O8">
        <v>45.408000000000001</v>
      </c>
      <c r="P8">
        <v>22.411999999999999</v>
      </c>
      <c r="Q8">
        <v>52.063000000000002</v>
      </c>
      <c r="R8">
        <v>31.132999999999999</v>
      </c>
      <c r="S8">
        <v>51.936999999999998</v>
      </c>
      <c r="T8">
        <v>42.389000000000003</v>
      </c>
      <c r="U8">
        <v>47.753999999999998</v>
      </c>
      <c r="V8">
        <v>57.600999999999999</v>
      </c>
      <c r="W8">
        <v>35.420999999999999</v>
      </c>
      <c r="X8">
        <v>49.38</v>
      </c>
      <c r="Y8">
        <v>82.846000000000004</v>
      </c>
      <c r="Z8">
        <v>23.716000000000001</v>
      </c>
      <c r="AA8">
        <v>34.213999999999999</v>
      </c>
      <c r="AB8">
        <v>59.731000000000002</v>
      </c>
      <c r="AC8">
        <v>100.00700000000001</v>
      </c>
      <c r="AD8">
        <v>56.084000000000003</v>
      </c>
      <c r="AE8">
        <v>42.03</v>
      </c>
      <c r="AF8">
        <v>25.373999999999999</v>
      </c>
      <c r="AG8">
        <v>126.85899999999999</v>
      </c>
      <c r="AH8" s="4">
        <v>34.5</v>
      </c>
      <c r="AI8" s="4"/>
      <c r="AJ8" s="4"/>
      <c r="AK8" s="4"/>
      <c r="AL8" s="4"/>
      <c r="AM8" s="4"/>
      <c r="AN8" s="4"/>
      <c r="AO8" s="4"/>
      <c r="AP8" s="4"/>
      <c r="AQ8" s="4"/>
      <c r="AR8" s="4"/>
      <c r="AS8" s="4"/>
      <c r="AT8" s="4"/>
      <c r="AU8" s="4"/>
      <c r="AV8" s="4"/>
      <c r="AW8" s="4"/>
      <c r="AX8" s="4"/>
      <c r="AY8" s="4"/>
    </row>
    <row r="9" spans="1:51" ht="14.45" customHeight="1" x14ac:dyDescent="0.25">
      <c r="A9" s="88">
        <v>44743</v>
      </c>
      <c r="B9" s="34">
        <v>13.68</v>
      </c>
      <c r="C9" s="12">
        <v>25.25</v>
      </c>
      <c r="D9" s="11">
        <v>15</v>
      </c>
      <c r="E9">
        <v>22.966999999999999</v>
      </c>
      <c r="F9">
        <v>16.021999999999998</v>
      </c>
      <c r="G9">
        <v>22.138000000000002</v>
      </c>
      <c r="H9">
        <v>15.053000000000001</v>
      </c>
      <c r="I9">
        <v>59.067999999999998</v>
      </c>
      <c r="J9">
        <v>14.946999999999999</v>
      </c>
      <c r="K9">
        <v>15.813000000000001</v>
      </c>
      <c r="L9">
        <v>26.033000000000001</v>
      </c>
      <c r="M9">
        <v>56.14</v>
      </c>
      <c r="N9">
        <v>13.045</v>
      </c>
      <c r="O9">
        <v>13.391</v>
      </c>
      <c r="P9">
        <v>7.5229999999999997</v>
      </c>
      <c r="Q9">
        <v>13.452</v>
      </c>
      <c r="R9">
        <v>12.832000000000001</v>
      </c>
      <c r="S9">
        <v>15.250999999999999</v>
      </c>
      <c r="T9">
        <v>16.718</v>
      </c>
      <c r="U9">
        <v>16.023</v>
      </c>
      <c r="V9">
        <v>17.504000000000001</v>
      </c>
      <c r="W9">
        <v>11.971</v>
      </c>
      <c r="X9">
        <v>12.339</v>
      </c>
      <c r="Y9">
        <v>21.527000000000001</v>
      </c>
      <c r="Z9">
        <v>10.726000000000001</v>
      </c>
      <c r="AA9">
        <v>11.59</v>
      </c>
      <c r="AB9">
        <v>14.372999999999999</v>
      </c>
      <c r="AC9">
        <v>24.913</v>
      </c>
      <c r="AD9">
        <v>12.602</v>
      </c>
      <c r="AE9">
        <v>11.651999999999999</v>
      </c>
      <c r="AF9">
        <v>8.7639999999999993</v>
      </c>
      <c r="AG9">
        <v>46.676000000000002</v>
      </c>
      <c r="AH9" s="4">
        <v>10.619</v>
      </c>
      <c r="AI9" s="4"/>
      <c r="AJ9" s="4"/>
      <c r="AK9" s="4"/>
      <c r="AL9" s="4"/>
      <c r="AM9" s="4"/>
      <c r="AN9" s="4"/>
      <c r="AO9" s="4"/>
      <c r="AP9" s="4"/>
      <c r="AQ9" s="4"/>
      <c r="AR9" s="4"/>
      <c r="AS9" s="4"/>
      <c r="AT9" s="4"/>
      <c r="AU9" s="4"/>
      <c r="AV9" s="4"/>
      <c r="AW9" s="4"/>
      <c r="AX9" s="4"/>
      <c r="AY9" s="4"/>
    </row>
    <row r="10" spans="1:51" ht="14.45" customHeight="1" x14ac:dyDescent="0.25">
      <c r="A10" s="88">
        <v>44774</v>
      </c>
      <c r="B10" s="34">
        <v>10.57</v>
      </c>
      <c r="C10" s="12">
        <v>18.88</v>
      </c>
      <c r="D10" s="11">
        <v>10</v>
      </c>
      <c r="E10">
        <v>10.746</v>
      </c>
      <c r="F10">
        <v>13.835000000000001</v>
      </c>
      <c r="G10">
        <v>12.03</v>
      </c>
      <c r="H10">
        <v>8.6969999999999992</v>
      </c>
      <c r="I10">
        <v>17.806000000000001</v>
      </c>
      <c r="J10">
        <v>7.5309999999999997</v>
      </c>
      <c r="K10">
        <v>15.41</v>
      </c>
      <c r="L10">
        <v>11.919</v>
      </c>
      <c r="M10">
        <v>39.823</v>
      </c>
      <c r="N10">
        <v>7.8810000000000002</v>
      </c>
      <c r="O10">
        <v>17.873000000000001</v>
      </c>
      <c r="P10">
        <v>5.1539999999999999</v>
      </c>
      <c r="Q10">
        <v>9.8079999999999998</v>
      </c>
      <c r="R10">
        <v>6.1820000000000004</v>
      </c>
      <c r="S10">
        <v>11.787000000000001</v>
      </c>
      <c r="T10">
        <v>11.579000000000001</v>
      </c>
      <c r="U10">
        <v>25.413</v>
      </c>
      <c r="V10">
        <v>8.8710000000000004</v>
      </c>
      <c r="W10">
        <v>5.6349999999999998</v>
      </c>
      <c r="X10">
        <v>9.8689999999999998</v>
      </c>
      <c r="Y10">
        <v>9.6679999999999993</v>
      </c>
      <c r="Z10">
        <v>6.3159999999999998</v>
      </c>
      <c r="AA10">
        <v>9.9559999999999995</v>
      </c>
      <c r="AB10">
        <v>10.044</v>
      </c>
      <c r="AC10">
        <v>11.028</v>
      </c>
      <c r="AD10">
        <v>10.260999999999999</v>
      </c>
      <c r="AE10">
        <v>7.7720000000000002</v>
      </c>
      <c r="AF10">
        <v>5.0039999999999996</v>
      </c>
      <c r="AG10">
        <v>11.321999999999999</v>
      </c>
      <c r="AH10" s="4">
        <v>6.3490000000000002</v>
      </c>
      <c r="AI10" s="4"/>
      <c r="AJ10" s="4"/>
      <c r="AK10" s="4"/>
      <c r="AL10" s="4"/>
      <c r="AM10" s="4"/>
      <c r="AN10" s="4"/>
      <c r="AO10" s="4"/>
      <c r="AP10" s="4"/>
      <c r="AQ10" s="4"/>
      <c r="AR10" s="4"/>
      <c r="AS10" s="4"/>
      <c r="AT10" s="4"/>
      <c r="AU10" s="4"/>
      <c r="AV10" s="4"/>
      <c r="AW10" s="4"/>
      <c r="AX10" s="4"/>
      <c r="AY10" s="4"/>
    </row>
    <row r="11" spans="1:51" ht="14.45" customHeight="1" x14ac:dyDescent="0.25">
      <c r="A11" s="88">
        <v>44805</v>
      </c>
      <c r="B11" s="34">
        <v>11.37</v>
      </c>
      <c r="C11" s="12">
        <v>19.72</v>
      </c>
      <c r="D11" s="11">
        <v>10</v>
      </c>
      <c r="E11">
        <v>25.681999999999999</v>
      </c>
      <c r="F11">
        <v>12.071999999999999</v>
      </c>
      <c r="G11">
        <v>15.669</v>
      </c>
      <c r="H11">
        <v>14.151</v>
      </c>
      <c r="I11">
        <v>11.837</v>
      </c>
      <c r="J11">
        <v>7.9160000000000004</v>
      </c>
      <c r="K11">
        <v>20.515000000000001</v>
      </c>
      <c r="L11">
        <v>9.8350000000000009</v>
      </c>
      <c r="M11">
        <v>26.637</v>
      </c>
      <c r="N11">
        <v>7.5209999999999999</v>
      </c>
      <c r="O11">
        <v>8.7100000000000009</v>
      </c>
      <c r="P11">
        <v>10.164999999999999</v>
      </c>
      <c r="Q11">
        <v>20.562999999999999</v>
      </c>
      <c r="R11">
        <v>14.896000000000001</v>
      </c>
      <c r="S11">
        <v>8.7739999999999991</v>
      </c>
      <c r="T11">
        <v>12.499000000000001</v>
      </c>
      <c r="U11">
        <v>16.623999999999999</v>
      </c>
      <c r="V11">
        <v>10.302</v>
      </c>
      <c r="W11">
        <v>5.7430000000000003</v>
      </c>
      <c r="X11">
        <v>8.2970000000000006</v>
      </c>
      <c r="Y11">
        <v>7.6529999999999996</v>
      </c>
      <c r="Z11">
        <v>5.2759999999999998</v>
      </c>
      <c r="AA11">
        <v>28.22</v>
      </c>
      <c r="AB11">
        <v>13.071</v>
      </c>
      <c r="AC11">
        <v>8.8740000000000006</v>
      </c>
      <c r="AD11">
        <v>8.9019999999999992</v>
      </c>
      <c r="AE11">
        <v>5.367</v>
      </c>
      <c r="AF11">
        <v>4.41</v>
      </c>
      <c r="AG11">
        <v>6.7190000000000003</v>
      </c>
      <c r="AH11" s="4">
        <v>5.415</v>
      </c>
      <c r="AI11" s="4"/>
      <c r="AJ11" s="4"/>
      <c r="AK11" s="4"/>
      <c r="AL11" s="4"/>
      <c r="AM11" s="4"/>
      <c r="AN11" s="4"/>
      <c r="AO11" s="4"/>
      <c r="AP11" s="4"/>
      <c r="AQ11" s="4"/>
      <c r="AR11" s="4"/>
      <c r="AS11" s="4"/>
      <c r="AT11" s="4"/>
      <c r="AU11" s="4"/>
      <c r="AV11" s="4"/>
      <c r="AW11" s="4"/>
      <c r="AX11" s="4"/>
      <c r="AY11" s="4"/>
    </row>
    <row r="12" spans="1:51" ht="14.45" customHeight="1" x14ac:dyDescent="0.25">
      <c r="A12" s="88">
        <v>44835</v>
      </c>
      <c r="B12" s="34">
        <v>9.84</v>
      </c>
      <c r="C12" s="12">
        <v>16.600000000000001</v>
      </c>
      <c r="D12" s="11">
        <v>9.77</v>
      </c>
      <c r="E12">
        <v>10.412000000000001</v>
      </c>
      <c r="F12">
        <v>7.11</v>
      </c>
      <c r="G12">
        <v>9.3000000000000007</v>
      </c>
      <c r="H12">
        <v>11.298999999999999</v>
      </c>
      <c r="I12">
        <v>11.275</v>
      </c>
      <c r="J12">
        <v>12.657</v>
      </c>
      <c r="K12">
        <v>25.475999999999999</v>
      </c>
      <c r="L12">
        <v>9.2189999999999994</v>
      </c>
      <c r="M12">
        <v>11.984999999999999</v>
      </c>
      <c r="N12">
        <v>7.8230000000000004</v>
      </c>
      <c r="O12">
        <v>6.4989999999999997</v>
      </c>
      <c r="P12">
        <v>10.952</v>
      </c>
      <c r="Q12">
        <v>10.067</v>
      </c>
      <c r="R12">
        <v>20.218</v>
      </c>
      <c r="S12">
        <v>17.888000000000002</v>
      </c>
      <c r="T12">
        <v>34.523000000000003</v>
      </c>
      <c r="U12">
        <v>15.69</v>
      </c>
      <c r="V12">
        <v>8.1229999999999993</v>
      </c>
      <c r="W12">
        <v>6.444</v>
      </c>
      <c r="X12">
        <v>11.185</v>
      </c>
      <c r="Y12">
        <v>10.199</v>
      </c>
      <c r="Z12">
        <v>4.62</v>
      </c>
      <c r="AA12">
        <v>17.472000000000001</v>
      </c>
      <c r="AB12">
        <v>22.832999999999998</v>
      </c>
      <c r="AC12">
        <v>9.2989999999999995</v>
      </c>
      <c r="AD12">
        <v>8.8620000000000001</v>
      </c>
      <c r="AE12">
        <v>6.4930000000000003</v>
      </c>
      <c r="AF12">
        <v>5.2919999999999998</v>
      </c>
      <c r="AG12">
        <v>5.9160000000000004</v>
      </c>
      <c r="AH12" s="4">
        <v>4.8</v>
      </c>
      <c r="AI12" s="4"/>
      <c r="AJ12" s="4"/>
      <c r="AK12" s="4"/>
      <c r="AL12" s="4"/>
      <c r="AM12" s="4"/>
      <c r="AN12" s="4"/>
      <c r="AO12" s="4"/>
      <c r="AP12" s="4"/>
      <c r="AQ12" s="4"/>
      <c r="AR12" s="4"/>
      <c r="AS12" s="4"/>
      <c r="AT12" s="4"/>
      <c r="AU12" s="4"/>
      <c r="AV12" s="4"/>
      <c r="AW12" s="4"/>
      <c r="AX12" s="4"/>
      <c r="AY12" s="4"/>
    </row>
    <row r="13" spans="1:51" ht="14.45" customHeight="1" x14ac:dyDescent="0.25">
      <c r="A13" s="88">
        <v>44866</v>
      </c>
      <c r="B13" s="34">
        <v>7.88</v>
      </c>
      <c r="C13" s="12">
        <v>9.07</v>
      </c>
      <c r="D13" s="11">
        <v>7.8</v>
      </c>
      <c r="E13">
        <v>6.4779999999999998</v>
      </c>
      <c r="F13">
        <v>5.444</v>
      </c>
      <c r="G13">
        <v>6.3289999999999997</v>
      </c>
      <c r="H13">
        <v>8.2609999999999992</v>
      </c>
      <c r="I13">
        <v>8.1609999999999996</v>
      </c>
      <c r="J13">
        <v>7.9569999999999999</v>
      </c>
      <c r="K13">
        <v>10.978999999999999</v>
      </c>
      <c r="L13">
        <v>7.875</v>
      </c>
      <c r="M13">
        <v>6.9790000000000001</v>
      </c>
      <c r="N13">
        <v>6.0620000000000003</v>
      </c>
      <c r="O13">
        <v>5.58</v>
      </c>
      <c r="P13">
        <v>6.524</v>
      </c>
      <c r="Q13">
        <v>6.1710000000000003</v>
      </c>
      <c r="R13">
        <v>10.917999999999999</v>
      </c>
      <c r="S13">
        <v>12.173999999999999</v>
      </c>
      <c r="T13">
        <v>14.215</v>
      </c>
      <c r="U13">
        <v>8.0739999999999998</v>
      </c>
      <c r="V13">
        <v>7.3330000000000002</v>
      </c>
      <c r="W13">
        <v>6.1349999999999998</v>
      </c>
      <c r="X13">
        <v>8.3170000000000002</v>
      </c>
      <c r="Y13">
        <v>7.6920000000000002</v>
      </c>
      <c r="Z13">
        <v>4.0359999999999996</v>
      </c>
      <c r="AA13">
        <v>9.0169999999999995</v>
      </c>
      <c r="AB13">
        <v>10.489000000000001</v>
      </c>
      <c r="AC13">
        <v>7.0049999999999999</v>
      </c>
      <c r="AD13">
        <v>5.548</v>
      </c>
      <c r="AE13">
        <v>5.0309999999999997</v>
      </c>
      <c r="AF13">
        <v>4.8719999999999999</v>
      </c>
      <c r="AG13">
        <v>5.2809999999999997</v>
      </c>
      <c r="AH13" s="4">
        <v>4.9080000000000004</v>
      </c>
      <c r="AI13" s="4"/>
      <c r="AJ13" s="4"/>
      <c r="AK13" s="4"/>
      <c r="AL13" s="4"/>
      <c r="AM13" s="4"/>
      <c r="AN13" s="4"/>
      <c r="AO13" s="4"/>
      <c r="AP13" s="4"/>
      <c r="AQ13" s="4"/>
      <c r="AR13" s="4"/>
      <c r="AS13" s="4"/>
      <c r="AT13" s="4"/>
      <c r="AU13" s="4"/>
      <c r="AV13" s="4"/>
      <c r="AW13" s="4"/>
      <c r="AX13" s="4"/>
      <c r="AY13" s="4"/>
    </row>
    <row r="14" spans="1:51" ht="14.45" customHeight="1" x14ac:dyDescent="0.25">
      <c r="A14" s="88">
        <v>44896</v>
      </c>
      <c r="B14" s="34">
        <v>6.43</v>
      </c>
      <c r="C14" s="12">
        <v>6.38</v>
      </c>
      <c r="D14" s="11">
        <v>6.72</v>
      </c>
      <c r="E14">
        <v>5.306</v>
      </c>
      <c r="F14">
        <v>4.7919999999999998</v>
      </c>
      <c r="G14">
        <v>5.36</v>
      </c>
      <c r="H14">
        <v>5.7510000000000003</v>
      </c>
      <c r="I14">
        <v>6.6619999999999999</v>
      </c>
      <c r="J14">
        <v>5.9569999999999999</v>
      </c>
      <c r="K14">
        <v>6.649</v>
      </c>
      <c r="L14">
        <v>6.883</v>
      </c>
      <c r="M14">
        <v>5.7110000000000003</v>
      </c>
      <c r="N14">
        <v>5.056</v>
      </c>
      <c r="O14">
        <v>4.7779999999999996</v>
      </c>
      <c r="P14">
        <v>5.0590000000000002</v>
      </c>
      <c r="Q14">
        <v>5.274</v>
      </c>
      <c r="R14">
        <v>6.7530000000000001</v>
      </c>
      <c r="S14">
        <v>7.1390000000000002</v>
      </c>
      <c r="T14">
        <v>8.0449999999999999</v>
      </c>
      <c r="U14">
        <v>6.1360000000000001</v>
      </c>
      <c r="V14">
        <v>5.6929999999999996</v>
      </c>
      <c r="W14">
        <v>4.5209999999999999</v>
      </c>
      <c r="X14">
        <v>5.3630000000000004</v>
      </c>
      <c r="Y14">
        <v>5.82</v>
      </c>
      <c r="Z14">
        <v>3.944</v>
      </c>
      <c r="AA14">
        <v>6.1029999999999998</v>
      </c>
      <c r="AB14">
        <v>6.8369999999999997</v>
      </c>
      <c r="AC14">
        <v>5.6</v>
      </c>
      <c r="AD14">
        <v>4.5229999999999997</v>
      </c>
      <c r="AE14">
        <v>4.7519999999999998</v>
      </c>
      <c r="AF14">
        <v>3.9580000000000002</v>
      </c>
      <c r="AG14">
        <v>5.0229999999999997</v>
      </c>
      <c r="AH14" s="4">
        <v>4.6020000000000003</v>
      </c>
      <c r="AI14" s="4"/>
      <c r="AJ14" s="4"/>
      <c r="AK14" s="4"/>
      <c r="AL14" s="4"/>
      <c r="AM14" s="4"/>
      <c r="AN14" s="4"/>
      <c r="AO14" s="4"/>
      <c r="AP14" s="4"/>
      <c r="AQ14" s="4"/>
      <c r="AR14" s="4"/>
      <c r="AS14" s="4"/>
      <c r="AT14" s="4"/>
      <c r="AU14" s="4"/>
      <c r="AV14" s="4"/>
      <c r="AW14" s="4"/>
      <c r="AX14" s="4"/>
      <c r="AY14" s="4"/>
    </row>
    <row r="15" spans="1:51" ht="14.45" customHeight="1" x14ac:dyDescent="0.25">
      <c r="A15" s="88">
        <v>44927</v>
      </c>
      <c r="B15" s="34">
        <v>5.9</v>
      </c>
      <c r="C15" s="12">
        <v>5.58</v>
      </c>
      <c r="D15" s="11">
        <v>5.9</v>
      </c>
      <c r="E15">
        <v>4.6310000000000002</v>
      </c>
      <c r="F15">
        <v>4.2649999999999997</v>
      </c>
      <c r="G15">
        <v>4.8899999999999997</v>
      </c>
      <c r="H15">
        <v>4.8780000000000001</v>
      </c>
      <c r="I15">
        <v>5.4359999999999999</v>
      </c>
      <c r="J15">
        <v>4.742</v>
      </c>
      <c r="K15">
        <v>5.3079999999999998</v>
      </c>
      <c r="L15">
        <v>5.3360000000000003</v>
      </c>
      <c r="M15">
        <v>5.2220000000000004</v>
      </c>
      <c r="N15">
        <v>4.577</v>
      </c>
      <c r="O15">
        <v>4.3410000000000002</v>
      </c>
      <c r="P15">
        <v>4.2160000000000002</v>
      </c>
      <c r="Q15">
        <v>4.54</v>
      </c>
      <c r="R15">
        <v>5.9169999999999998</v>
      </c>
      <c r="S15">
        <v>5.5469999999999997</v>
      </c>
      <c r="T15">
        <v>5.9429999999999996</v>
      </c>
      <c r="U15">
        <v>4.9969999999999999</v>
      </c>
      <c r="V15">
        <v>4.4740000000000002</v>
      </c>
      <c r="W15">
        <v>3.8319999999999999</v>
      </c>
      <c r="X15">
        <v>4.3339999999999996</v>
      </c>
      <c r="Y15">
        <v>5.266</v>
      </c>
      <c r="Z15">
        <v>3.5819999999999999</v>
      </c>
      <c r="AA15">
        <v>5.0570000000000004</v>
      </c>
      <c r="AB15">
        <v>5.6769999999999996</v>
      </c>
      <c r="AC15">
        <v>4.702</v>
      </c>
      <c r="AD15">
        <v>4.0620000000000003</v>
      </c>
      <c r="AE15">
        <v>4.0279999999999996</v>
      </c>
      <c r="AF15">
        <v>3.5139999999999998</v>
      </c>
      <c r="AG15">
        <v>4.6619999999999999</v>
      </c>
      <c r="AH15" s="4">
        <v>4.4580000000000002</v>
      </c>
      <c r="AI15" s="4"/>
      <c r="AJ15" s="4"/>
      <c r="AK15" s="4"/>
      <c r="AL15" s="4"/>
      <c r="AM15" s="4"/>
      <c r="AN15" s="4"/>
      <c r="AO15" s="4"/>
      <c r="AP15" s="4"/>
      <c r="AQ15" s="4"/>
      <c r="AR15" s="4"/>
      <c r="AS15" s="4"/>
      <c r="AT15" s="4"/>
      <c r="AU15" s="4"/>
      <c r="AV15" s="4"/>
      <c r="AW15" s="4"/>
      <c r="AX15" s="4"/>
      <c r="AY15" s="4"/>
    </row>
    <row r="16" spans="1:51" ht="14.45" customHeight="1" x14ac:dyDescent="0.25">
      <c r="A16" s="88">
        <v>44958</v>
      </c>
      <c r="B16" s="34">
        <v>5.27</v>
      </c>
      <c r="C16" s="12">
        <v>5.18</v>
      </c>
      <c r="D16" s="11">
        <v>5.43</v>
      </c>
      <c r="E16">
        <v>4.0949999999999998</v>
      </c>
      <c r="F16">
        <v>3.5249999999999999</v>
      </c>
      <c r="G16">
        <v>4.0659999999999998</v>
      </c>
      <c r="H16">
        <v>5.4660000000000002</v>
      </c>
      <c r="I16">
        <v>5.7160000000000002</v>
      </c>
      <c r="J16">
        <v>3.83</v>
      </c>
      <c r="K16">
        <v>4.2709999999999999</v>
      </c>
      <c r="L16">
        <v>4.5979999999999999</v>
      </c>
      <c r="M16">
        <v>4.7510000000000003</v>
      </c>
      <c r="N16">
        <v>3.7519999999999998</v>
      </c>
      <c r="O16">
        <v>3.75</v>
      </c>
      <c r="P16">
        <v>4.0469999999999997</v>
      </c>
      <c r="Q16">
        <v>3.85</v>
      </c>
      <c r="R16">
        <v>4.88</v>
      </c>
      <c r="S16">
        <v>4.431</v>
      </c>
      <c r="T16">
        <v>5.7880000000000003</v>
      </c>
      <c r="U16">
        <v>3.923</v>
      </c>
      <c r="V16">
        <v>3.8730000000000002</v>
      </c>
      <c r="W16">
        <v>3.1379999999999999</v>
      </c>
      <c r="X16">
        <v>3.556</v>
      </c>
      <c r="Y16">
        <v>4</v>
      </c>
      <c r="Z16">
        <v>3.16</v>
      </c>
      <c r="AA16">
        <v>4.8780000000000001</v>
      </c>
      <c r="AB16">
        <v>6.6639999999999997</v>
      </c>
      <c r="AC16">
        <v>5.25</v>
      </c>
      <c r="AD16">
        <v>4.0060000000000002</v>
      </c>
      <c r="AE16">
        <v>3.6949999999999998</v>
      </c>
      <c r="AF16">
        <v>2.9089999999999998</v>
      </c>
      <c r="AG16">
        <v>3.9809999999999999</v>
      </c>
      <c r="AH16" s="4">
        <v>3.722</v>
      </c>
      <c r="AI16" s="4"/>
      <c r="AJ16" s="4"/>
      <c r="AK16" s="4"/>
      <c r="AL16" s="4"/>
      <c r="AM16" s="4"/>
      <c r="AN16" s="4"/>
      <c r="AO16" s="4"/>
      <c r="AP16" s="4"/>
      <c r="AQ16" s="4"/>
      <c r="AR16" s="4"/>
      <c r="AS16" s="4"/>
      <c r="AT16" s="4"/>
      <c r="AU16" s="4"/>
      <c r="AV16" s="4"/>
      <c r="AW16" s="4"/>
      <c r="AX16" s="4"/>
      <c r="AY16" s="4"/>
    </row>
    <row r="17" spans="1:51" ht="14.45" customHeight="1" x14ac:dyDescent="0.25">
      <c r="A17" s="88">
        <v>44986</v>
      </c>
      <c r="B17" s="34">
        <v>7.87</v>
      </c>
      <c r="C17" s="12">
        <v>10.9</v>
      </c>
      <c r="D17" s="11">
        <v>9.6999999999999993</v>
      </c>
      <c r="E17">
        <v>5.7869999999999999</v>
      </c>
      <c r="F17">
        <v>5.5709999999999997</v>
      </c>
      <c r="G17">
        <v>7.97</v>
      </c>
      <c r="H17">
        <v>10.731</v>
      </c>
      <c r="I17">
        <v>6.5339999999999998</v>
      </c>
      <c r="J17">
        <v>12.369</v>
      </c>
      <c r="K17">
        <v>6.7930000000000001</v>
      </c>
      <c r="L17">
        <v>7.5579999999999998</v>
      </c>
      <c r="M17">
        <v>5.9039999999999999</v>
      </c>
      <c r="N17">
        <v>7.04</v>
      </c>
      <c r="O17">
        <v>4.907</v>
      </c>
      <c r="P17">
        <v>5.7830000000000004</v>
      </c>
      <c r="Q17">
        <v>12.166</v>
      </c>
      <c r="R17">
        <v>8.5570000000000004</v>
      </c>
      <c r="S17">
        <v>5.7869999999999999</v>
      </c>
      <c r="T17">
        <v>16.919</v>
      </c>
      <c r="U17">
        <v>4.8579999999999997</v>
      </c>
      <c r="V17">
        <v>6.8879999999999999</v>
      </c>
      <c r="W17">
        <v>3.532</v>
      </c>
      <c r="X17">
        <v>5.4359999999999999</v>
      </c>
      <c r="Y17">
        <v>7.5389999999999997</v>
      </c>
      <c r="Z17">
        <v>4.3410000000000002</v>
      </c>
      <c r="AA17">
        <v>7.657</v>
      </c>
      <c r="AB17">
        <v>11.791</v>
      </c>
      <c r="AC17">
        <v>8.1820000000000004</v>
      </c>
      <c r="AD17">
        <v>10.532999999999999</v>
      </c>
      <c r="AE17">
        <v>4.3140000000000001</v>
      </c>
      <c r="AF17">
        <v>3.6269999999999998</v>
      </c>
      <c r="AG17">
        <v>5.649</v>
      </c>
      <c r="AH17" s="4">
        <v>4.6980000000000004</v>
      </c>
      <c r="AI17" s="4"/>
      <c r="AJ17" s="4"/>
      <c r="AK17" s="4"/>
      <c r="AL17" s="4"/>
      <c r="AM17" s="4"/>
      <c r="AN17" s="4"/>
      <c r="AO17" s="4"/>
      <c r="AP17" s="4"/>
      <c r="AQ17" s="4"/>
      <c r="AR17" s="4"/>
      <c r="AS17" s="4"/>
      <c r="AT17" s="4"/>
      <c r="AU17" s="4"/>
      <c r="AV17" s="4"/>
      <c r="AW17" s="4"/>
      <c r="AX17" s="4"/>
      <c r="AY17" s="4"/>
    </row>
    <row r="18" spans="1:51" ht="14.45" customHeight="1" x14ac:dyDescent="0.25">
      <c r="A18" s="88">
        <v>45017</v>
      </c>
      <c r="B18" s="34">
        <v>19.489999999999998</v>
      </c>
      <c r="C18" s="12">
        <v>27.78</v>
      </c>
      <c r="D18" s="11">
        <v>23.48</v>
      </c>
      <c r="E18">
        <v>30.434000000000001</v>
      </c>
      <c r="F18">
        <v>15.461</v>
      </c>
      <c r="G18">
        <v>25.936</v>
      </c>
      <c r="H18">
        <v>17.474</v>
      </c>
      <c r="I18">
        <v>17.288</v>
      </c>
      <c r="J18">
        <v>24.873999999999999</v>
      </c>
      <c r="K18">
        <v>13.489000000000001</v>
      </c>
      <c r="L18">
        <v>15.31</v>
      </c>
      <c r="M18">
        <v>24.751999999999999</v>
      </c>
      <c r="N18">
        <v>27.734000000000002</v>
      </c>
      <c r="O18">
        <v>15.848000000000001</v>
      </c>
      <c r="P18">
        <v>16.306999999999999</v>
      </c>
      <c r="Q18">
        <v>37.658999999999999</v>
      </c>
      <c r="R18">
        <v>28.919</v>
      </c>
      <c r="S18">
        <v>24.041</v>
      </c>
      <c r="T18">
        <v>25.861999999999998</v>
      </c>
      <c r="U18">
        <v>13.039</v>
      </c>
      <c r="V18">
        <v>14.564</v>
      </c>
      <c r="W18">
        <v>12.948</v>
      </c>
      <c r="X18">
        <v>14.106999999999999</v>
      </c>
      <c r="Y18">
        <v>32.554000000000002</v>
      </c>
      <c r="Z18">
        <v>8.7569999999999997</v>
      </c>
      <c r="AA18">
        <v>21.224</v>
      </c>
      <c r="AB18">
        <v>17.928999999999998</v>
      </c>
      <c r="AC18">
        <v>17.638999999999999</v>
      </c>
      <c r="AD18">
        <v>25.294</v>
      </c>
      <c r="AE18">
        <v>12.119</v>
      </c>
      <c r="AF18">
        <v>18.940999999999999</v>
      </c>
      <c r="AG18">
        <v>12.148</v>
      </c>
      <c r="AH18" s="4">
        <v>15.875999999999999</v>
      </c>
      <c r="AI18" s="4"/>
      <c r="AJ18" s="4"/>
      <c r="AK18" s="4"/>
      <c r="AL18" s="4"/>
      <c r="AM18" s="4"/>
      <c r="AN18" s="4"/>
      <c r="AO18" s="4"/>
      <c r="AP18" s="4"/>
      <c r="AQ18" s="4"/>
      <c r="AR18" s="4"/>
      <c r="AS18" s="4"/>
      <c r="AT18" s="4"/>
      <c r="AU18" s="4"/>
      <c r="AV18" s="4"/>
      <c r="AW18" s="4"/>
      <c r="AX18" s="4"/>
      <c r="AY18" s="4"/>
    </row>
    <row r="19" spans="1:51" ht="14.45" customHeight="1" x14ac:dyDescent="0.25">
      <c r="A19" s="88">
        <v>45047</v>
      </c>
      <c r="B19" s="34">
        <v>56.35</v>
      </c>
      <c r="C19" s="12">
        <v>78.06</v>
      </c>
      <c r="D19" s="11">
        <v>67.98</v>
      </c>
      <c r="E19">
        <v>84.183999999999997</v>
      </c>
      <c r="F19">
        <v>88.203999999999994</v>
      </c>
      <c r="G19">
        <v>73.887</v>
      </c>
      <c r="H19">
        <v>55.920999999999999</v>
      </c>
      <c r="I19">
        <v>66.769000000000005</v>
      </c>
      <c r="J19">
        <v>92.623000000000005</v>
      </c>
      <c r="K19">
        <v>63.732999999999997</v>
      </c>
      <c r="L19">
        <v>65.132999999999996</v>
      </c>
      <c r="M19">
        <v>65.676000000000002</v>
      </c>
      <c r="N19">
        <v>111.774</v>
      </c>
      <c r="O19">
        <v>28.54</v>
      </c>
      <c r="P19">
        <v>61.396000000000001</v>
      </c>
      <c r="Q19">
        <v>87.561000000000007</v>
      </c>
      <c r="R19">
        <v>110.047</v>
      </c>
      <c r="S19">
        <v>66.697000000000003</v>
      </c>
      <c r="T19">
        <v>79.135999999999996</v>
      </c>
      <c r="U19">
        <v>74.260000000000005</v>
      </c>
      <c r="V19">
        <v>92.52</v>
      </c>
      <c r="W19">
        <v>48.284999999999997</v>
      </c>
      <c r="X19">
        <v>51.996000000000002</v>
      </c>
      <c r="Y19">
        <v>65.262</v>
      </c>
      <c r="Z19">
        <v>41.238999999999997</v>
      </c>
      <c r="AA19">
        <v>64.343000000000004</v>
      </c>
      <c r="AB19">
        <v>48.991999999999997</v>
      </c>
      <c r="AC19">
        <v>51.62</v>
      </c>
      <c r="AD19">
        <v>60.127000000000002</v>
      </c>
      <c r="AE19">
        <v>36.253</v>
      </c>
      <c r="AF19">
        <v>61.805999999999997</v>
      </c>
      <c r="AG19">
        <v>63.040999999999997</v>
      </c>
      <c r="AH19" s="4">
        <v>48.674999999999997</v>
      </c>
      <c r="AI19" s="4"/>
      <c r="AJ19" s="4"/>
      <c r="AK19" s="4"/>
      <c r="AL19" s="4"/>
      <c r="AM19" s="4"/>
      <c r="AN19" s="4"/>
      <c r="AO19" s="4"/>
      <c r="AP19" s="4"/>
      <c r="AQ19" s="4"/>
      <c r="AR19" s="4"/>
      <c r="AS19" s="4"/>
      <c r="AT19" s="4"/>
      <c r="AU19" s="4"/>
      <c r="AV19" s="4"/>
      <c r="AW19" s="4"/>
      <c r="AX19" s="4"/>
      <c r="AY19" s="4"/>
    </row>
    <row r="20" spans="1:51" ht="14.45" customHeight="1" x14ac:dyDescent="0.25">
      <c r="A20" s="88">
        <v>45078</v>
      </c>
      <c r="B20" s="34">
        <v>39.6</v>
      </c>
      <c r="C20" s="12">
        <v>84</v>
      </c>
      <c r="D20" s="11">
        <v>61.6</v>
      </c>
      <c r="E20">
        <v>50.584000000000003</v>
      </c>
      <c r="F20">
        <v>110.72799999999999</v>
      </c>
      <c r="G20">
        <v>68.747</v>
      </c>
      <c r="H20">
        <v>126.19199999999999</v>
      </c>
      <c r="I20">
        <v>35.557000000000002</v>
      </c>
      <c r="J20">
        <v>122.19799999999999</v>
      </c>
      <c r="K20">
        <v>58.670999999999999</v>
      </c>
      <c r="L20">
        <v>106.111</v>
      </c>
      <c r="M20">
        <v>33.393999999999998</v>
      </c>
      <c r="N20">
        <v>70.090999999999994</v>
      </c>
      <c r="O20">
        <v>12.601000000000001</v>
      </c>
      <c r="P20">
        <v>46.243000000000002</v>
      </c>
      <c r="Q20">
        <v>50.4</v>
      </c>
      <c r="R20">
        <v>113.30200000000001</v>
      </c>
      <c r="S20">
        <v>35.4</v>
      </c>
      <c r="T20">
        <v>61.707000000000001</v>
      </c>
      <c r="U20">
        <v>103.726</v>
      </c>
      <c r="V20">
        <v>51.642000000000003</v>
      </c>
      <c r="W20">
        <v>65.742999999999995</v>
      </c>
      <c r="X20">
        <v>97.637</v>
      </c>
      <c r="Y20">
        <v>32.085000000000001</v>
      </c>
      <c r="Z20">
        <v>34.588999999999999</v>
      </c>
      <c r="AA20">
        <v>78.369</v>
      </c>
      <c r="AB20">
        <v>95.385999999999996</v>
      </c>
      <c r="AC20">
        <v>80.215999999999994</v>
      </c>
      <c r="AD20">
        <v>80.853999999999999</v>
      </c>
      <c r="AE20">
        <v>12.111000000000001</v>
      </c>
      <c r="AF20">
        <v>129.27199999999999</v>
      </c>
      <c r="AG20">
        <v>41.978000000000002</v>
      </c>
      <c r="AH20" s="4">
        <v>48.487000000000002</v>
      </c>
      <c r="AI20" s="4"/>
      <c r="AJ20" s="4"/>
      <c r="AK20" s="4"/>
      <c r="AL20" s="4"/>
      <c r="AM20" s="4"/>
      <c r="AN20" s="4"/>
      <c r="AO20" s="4"/>
      <c r="AP20" s="4"/>
      <c r="AQ20" s="4"/>
      <c r="AR20" s="4"/>
      <c r="AS20" s="4"/>
      <c r="AT20" s="4"/>
      <c r="AU20" s="4"/>
      <c r="AV20" s="4"/>
      <c r="AW20" s="4"/>
      <c r="AX20" s="4"/>
      <c r="AY20" s="4"/>
    </row>
    <row r="21" spans="1:51" ht="14.45" customHeight="1" x14ac:dyDescent="0.25">
      <c r="A21" s="88">
        <v>45108</v>
      </c>
      <c r="B21" s="34">
        <v>13.02</v>
      </c>
      <c r="C21" s="12">
        <v>32.64</v>
      </c>
      <c r="D21" s="11">
        <v>21.28</v>
      </c>
      <c r="E21">
        <v>19.792999999999999</v>
      </c>
      <c r="F21">
        <v>39.686</v>
      </c>
      <c r="G21">
        <v>15.603999999999999</v>
      </c>
      <c r="H21">
        <v>83.433999999999997</v>
      </c>
      <c r="I21">
        <v>14.335000000000001</v>
      </c>
      <c r="J21">
        <v>34.561</v>
      </c>
      <c r="K21">
        <v>26.074000000000002</v>
      </c>
      <c r="L21">
        <v>74.069999999999993</v>
      </c>
      <c r="M21">
        <v>9.7309999999999999</v>
      </c>
      <c r="N21">
        <v>20.794</v>
      </c>
      <c r="O21">
        <v>5.8810000000000002</v>
      </c>
      <c r="P21">
        <v>12.448</v>
      </c>
      <c r="Q21">
        <v>18.72</v>
      </c>
      <c r="R21">
        <v>40.865000000000002</v>
      </c>
      <c r="S21">
        <v>15.263</v>
      </c>
      <c r="T21">
        <v>19.398</v>
      </c>
      <c r="U21">
        <v>34.33</v>
      </c>
      <c r="V21">
        <v>16.873000000000001</v>
      </c>
      <c r="W21">
        <v>15.693</v>
      </c>
      <c r="X21">
        <v>31.036999999999999</v>
      </c>
      <c r="Y21">
        <v>12.821999999999999</v>
      </c>
      <c r="Z21">
        <v>11.731</v>
      </c>
      <c r="AA21">
        <v>18.285</v>
      </c>
      <c r="AB21">
        <v>24.303999999999998</v>
      </c>
      <c r="AC21">
        <v>17.096</v>
      </c>
      <c r="AD21">
        <v>19.596</v>
      </c>
      <c r="AE21">
        <v>5.5270000000000001</v>
      </c>
      <c r="AF21">
        <v>53.853000000000002</v>
      </c>
      <c r="AG21">
        <v>12.052</v>
      </c>
      <c r="AH21" s="4">
        <v>21.553999999999998</v>
      </c>
      <c r="AI21" s="4"/>
      <c r="AJ21" s="4"/>
      <c r="AK21" s="4"/>
      <c r="AL21" s="4"/>
      <c r="AM21" s="4"/>
      <c r="AN21" s="4"/>
      <c r="AO21" s="4"/>
      <c r="AP21" s="4"/>
      <c r="AQ21" s="4"/>
      <c r="AR21" s="4"/>
      <c r="AS21" s="4"/>
      <c r="AT21" s="4"/>
      <c r="AU21" s="4"/>
      <c r="AV21" s="4"/>
      <c r="AW21" s="4"/>
      <c r="AX21" s="4"/>
      <c r="AY21" s="4"/>
    </row>
    <row r="22" spans="1:51" ht="14.45" customHeight="1" x14ac:dyDescent="0.25">
      <c r="A22" s="88">
        <v>45139</v>
      </c>
      <c r="B22" s="34">
        <v>11.79</v>
      </c>
      <c r="C22" s="12">
        <v>19.899999999999999</v>
      </c>
      <c r="D22" s="11">
        <v>15.48</v>
      </c>
      <c r="E22">
        <v>16.286000000000001</v>
      </c>
      <c r="F22">
        <v>15.494</v>
      </c>
      <c r="G22">
        <v>9.2910000000000004</v>
      </c>
      <c r="H22">
        <v>23.603000000000002</v>
      </c>
      <c r="I22">
        <v>7.8710000000000004</v>
      </c>
      <c r="J22">
        <v>25.777999999999999</v>
      </c>
      <c r="K22">
        <v>12.786</v>
      </c>
      <c r="L22">
        <v>44.262999999999998</v>
      </c>
      <c r="M22">
        <v>7.2549999999999999</v>
      </c>
      <c r="N22">
        <v>21.643000000000001</v>
      </c>
      <c r="O22">
        <v>4.7450000000000001</v>
      </c>
      <c r="P22">
        <v>9.7910000000000004</v>
      </c>
      <c r="Q22">
        <v>7.9059999999999997</v>
      </c>
      <c r="R22">
        <v>20.015000000000001</v>
      </c>
      <c r="S22">
        <v>11.609</v>
      </c>
      <c r="T22">
        <v>28.780999999999999</v>
      </c>
      <c r="U22">
        <v>14.334</v>
      </c>
      <c r="V22">
        <v>7.1239999999999997</v>
      </c>
      <c r="W22">
        <v>11.928000000000001</v>
      </c>
      <c r="X22">
        <v>11.909000000000001</v>
      </c>
      <c r="Y22">
        <v>7.3979999999999997</v>
      </c>
      <c r="Z22">
        <v>10.372</v>
      </c>
      <c r="AA22">
        <v>12.275</v>
      </c>
      <c r="AB22">
        <v>11.427</v>
      </c>
      <c r="AC22">
        <v>12.582000000000001</v>
      </c>
      <c r="AD22">
        <v>11.595000000000001</v>
      </c>
      <c r="AE22">
        <v>4.0389999999999997</v>
      </c>
      <c r="AF22">
        <v>12.55</v>
      </c>
      <c r="AG22">
        <v>7.335</v>
      </c>
      <c r="AH22" s="4">
        <v>12.894</v>
      </c>
      <c r="AI22" s="4"/>
      <c r="AJ22" s="4"/>
      <c r="AK22" s="4"/>
      <c r="AL22" s="4"/>
      <c r="AM22" s="4"/>
      <c r="AN22" s="4"/>
      <c r="AO22" s="4"/>
      <c r="AP22" s="4"/>
      <c r="AQ22" s="4"/>
      <c r="AR22" s="4"/>
      <c r="AS22" s="4"/>
      <c r="AT22" s="4"/>
      <c r="AU22" s="4"/>
      <c r="AV22" s="4"/>
      <c r="AW22" s="4"/>
      <c r="AX22" s="4"/>
      <c r="AY22" s="4"/>
    </row>
    <row r="23" spans="1:51" ht="14.45" customHeight="1" x14ac:dyDescent="0.25">
      <c r="A23" s="88">
        <v>45170</v>
      </c>
      <c r="B23" s="34">
        <v>11.48</v>
      </c>
      <c r="C23" s="12">
        <v>19.23</v>
      </c>
      <c r="D23" s="11">
        <v>15.74</v>
      </c>
      <c r="E23">
        <v>13.199</v>
      </c>
      <c r="F23">
        <v>19.033000000000001</v>
      </c>
      <c r="G23">
        <v>14.452999999999999</v>
      </c>
      <c r="H23">
        <v>13.914</v>
      </c>
      <c r="I23">
        <v>8.0649999999999995</v>
      </c>
      <c r="J23">
        <v>24.059000000000001</v>
      </c>
      <c r="K23">
        <v>10.286</v>
      </c>
      <c r="L23">
        <v>27.556000000000001</v>
      </c>
      <c r="M23">
        <v>7.0220000000000002</v>
      </c>
      <c r="N23">
        <v>9.8819999999999997</v>
      </c>
      <c r="O23">
        <v>9.2989999999999995</v>
      </c>
      <c r="P23">
        <v>20.192</v>
      </c>
      <c r="Q23">
        <v>16.361999999999998</v>
      </c>
      <c r="R23">
        <v>11.981999999999999</v>
      </c>
      <c r="S23">
        <v>12.29</v>
      </c>
      <c r="T23">
        <v>17.635999999999999</v>
      </c>
      <c r="U23">
        <v>13.241</v>
      </c>
      <c r="V23">
        <v>6.5679999999999996</v>
      </c>
      <c r="W23">
        <v>9.0950000000000006</v>
      </c>
      <c r="X23">
        <v>8.4510000000000005</v>
      </c>
      <c r="Y23">
        <v>5.819</v>
      </c>
      <c r="Z23">
        <v>27.561</v>
      </c>
      <c r="AA23">
        <v>14.419</v>
      </c>
      <c r="AB23">
        <v>8.9670000000000005</v>
      </c>
      <c r="AC23">
        <v>10.055</v>
      </c>
      <c r="AD23">
        <v>6.7370000000000001</v>
      </c>
      <c r="AE23">
        <v>3.4289999999999998</v>
      </c>
      <c r="AF23">
        <v>6.98</v>
      </c>
      <c r="AG23">
        <v>5.9870000000000001</v>
      </c>
      <c r="AH23" s="4">
        <v>7.0919999999999996</v>
      </c>
      <c r="AI23" s="4"/>
      <c r="AJ23" s="4"/>
      <c r="AK23" s="4"/>
      <c r="AL23" s="4"/>
      <c r="AM23" s="4"/>
      <c r="AN23" s="4"/>
      <c r="AO23" s="4"/>
      <c r="AP23" s="4"/>
      <c r="AQ23" s="4"/>
      <c r="AR23" s="4"/>
      <c r="AS23" s="4"/>
      <c r="AT23" s="4"/>
      <c r="AU23" s="4"/>
      <c r="AV23" s="4"/>
      <c r="AW23" s="4"/>
      <c r="AX23" s="4"/>
      <c r="AY23" s="4"/>
    </row>
    <row r="24" spans="1:51" ht="14.45" customHeight="1" x14ac:dyDescent="0.25">
      <c r="A24" s="88">
        <v>45200</v>
      </c>
      <c r="B24" s="34">
        <v>9.98</v>
      </c>
      <c r="C24" s="12">
        <v>16.89</v>
      </c>
      <c r="D24" s="11">
        <v>12.92</v>
      </c>
      <c r="E24">
        <v>7.8159999999999998</v>
      </c>
      <c r="F24">
        <v>10.647</v>
      </c>
      <c r="G24">
        <v>11.56</v>
      </c>
      <c r="H24">
        <v>12.375</v>
      </c>
      <c r="I24">
        <v>12.861000000000001</v>
      </c>
      <c r="J24">
        <v>28.927</v>
      </c>
      <c r="K24">
        <v>9.7569999999999997</v>
      </c>
      <c r="L24">
        <v>12.430999999999999</v>
      </c>
      <c r="M24">
        <v>7.4610000000000003</v>
      </c>
      <c r="N24">
        <v>7.1859999999999999</v>
      </c>
      <c r="O24">
        <v>10.265000000000001</v>
      </c>
      <c r="P24">
        <v>9.9169999999999998</v>
      </c>
      <c r="Q24">
        <v>21.727</v>
      </c>
      <c r="R24">
        <v>20.99</v>
      </c>
      <c r="S24">
        <v>34.381999999999998</v>
      </c>
      <c r="T24">
        <v>16.405000000000001</v>
      </c>
      <c r="U24">
        <v>10.013999999999999</v>
      </c>
      <c r="V24">
        <v>7.2720000000000002</v>
      </c>
      <c r="W24">
        <v>11.95</v>
      </c>
      <c r="X24">
        <v>10.959</v>
      </c>
      <c r="Y24">
        <v>5.0869999999999997</v>
      </c>
      <c r="Z24">
        <v>17.893000000000001</v>
      </c>
      <c r="AA24">
        <v>24.349</v>
      </c>
      <c r="AB24">
        <v>9.4550000000000001</v>
      </c>
      <c r="AC24">
        <v>9.8699999999999992</v>
      </c>
      <c r="AD24">
        <v>7.8780000000000001</v>
      </c>
      <c r="AE24">
        <v>4.2770000000000001</v>
      </c>
      <c r="AF24">
        <v>6.016</v>
      </c>
      <c r="AG24">
        <v>5.3369999999999997</v>
      </c>
      <c r="AH24" s="4">
        <v>16.725999999999999</v>
      </c>
      <c r="AI24" s="4"/>
      <c r="AJ24" s="4"/>
      <c r="AK24" s="4"/>
      <c r="AL24" s="4"/>
      <c r="AM24" s="4"/>
      <c r="AN24" s="4"/>
      <c r="AO24" s="4"/>
      <c r="AP24" s="4"/>
      <c r="AQ24" s="4"/>
      <c r="AR24" s="4"/>
      <c r="AS24" s="4"/>
      <c r="AT24" s="4"/>
      <c r="AU24" s="4"/>
      <c r="AV24" s="4"/>
      <c r="AW24" s="4"/>
      <c r="AX24" s="4"/>
      <c r="AY24" s="4"/>
    </row>
    <row r="25" spans="1:51" ht="14.45" customHeight="1" x14ac:dyDescent="0.25">
      <c r="A25" s="88">
        <v>45231</v>
      </c>
      <c r="B25" s="34">
        <v>8.11</v>
      </c>
      <c r="C25" s="12">
        <v>9.39</v>
      </c>
      <c r="D25" s="11">
        <v>8.8699999999999992</v>
      </c>
      <c r="E25">
        <v>6.01</v>
      </c>
      <c r="F25">
        <v>7.2510000000000003</v>
      </c>
      <c r="G25">
        <v>8.4550000000000001</v>
      </c>
      <c r="H25">
        <v>8.8030000000000008</v>
      </c>
      <c r="I25">
        <v>8.1300000000000008</v>
      </c>
      <c r="J25">
        <v>12.545</v>
      </c>
      <c r="K25">
        <v>8.3780000000000001</v>
      </c>
      <c r="L25">
        <v>7.2960000000000003</v>
      </c>
      <c r="M25">
        <v>5.8209999999999997</v>
      </c>
      <c r="N25">
        <v>6.1449999999999996</v>
      </c>
      <c r="O25">
        <v>6.1559999999999997</v>
      </c>
      <c r="P25">
        <v>6.0380000000000003</v>
      </c>
      <c r="Q25">
        <v>11.797000000000001</v>
      </c>
      <c r="R25">
        <v>14.129</v>
      </c>
      <c r="S25">
        <v>14.141999999999999</v>
      </c>
      <c r="T25">
        <v>8.5030000000000001</v>
      </c>
      <c r="U25">
        <v>8.7880000000000003</v>
      </c>
      <c r="V25">
        <v>6.9130000000000003</v>
      </c>
      <c r="W25">
        <v>8.8130000000000006</v>
      </c>
      <c r="X25">
        <v>8.19</v>
      </c>
      <c r="Y25">
        <v>4.4320000000000004</v>
      </c>
      <c r="Z25">
        <v>9.1579999999999995</v>
      </c>
      <c r="AA25">
        <v>11.176</v>
      </c>
      <c r="AB25">
        <v>7.1219999999999999</v>
      </c>
      <c r="AC25">
        <v>6.2240000000000002</v>
      </c>
      <c r="AD25">
        <v>6.07</v>
      </c>
      <c r="AE25">
        <v>4.0119999999999996</v>
      </c>
      <c r="AF25">
        <v>5.3230000000000004</v>
      </c>
      <c r="AG25">
        <v>5.4279999999999999</v>
      </c>
      <c r="AH25" s="4">
        <v>10.465</v>
      </c>
      <c r="AI25" s="4"/>
      <c r="AJ25" s="4"/>
      <c r="AK25" s="4"/>
      <c r="AL25" s="4"/>
      <c r="AM25" s="4"/>
      <c r="AN25" s="4"/>
      <c r="AO25" s="4"/>
      <c r="AP25" s="4"/>
      <c r="AQ25" s="4"/>
      <c r="AR25" s="4"/>
      <c r="AS25" s="4"/>
      <c r="AT25" s="4"/>
      <c r="AU25" s="4"/>
      <c r="AV25" s="4"/>
      <c r="AW25" s="4"/>
      <c r="AX25" s="4"/>
      <c r="AY25" s="4"/>
    </row>
    <row r="26" spans="1:51" ht="14.45" customHeight="1" x14ac:dyDescent="0.25">
      <c r="A26" s="88">
        <v>45261</v>
      </c>
      <c r="B26" s="34">
        <v>6.72</v>
      </c>
      <c r="C26" s="12">
        <v>6.72</v>
      </c>
      <c r="D26" s="11">
        <v>6.72</v>
      </c>
      <c r="E26">
        <v>5.2910000000000004</v>
      </c>
      <c r="F26">
        <v>6.1</v>
      </c>
      <c r="G26">
        <v>5.9020000000000001</v>
      </c>
      <c r="H26">
        <v>7.1970000000000001</v>
      </c>
      <c r="I26">
        <v>6.109</v>
      </c>
      <c r="J26">
        <v>7.7990000000000004</v>
      </c>
      <c r="K26">
        <v>7.2889999999999997</v>
      </c>
      <c r="L26">
        <v>5.9939999999999998</v>
      </c>
      <c r="M26">
        <v>4.8449999999999998</v>
      </c>
      <c r="N26">
        <v>5.2510000000000003</v>
      </c>
      <c r="O26">
        <v>4.7729999999999997</v>
      </c>
      <c r="P26">
        <v>5.1449999999999996</v>
      </c>
      <c r="Q26">
        <v>7.3440000000000003</v>
      </c>
      <c r="R26">
        <v>8.4849999999999994</v>
      </c>
      <c r="S26">
        <v>8.0169999999999995</v>
      </c>
      <c r="T26">
        <v>6.5289999999999999</v>
      </c>
      <c r="U26">
        <v>6.8780000000000001</v>
      </c>
      <c r="V26">
        <v>5.1449999999999996</v>
      </c>
      <c r="W26">
        <v>5.7210000000000001</v>
      </c>
      <c r="X26">
        <v>6.1989999999999998</v>
      </c>
      <c r="Y26">
        <v>4.3230000000000004</v>
      </c>
      <c r="Z26">
        <v>6.1420000000000003</v>
      </c>
      <c r="AA26">
        <v>7.3890000000000002</v>
      </c>
      <c r="AB26">
        <v>5.6989999999999998</v>
      </c>
      <c r="AC26">
        <v>5.1109999999999998</v>
      </c>
      <c r="AD26">
        <v>5.83</v>
      </c>
      <c r="AE26">
        <v>3.2109999999999999</v>
      </c>
      <c r="AF26">
        <v>5.0540000000000003</v>
      </c>
      <c r="AG26">
        <v>5.0810000000000004</v>
      </c>
      <c r="AH26" s="4">
        <v>6.3170000000000002</v>
      </c>
      <c r="AI26" s="4"/>
      <c r="AJ26" s="4"/>
      <c r="AK26" s="4"/>
      <c r="AL26" s="4"/>
      <c r="AM26" s="4"/>
      <c r="AN26" s="4"/>
      <c r="AO26" s="4"/>
      <c r="AP26" s="4"/>
      <c r="AQ26" s="4"/>
      <c r="AR26" s="4"/>
      <c r="AS26" s="4"/>
      <c r="AT26" s="4"/>
      <c r="AU26" s="4"/>
      <c r="AV26" s="4"/>
      <c r="AW26" s="4"/>
      <c r="AX26" s="4"/>
      <c r="AY26" s="4"/>
    </row>
    <row r="27" spans="1:51" ht="15" x14ac:dyDescent="0.25">
      <c r="A27" s="88">
        <v>45292</v>
      </c>
      <c r="B27" s="34">
        <v>5.9</v>
      </c>
      <c r="C27" s="12">
        <v>5.9</v>
      </c>
      <c r="D27" s="11">
        <v>5.9</v>
      </c>
      <c r="E27">
        <v>4.7089999999999996</v>
      </c>
      <c r="F27">
        <v>5.5369999999999999</v>
      </c>
      <c r="G27">
        <v>5.0110000000000001</v>
      </c>
      <c r="H27">
        <v>5.9119999999999999</v>
      </c>
      <c r="I27">
        <v>4.8730000000000002</v>
      </c>
      <c r="J27">
        <v>6.2789999999999999</v>
      </c>
      <c r="K27">
        <v>5.6619999999999999</v>
      </c>
      <c r="L27">
        <v>5.49</v>
      </c>
      <c r="M27">
        <v>4.3879999999999999</v>
      </c>
      <c r="N27">
        <v>4.7670000000000003</v>
      </c>
      <c r="O27">
        <v>3.9750000000000001</v>
      </c>
      <c r="P27">
        <v>4.4370000000000003</v>
      </c>
      <c r="Q27">
        <v>6.4790000000000001</v>
      </c>
      <c r="R27">
        <v>6.6779999999999999</v>
      </c>
      <c r="S27">
        <v>5.9260000000000002</v>
      </c>
      <c r="T27">
        <v>5.3310000000000004</v>
      </c>
      <c r="U27">
        <v>5.4930000000000003</v>
      </c>
      <c r="V27">
        <v>4.3419999999999996</v>
      </c>
      <c r="W27">
        <v>4.6369999999999996</v>
      </c>
      <c r="X27">
        <v>5.6</v>
      </c>
      <c r="Y27">
        <v>3.923</v>
      </c>
      <c r="Z27">
        <v>5.0439999999999996</v>
      </c>
      <c r="AA27">
        <v>6.17</v>
      </c>
      <c r="AB27">
        <v>4.7869999999999999</v>
      </c>
      <c r="AC27">
        <v>4.5949999999999998</v>
      </c>
      <c r="AD27">
        <v>4.8949999999999996</v>
      </c>
      <c r="AE27">
        <v>2.843</v>
      </c>
      <c r="AF27">
        <v>4.6870000000000003</v>
      </c>
      <c r="AG27">
        <v>4.899</v>
      </c>
      <c r="AH27" s="4">
        <v>4.6760000000000002</v>
      </c>
      <c r="AI27" s="4"/>
      <c r="AJ27" s="4"/>
      <c r="AK27" s="4"/>
      <c r="AL27" s="4"/>
      <c r="AM27" s="4"/>
      <c r="AN27" s="4"/>
      <c r="AO27" s="4"/>
      <c r="AP27" s="4"/>
      <c r="AQ27" s="4"/>
      <c r="AR27" s="4"/>
      <c r="AS27" s="4"/>
      <c r="AT27" s="4"/>
      <c r="AU27" s="4"/>
      <c r="AV27" s="4"/>
      <c r="AW27" s="4"/>
      <c r="AX27" s="4"/>
      <c r="AY27" s="4"/>
    </row>
    <row r="28" spans="1:51" ht="14.45" customHeight="1" x14ac:dyDescent="0.25">
      <c r="A28" s="88">
        <v>45323</v>
      </c>
      <c r="B28" s="34">
        <v>5.43</v>
      </c>
      <c r="C28" s="12">
        <v>5.43</v>
      </c>
      <c r="D28" s="11">
        <v>5.43</v>
      </c>
      <c r="E28">
        <v>4.024</v>
      </c>
      <c r="F28">
        <v>4.7709999999999999</v>
      </c>
      <c r="G28">
        <v>5.8819999999999997</v>
      </c>
      <c r="H28">
        <v>6.4320000000000004</v>
      </c>
      <c r="I28">
        <v>4.0739999999999998</v>
      </c>
      <c r="J28">
        <v>5.234</v>
      </c>
      <c r="K28">
        <v>5.0869999999999997</v>
      </c>
      <c r="L28">
        <v>5.1619999999999999</v>
      </c>
      <c r="M28">
        <v>3.722</v>
      </c>
      <c r="N28">
        <v>4.2560000000000002</v>
      </c>
      <c r="O28">
        <v>3.9609999999999999</v>
      </c>
      <c r="P28">
        <v>3.9340000000000002</v>
      </c>
      <c r="Q28">
        <v>5.508</v>
      </c>
      <c r="R28">
        <v>5.5380000000000003</v>
      </c>
      <c r="S28">
        <v>5.9290000000000003</v>
      </c>
      <c r="T28">
        <v>4.335</v>
      </c>
      <c r="U28">
        <v>4.952</v>
      </c>
      <c r="V28">
        <v>3.67</v>
      </c>
      <c r="W28">
        <v>3.9329999999999998</v>
      </c>
      <c r="X28">
        <v>4.3979999999999997</v>
      </c>
      <c r="Y28">
        <v>3.5590000000000002</v>
      </c>
      <c r="Z28">
        <v>5.0229999999999997</v>
      </c>
      <c r="AA28">
        <v>7.3979999999999997</v>
      </c>
      <c r="AB28">
        <v>5.6059999999999999</v>
      </c>
      <c r="AC28">
        <v>4.6680000000000001</v>
      </c>
      <c r="AD28">
        <v>4.5709999999999997</v>
      </c>
      <c r="AE28">
        <v>2.4369999999999998</v>
      </c>
      <c r="AF28">
        <v>4.1420000000000003</v>
      </c>
      <c r="AG28">
        <v>4.3250000000000002</v>
      </c>
      <c r="AH28" s="4">
        <v>3.81</v>
      </c>
      <c r="AI28" s="4"/>
      <c r="AJ28" s="4"/>
      <c r="AK28" s="4"/>
      <c r="AL28" s="4"/>
      <c r="AM28" s="4"/>
      <c r="AN28" s="4"/>
      <c r="AO28" s="4"/>
      <c r="AP28" s="4"/>
      <c r="AQ28" s="4"/>
      <c r="AR28" s="4"/>
      <c r="AS28" s="4"/>
      <c r="AT28" s="4"/>
      <c r="AU28" s="4"/>
      <c r="AV28" s="4"/>
      <c r="AW28" s="4"/>
      <c r="AX28" s="4"/>
      <c r="AY28" s="4"/>
    </row>
    <row r="29" spans="1:51" ht="14.45" customHeight="1" x14ac:dyDescent="0.25">
      <c r="A29" s="88">
        <v>45352</v>
      </c>
      <c r="B29" s="34">
        <v>9.6999999999999993</v>
      </c>
      <c r="C29" s="12">
        <v>9.6999999999999993</v>
      </c>
      <c r="D29" s="11">
        <v>9.6999999999999993</v>
      </c>
      <c r="E29">
        <v>6.2380000000000004</v>
      </c>
      <c r="F29">
        <v>8.9459999999999997</v>
      </c>
      <c r="G29">
        <v>10.837</v>
      </c>
      <c r="H29">
        <v>7.1040000000000001</v>
      </c>
      <c r="I29">
        <v>12.957000000000001</v>
      </c>
      <c r="J29">
        <v>8.0730000000000004</v>
      </c>
      <c r="K29">
        <v>8.0359999999999996</v>
      </c>
      <c r="L29">
        <v>6.3019999999999996</v>
      </c>
      <c r="M29">
        <v>6.9130000000000003</v>
      </c>
      <c r="N29">
        <v>5.3360000000000003</v>
      </c>
      <c r="O29">
        <v>5.64</v>
      </c>
      <c r="P29">
        <v>12.193</v>
      </c>
      <c r="Q29">
        <v>9.25</v>
      </c>
      <c r="R29">
        <v>6.9219999999999997</v>
      </c>
      <c r="S29">
        <v>17.161000000000001</v>
      </c>
      <c r="T29">
        <v>5.3209999999999997</v>
      </c>
      <c r="U29">
        <v>8.2460000000000004</v>
      </c>
      <c r="V29">
        <v>3.96</v>
      </c>
      <c r="W29">
        <v>5.8789999999999996</v>
      </c>
      <c r="X29">
        <v>8.3810000000000002</v>
      </c>
      <c r="Y29">
        <v>4.7919999999999998</v>
      </c>
      <c r="Z29">
        <v>7.7560000000000002</v>
      </c>
      <c r="AA29">
        <v>13.211</v>
      </c>
      <c r="AB29">
        <v>8.2309999999999999</v>
      </c>
      <c r="AC29">
        <v>11.773</v>
      </c>
      <c r="AD29">
        <v>5.1120000000000001</v>
      </c>
      <c r="AE29">
        <v>3.05</v>
      </c>
      <c r="AF29">
        <v>5.6879999999999997</v>
      </c>
      <c r="AG29">
        <v>5.0510000000000002</v>
      </c>
      <c r="AH29" s="4">
        <v>4.2130000000000001</v>
      </c>
      <c r="AI29" s="4"/>
      <c r="AJ29" s="4"/>
      <c r="AK29" s="4"/>
      <c r="AL29" s="4"/>
      <c r="AM29" s="4"/>
      <c r="AN29" s="4"/>
      <c r="AO29" s="4"/>
      <c r="AP29" s="4"/>
      <c r="AQ29" s="4"/>
      <c r="AR29" s="4"/>
      <c r="AS29" s="4"/>
      <c r="AT29" s="4"/>
      <c r="AU29" s="4"/>
      <c r="AV29" s="4"/>
      <c r="AW29" s="4"/>
      <c r="AX29" s="4"/>
      <c r="AY29" s="4"/>
    </row>
    <row r="30" spans="1:51" ht="14.45" customHeight="1" x14ac:dyDescent="0.25">
      <c r="A30" s="88">
        <v>45383</v>
      </c>
      <c r="B30" s="34">
        <v>23.48</v>
      </c>
      <c r="C30" s="12">
        <v>23.48</v>
      </c>
      <c r="D30" s="11">
        <v>23.48</v>
      </c>
      <c r="E30">
        <v>17.62</v>
      </c>
      <c r="F30">
        <v>27.814</v>
      </c>
      <c r="G30">
        <v>18.673999999999999</v>
      </c>
      <c r="H30">
        <v>18.571999999999999</v>
      </c>
      <c r="I30">
        <v>25.591000000000001</v>
      </c>
      <c r="J30">
        <v>15.349</v>
      </c>
      <c r="K30">
        <v>16.456</v>
      </c>
      <c r="L30">
        <v>26.992000000000001</v>
      </c>
      <c r="M30">
        <v>29.234000000000002</v>
      </c>
      <c r="N30">
        <v>16.556999999999999</v>
      </c>
      <c r="O30">
        <v>16.46</v>
      </c>
      <c r="P30">
        <v>38.164999999999999</v>
      </c>
      <c r="Q30">
        <v>30.898</v>
      </c>
      <c r="R30">
        <v>26.777000000000001</v>
      </c>
      <c r="S30">
        <v>27.271000000000001</v>
      </c>
      <c r="T30">
        <v>14.2</v>
      </c>
      <c r="U30">
        <v>17.178999999999998</v>
      </c>
      <c r="V30">
        <v>13.971</v>
      </c>
      <c r="W30">
        <v>14.956</v>
      </c>
      <c r="X30">
        <v>34.055</v>
      </c>
      <c r="Y30">
        <v>9.5069999999999997</v>
      </c>
      <c r="Z30">
        <v>21.253</v>
      </c>
      <c r="AA30">
        <v>18.536000000000001</v>
      </c>
      <c r="AB30">
        <v>18.216999999999999</v>
      </c>
      <c r="AC30">
        <v>26.498999999999999</v>
      </c>
      <c r="AD30">
        <v>13.311999999999999</v>
      </c>
      <c r="AE30">
        <v>18.966999999999999</v>
      </c>
      <c r="AF30">
        <v>13.289</v>
      </c>
      <c r="AG30">
        <v>17.539000000000001</v>
      </c>
      <c r="AH30" s="4">
        <v>9.3659999999999997</v>
      </c>
      <c r="AI30" s="4"/>
      <c r="AJ30" s="4"/>
      <c r="AK30" s="4"/>
      <c r="AL30" s="4"/>
      <c r="AM30" s="4"/>
      <c r="AN30" s="4"/>
      <c r="AO30" s="4"/>
      <c r="AP30" s="4"/>
      <c r="AQ30" s="4"/>
      <c r="AR30" s="4"/>
      <c r="AS30" s="4"/>
      <c r="AT30" s="4"/>
      <c r="AU30" s="4"/>
      <c r="AV30" s="4"/>
      <c r="AW30" s="4"/>
      <c r="AX30" s="4"/>
      <c r="AY30" s="4"/>
    </row>
    <row r="31" spans="1:51" ht="14.45" customHeight="1" x14ac:dyDescent="0.25">
      <c r="A31" s="88">
        <v>45413</v>
      </c>
      <c r="B31" s="34">
        <v>67.98</v>
      </c>
      <c r="C31" s="12">
        <v>67.98</v>
      </c>
      <c r="D31" s="11">
        <v>67.98</v>
      </c>
      <c r="E31">
        <v>92.963999999999999</v>
      </c>
      <c r="F31">
        <v>75.641000000000005</v>
      </c>
      <c r="G31">
        <v>57.4</v>
      </c>
      <c r="H31">
        <v>68.882000000000005</v>
      </c>
      <c r="I31">
        <v>94.629000000000005</v>
      </c>
      <c r="J31">
        <v>66.363</v>
      </c>
      <c r="K31">
        <v>68.238</v>
      </c>
      <c r="L31">
        <v>66.789000000000001</v>
      </c>
      <c r="M31">
        <v>111.53100000000001</v>
      </c>
      <c r="N31">
        <v>29.146000000000001</v>
      </c>
      <c r="O31">
        <v>62.996000000000002</v>
      </c>
      <c r="P31">
        <v>87.472999999999999</v>
      </c>
      <c r="Q31">
        <v>115.928</v>
      </c>
      <c r="R31">
        <v>68.731999999999999</v>
      </c>
      <c r="S31">
        <v>79.733999999999995</v>
      </c>
      <c r="T31">
        <v>78.552999999999997</v>
      </c>
      <c r="U31">
        <v>96.953999999999994</v>
      </c>
      <c r="V31">
        <v>49.707999999999998</v>
      </c>
      <c r="W31">
        <v>54.857999999999997</v>
      </c>
      <c r="X31">
        <v>66.37</v>
      </c>
      <c r="Y31">
        <v>43.17</v>
      </c>
      <c r="Z31">
        <v>64.322999999999993</v>
      </c>
      <c r="AA31">
        <v>51.598999999999997</v>
      </c>
      <c r="AB31">
        <v>53.320999999999998</v>
      </c>
      <c r="AC31">
        <v>63.228000000000002</v>
      </c>
      <c r="AD31">
        <v>37.738999999999997</v>
      </c>
      <c r="AE31">
        <v>58.843000000000004</v>
      </c>
      <c r="AF31">
        <v>64.361000000000004</v>
      </c>
      <c r="AG31">
        <v>51.537999999999997</v>
      </c>
      <c r="AH31" s="4">
        <v>62.765000000000001</v>
      </c>
      <c r="AI31" s="4"/>
      <c r="AJ31" s="4"/>
      <c r="AK31" s="4"/>
      <c r="AL31" s="4"/>
      <c r="AM31" s="4"/>
      <c r="AN31" s="4"/>
      <c r="AO31" s="4"/>
      <c r="AP31" s="4"/>
      <c r="AQ31" s="4"/>
      <c r="AR31" s="4"/>
      <c r="AS31" s="4"/>
      <c r="AT31" s="4"/>
      <c r="AU31" s="4"/>
      <c r="AV31" s="4"/>
      <c r="AW31" s="4"/>
      <c r="AX31" s="4"/>
      <c r="AY31" s="4"/>
    </row>
    <row r="32" spans="1:51" ht="14.45" customHeight="1" x14ac:dyDescent="0.25">
      <c r="A32" s="88">
        <v>45444</v>
      </c>
      <c r="B32" s="34">
        <v>61.6</v>
      </c>
      <c r="C32" s="12">
        <v>61.6</v>
      </c>
      <c r="D32" s="11">
        <v>61.6</v>
      </c>
      <c r="E32">
        <v>109.898</v>
      </c>
      <c r="F32">
        <v>69.314999999999998</v>
      </c>
      <c r="G32">
        <v>128.41</v>
      </c>
      <c r="H32">
        <v>35.67</v>
      </c>
      <c r="I32">
        <v>122.056</v>
      </c>
      <c r="J32">
        <v>59.462000000000003</v>
      </c>
      <c r="K32">
        <v>106.863</v>
      </c>
      <c r="L32">
        <v>31.861000000000001</v>
      </c>
      <c r="M32">
        <v>68.358000000000004</v>
      </c>
      <c r="N32">
        <v>12.885</v>
      </c>
      <c r="O32">
        <v>43.478999999999999</v>
      </c>
      <c r="P32">
        <v>51.343000000000004</v>
      </c>
      <c r="Q32">
        <v>111.405</v>
      </c>
      <c r="R32">
        <v>36.103000000000002</v>
      </c>
      <c r="S32">
        <v>60.475999999999999</v>
      </c>
      <c r="T32">
        <v>102.625</v>
      </c>
      <c r="U32">
        <v>51.63</v>
      </c>
      <c r="V32">
        <v>66.494</v>
      </c>
      <c r="W32">
        <v>98.028999999999996</v>
      </c>
      <c r="X32">
        <v>31.716999999999999</v>
      </c>
      <c r="Y32">
        <v>34.323</v>
      </c>
      <c r="Z32">
        <v>78.394000000000005</v>
      </c>
      <c r="AA32">
        <v>94.796000000000006</v>
      </c>
      <c r="AB32">
        <v>79.564999999999998</v>
      </c>
      <c r="AC32">
        <v>80.715999999999994</v>
      </c>
      <c r="AD32">
        <v>12.644</v>
      </c>
      <c r="AE32">
        <v>130.18100000000001</v>
      </c>
      <c r="AF32">
        <v>40.713999999999999</v>
      </c>
      <c r="AG32">
        <v>46.625999999999998</v>
      </c>
      <c r="AH32" s="4">
        <v>105.011</v>
      </c>
      <c r="AI32" s="4"/>
      <c r="AJ32" s="4"/>
      <c r="AK32" s="4"/>
      <c r="AL32" s="4"/>
      <c r="AM32" s="4"/>
      <c r="AN32" s="4"/>
      <c r="AO32" s="4"/>
      <c r="AP32" s="4"/>
      <c r="AQ32" s="4"/>
      <c r="AR32" s="4"/>
      <c r="AS32" s="4"/>
      <c r="AT32" s="4"/>
      <c r="AU32" s="4"/>
      <c r="AV32" s="4"/>
      <c r="AW32" s="4"/>
      <c r="AX32" s="4"/>
      <c r="AY32" s="4"/>
    </row>
    <row r="33" spans="1:51" ht="14.45" customHeight="1" x14ac:dyDescent="0.25">
      <c r="A33" s="88">
        <v>45474</v>
      </c>
      <c r="B33" s="34">
        <v>21.28</v>
      </c>
      <c r="C33" s="12">
        <v>21.28</v>
      </c>
      <c r="D33" s="11">
        <v>21.28</v>
      </c>
      <c r="E33">
        <v>37.494999999999997</v>
      </c>
      <c r="F33">
        <v>15.827999999999999</v>
      </c>
      <c r="G33">
        <v>80.742999999999995</v>
      </c>
      <c r="H33">
        <v>13.85</v>
      </c>
      <c r="I33">
        <v>34.237000000000002</v>
      </c>
      <c r="J33">
        <v>26.449000000000002</v>
      </c>
      <c r="K33">
        <v>72.138999999999996</v>
      </c>
      <c r="L33">
        <v>9.6140000000000008</v>
      </c>
      <c r="M33">
        <v>20.05</v>
      </c>
      <c r="N33">
        <v>6.0540000000000003</v>
      </c>
      <c r="O33">
        <v>12.493</v>
      </c>
      <c r="P33">
        <v>17.254000000000001</v>
      </c>
      <c r="Q33">
        <v>39.078000000000003</v>
      </c>
      <c r="R33">
        <v>15.75</v>
      </c>
      <c r="S33">
        <v>19.18</v>
      </c>
      <c r="T33">
        <v>33.265999999999998</v>
      </c>
      <c r="U33">
        <v>16.641999999999999</v>
      </c>
      <c r="V33">
        <v>15.877000000000001</v>
      </c>
      <c r="W33">
        <v>30.167000000000002</v>
      </c>
      <c r="X33">
        <v>12.859</v>
      </c>
      <c r="Y33">
        <v>11.802</v>
      </c>
      <c r="Z33">
        <v>18.286000000000001</v>
      </c>
      <c r="AA33">
        <v>23.971</v>
      </c>
      <c r="AB33">
        <v>16.620999999999999</v>
      </c>
      <c r="AC33">
        <v>19.506</v>
      </c>
      <c r="AD33">
        <v>5.8529999999999998</v>
      </c>
      <c r="AE33">
        <v>50.735999999999997</v>
      </c>
      <c r="AF33">
        <v>11.839</v>
      </c>
      <c r="AG33">
        <v>21.846</v>
      </c>
      <c r="AH33" s="4">
        <v>54.808</v>
      </c>
      <c r="AI33" s="4"/>
      <c r="AJ33" s="4"/>
      <c r="AK33" s="4"/>
      <c r="AL33" s="4"/>
      <c r="AM33" s="4"/>
      <c r="AN33" s="4"/>
      <c r="AO33" s="4"/>
      <c r="AP33" s="4"/>
      <c r="AQ33" s="4"/>
      <c r="AR33" s="4"/>
      <c r="AS33" s="4"/>
      <c r="AT33" s="4"/>
      <c r="AU33" s="4"/>
      <c r="AV33" s="4"/>
      <c r="AW33" s="4"/>
      <c r="AX33" s="4"/>
      <c r="AY33" s="4"/>
    </row>
    <row r="34" spans="1:51" ht="14.45" customHeight="1" x14ac:dyDescent="0.25">
      <c r="A34" s="88">
        <v>45505</v>
      </c>
      <c r="B34" s="33">
        <v>15.48</v>
      </c>
      <c r="C34" s="8">
        <v>15.48</v>
      </c>
      <c r="D34" s="11">
        <v>15.48</v>
      </c>
      <c r="E34">
        <v>16.507000000000001</v>
      </c>
      <c r="F34">
        <v>9.5060000000000002</v>
      </c>
      <c r="G34">
        <v>23.213999999999999</v>
      </c>
      <c r="H34">
        <v>8.0419999999999998</v>
      </c>
      <c r="I34">
        <v>24.73</v>
      </c>
      <c r="J34">
        <v>13.039</v>
      </c>
      <c r="K34">
        <v>44.091999999999999</v>
      </c>
      <c r="L34">
        <v>7.4029999999999996</v>
      </c>
      <c r="M34">
        <v>21.623000000000001</v>
      </c>
      <c r="N34">
        <v>4.9240000000000004</v>
      </c>
      <c r="O34">
        <v>9.7669999999999995</v>
      </c>
      <c r="P34">
        <v>7.7629999999999999</v>
      </c>
      <c r="Q34">
        <v>19.888000000000002</v>
      </c>
      <c r="R34">
        <v>12.039</v>
      </c>
      <c r="S34">
        <v>28.756</v>
      </c>
      <c r="T34">
        <v>14.067</v>
      </c>
      <c r="U34">
        <v>7.2990000000000004</v>
      </c>
      <c r="V34">
        <v>12.096</v>
      </c>
      <c r="W34">
        <v>11.61</v>
      </c>
      <c r="X34">
        <v>7.4390000000000001</v>
      </c>
      <c r="Y34">
        <v>10.394</v>
      </c>
      <c r="Z34">
        <v>12.275</v>
      </c>
      <c r="AA34">
        <v>11.417999999999999</v>
      </c>
      <c r="AB34">
        <v>12.682</v>
      </c>
      <c r="AC34">
        <v>11.291</v>
      </c>
      <c r="AD34">
        <v>4.3220000000000001</v>
      </c>
      <c r="AE34">
        <v>12.157</v>
      </c>
      <c r="AF34">
        <v>7.2380000000000004</v>
      </c>
      <c r="AG34">
        <v>12.896000000000001</v>
      </c>
      <c r="AH34" s="4">
        <v>32.975000000000001</v>
      </c>
      <c r="AI34" s="4"/>
      <c r="AJ34" s="4"/>
      <c r="AK34" s="4"/>
      <c r="AL34" s="4"/>
      <c r="AM34" s="4"/>
      <c r="AN34" s="4"/>
      <c r="AO34" s="4"/>
      <c r="AP34" s="4"/>
      <c r="AQ34" s="4"/>
      <c r="AR34" s="4"/>
      <c r="AS34" s="4"/>
      <c r="AT34" s="4"/>
      <c r="AU34" s="4"/>
      <c r="AV34" s="4"/>
      <c r="AW34" s="4"/>
      <c r="AX34" s="4"/>
      <c r="AY34" s="4"/>
    </row>
    <row r="35" spans="1:51" ht="14.45" customHeight="1" x14ac:dyDescent="0.25">
      <c r="A35" s="88">
        <v>45536</v>
      </c>
      <c r="B35" s="33">
        <v>15.74</v>
      </c>
      <c r="C35" s="8">
        <v>15.74</v>
      </c>
      <c r="D35" s="11">
        <v>15.74</v>
      </c>
      <c r="E35">
        <v>17.914000000000001</v>
      </c>
      <c r="F35">
        <v>14.667</v>
      </c>
      <c r="G35">
        <v>13.651999999999999</v>
      </c>
      <c r="H35">
        <v>8.2530000000000001</v>
      </c>
      <c r="I35">
        <v>24.759</v>
      </c>
      <c r="J35">
        <v>10.535</v>
      </c>
      <c r="K35">
        <v>27.135999999999999</v>
      </c>
      <c r="L35">
        <v>7.02</v>
      </c>
      <c r="M35">
        <v>9.6750000000000007</v>
      </c>
      <c r="N35">
        <v>9.5180000000000007</v>
      </c>
      <c r="O35">
        <v>19.959</v>
      </c>
      <c r="P35">
        <v>17.244</v>
      </c>
      <c r="Q35">
        <v>12.023</v>
      </c>
      <c r="R35">
        <v>12.702</v>
      </c>
      <c r="S35">
        <v>17.649999999999999</v>
      </c>
      <c r="T35">
        <v>13.202</v>
      </c>
      <c r="U35">
        <v>6.82</v>
      </c>
      <c r="V35">
        <v>9.2370000000000001</v>
      </c>
      <c r="W35">
        <v>8.4450000000000003</v>
      </c>
      <c r="X35">
        <v>5.87</v>
      </c>
      <c r="Y35">
        <v>28.148</v>
      </c>
      <c r="Z35">
        <v>14.414999999999999</v>
      </c>
      <c r="AA35">
        <v>9.0210000000000008</v>
      </c>
      <c r="AB35">
        <v>10.15</v>
      </c>
      <c r="AC35">
        <v>6.7990000000000004</v>
      </c>
      <c r="AD35">
        <v>3.7240000000000002</v>
      </c>
      <c r="AE35">
        <v>6.8490000000000002</v>
      </c>
      <c r="AF35">
        <v>5.9630000000000001</v>
      </c>
      <c r="AG35">
        <v>7.1550000000000002</v>
      </c>
      <c r="AH35" s="4">
        <v>31.931999999999999</v>
      </c>
      <c r="AI35" s="4"/>
      <c r="AJ35" s="4"/>
      <c r="AK35" s="4"/>
      <c r="AL35" s="4"/>
      <c r="AM35" s="4"/>
      <c r="AN35" s="4"/>
      <c r="AO35" s="4"/>
      <c r="AP35" s="4"/>
      <c r="AQ35" s="4"/>
      <c r="AR35" s="4"/>
      <c r="AS35" s="4"/>
      <c r="AT35" s="4"/>
      <c r="AU35" s="4"/>
      <c r="AV35" s="4"/>
      <c r="AW35" s="4"/>
      <c r="AX35" s="4"/>
      <c r="AY35" s="4"/>
    </row>
    <row r="36" spans="1:51" ht="15" x14ac:dyDescent="0.25">
      <c r="A36" s="88">
        <v>45566</v>
      </c>
      <c r="B36" s="33">
        <v>9.98</v>
      </c>
      <c r="C36" s="8">
        <v>16.89</v>
      </c>
      <c r="D36" s="14">
        <v>12.92</v>
      </c>
      <c r="E36">
        <v>10.505000000000001</v>
      </c>
      <c r="F36">
        <v>11.746</v>
      </c>
      <c r="G36">
        <v>12.201000000000001</v>
      </c>
      <c r="H36">
        <v>12.917</v>
      </c>
      <c r="I36">
        <v>28.094999999999999</v>
      </c>
      <c r="J36">
        <v>10.054</v>
      </c>
      <c r="K36">
        <v>12.129</v>
      </c>
      <c r="L36">
        <v>7.5510000000000002</v>
      </c>
      <c r="M36">
        <v>7.1289999999999996</v>
      </c>
      <c r="N36">
        <v>10.468999999999999</v>
      </c>
      <c r="O36">
        <v>9.6470000000000002</v>
      </c>
      <c r="P36">
        <v>21.030999999999999</v>
      </c>
      <c r="Q36">
        <v>21.004999999999999</v>
      </c>
      <c r="R36">
        <v>34.988999999999997</v>
      </c>
      <c r="S36">
        <v>16.056000000000001</v>
      </c>
      <c r="T36">
        <v>10.065</v>
      </c>
      <c r="U36">
        <v>7.51</v>
      </c>
      <c r="V36">
        <v>12.093</v>
      </c>
      <c r="W36">
        <v>11.119</v>
      </c>
      <c r="X36">
        <v>5.1379999999999999</v>
      </c>
      <c r="Y36">
        <v>17.518000000000001</v>
      </c>
      <c r="Z36">
        <v>24.344000000000001</v>
      </c>
      <c r="AA36">
        <v>9.5549999999999997</v>
      </c>
      <c r="AB36">
        <v>9.5229999999999997</v>
      </c>
      <c r="AC36">
        <v>7.9119999999999999</v>
      </c>
      <c r="AD36">
        <v>4.601</v>
      </c>
      <c r="AE36" s="4">
        <v>5.9260000000000002</v>
      </c>
      <c r="AF36">
        <v>5.3140000000000001</v>
      </c>
      <c r="AG36">
        <v>16.960999999999999</v>
      </c>
      <c r="AH36">
        <v>16.849</v>
      </c>
      <c r="AI36" s="4"/>
      <c r="AJ36" s="4"/>
      <c r="AK36" s="4"/>
      <c r="AL36" s="4"/>
      <c r="AM36" s="4"/>
      <c r="AN36" s="4"/>
      <c r="AO36" s="4"/>
      <c r="AP36" s="4"/>
      <c r="AQ36" s="4"/>
      <c r="AR36" s="4"/>
      <c r="AS36" s="4"/>
      <c r="AT36" s="4"/>
      <c r="AU36" s="4"/>
      <c r="AV36" s="4"/>
      <c r="AW36" s="4"/>
      <c r="AX36" s="4"/>
      <c r="AY36" s="4"/>
    </row>
    <row r="37" spans="1:51" ht="15" x14ac:dyDescent="0.25">
      <c r="A37" s="88">
        <v>45597</v>
      </c>
      <c r="B37" s="15">
        <v>8.11</v>
      </c>
      <c r="C37" s="13">
        <v>9.39</v>
      </c>
      <c r="D37" s="14">
        <v>8.8699999999999992</v>
      </c>
      <c r="E37">
        <v>7.1349999999999998</v>
      </c>
      <c r="F37">
        <v>8.6240000000000006</v>
      </c>
      <c r="G37">
        <v>8.6760000000000002</v>
      </c>
      <c r="H37">
        <v>8.1929999999999996</v>
      </c>
      <c r="I37">
        <v>12.276</v>
      </c>
      <c r="J37">
        <v>8.6790000000000003</v>
      </c>
      <c r="K37">
        <v>7.2469999999999999</v>
      </c>
      <c r="L37">
        <v>5.7990000000000004</v>
      </c>
      <c r="M37">
        <v>6.0739999999999998</v>
      </c>
      <c r="N37">
        <v>6.3150000000000004</v>
      </c>
      <c r="O37">
        <v>5.97</v>
      </c>
      <c r="P37">
        <v>11.542</v>
      </c>
      <c r="Q37">
        <v>13.856999999999999</v>
      </c>
      <c r="R37">
        <v>14.436</v>
      </c>
      <c r="S37">
        <v>8.2989999999999995</v>
      </c>
      <c r="T37">
        <v>8.6440000000000001</v>
      </c>
      <c r="U37">
        <v>7.0650000000000004</v>
      </c>
      <c r="V37">
        <v>8.9209999999999994</v>
      </c>
      <c r="W37">
        <v>8.0500000000000007</v>
      </c>
      <c r="X37">
        <v>4.492</v>
      </c>
      <c r="Y37">
        <v>9.0500000000000007</v>
      </c>
      <c r="Z37">
        <v>11.172000000000001</v>
      </c>
      <c r="AA37">
        <v>7.077</v>
      </c>
      <c r="AB37">
        <v>6.1360000000000001</v>
      </c>
      <c r="AC37">
        <v>6.1289999999999996</v>
      </c>
      <c r="AD37">
        <v>4.2869999999999999</v>
      </c>
      <c r="AE37" s="4">
        <v>5.2610000000000001</v>
      </c>
      <c r="AF37">
        <v>5.4139999999999997</v>
      </c>
      <c r="AG37">
        <v>10.36</v>
      </c>
      <c r="AH37">
        <v>9.4990000000000006</v>
      </c>
      <c r="AI37" s="4"/>
      <c r="AJ37" s="4"/>
      <c r="AK37" s="4"/>
      <c r="AL37" s="4"/>
      <c r="AM37" s="4"/>
      <c r="AN37" s="4"/>
      <c r="AO37" s="4"/>
      <c r="AP37" s="4"/>
      <c r="AQ37" s="4"/>
      <c r="AR37" s="4"/>
      <c r="AS37" s="4"/>
      <c r="AT37" s="4"/>
      <c r="AU37" s="4"/>
      <c r="AV37" s="4"/>
      <c r="AW37" s="4"/>
      <c r="AX37" s="4"/>
      <c r="AY37" s="4"/>
    </row>
    <row r="38" spans="1:51" ht="15" x14ac:dyDescent="0.25">
      <c r="A38" s="88">
        <v>45627</v>
      </c>
      <c r="B38" s="15">
        <v>6.72</v>
      </c>
      <c r="C38" s="13">
        <v>6.72</v>
      </c>
      <c r="D38" s="14">
        <v>6.72</v>
      </c>
      <c r="E38">
        <v>6.0730000000000004</v>
      </c>
      <c r="F38">
        <v>6.0460000000000003</v>
      </c>
      <c r="G38">
        <v>7.1109999999999998</v>
      </c>
      <c r="H38">
        <v>6.1609999999999996</v>
      </c>
      <c r="I38">
        <v>7.7060000000000004</v>
      </c>
      <c r="J38">
        <v>7.5170000000000003</v>
      </c>
      <c r="K38">
        <v>6.0010000000000003</v>
      </c>
      <c r="L38">
        <v>4.8819999999999997</v>
      </c>
      <c r="M38">
        <v>5.218</v>
      </c>
      <c r="N38">
        <v>4.9130000000000003</v>
      </c>
      <c r="O38">
        <v>5.1100000000000003</v>
      </c>
      <c r="P38">
        <v>7.39</v>
      </c>
      <c r="Q38">
        <v>8.3829999999999991</v>
      </c>
      <c r="R38">
        <v>8.2690000000000001</v>
      </c>
      <c r="S38">
        <v>6.4690000000000003</v>
      </c>
      <c r="T38">
        <v>6.8179999999999996</v>
      </c>
      <c r="U38">
        <v>5.2880000000000003</v>
      </c>
      <c r="V38">
        <v>5.8150000000000004</v>
      </c>
      <c r="W38">
        <v>6.1479999999999997</v>
      </c>
      <c r="X38">
        <v>4.367</v>
      </c>
      <c r="Y38">
        <v>6.125</v>
      </c>
      <c r="Z38">
        <v>7.3849999999999998</v>
      </c>
      <c r="AA38">
        <v>5.7380000000000004</v>
      </c>
      <c r="AB38">
        <v>5.085</v>
      </c>
      <c r="AC38">
        <v>5.83</v>
      </c>
      <c r="AD38">
        <v>3.452</v>
      </c>
      <c r="AE38" s="4">
        <v>4.9950000000000001</v>
      </c>
      <c r="AF38">
        <v>5.0979999999999999</v>
      </c>
      <c r="AG38">
        <v>6.306</v>
      </c>
      <c r="AH38">
        <v>6.9340000000000002</v>
      </c>
      <c r="AI38" s="4"/>
      <c r="AJ38" s="4"/>
      <c r="AK38" s="4"/>
      <c r="AL38" s="4"/>
      <c r="AM38" s="4"/>
      <c r="AN38" s="4"/>
      <c r="AO38" s="4"/>
      <c r="AP38" s="4"/>
      <c r="AQ38" s="4"/>
      <c r="AR38" s="4"/>
      <c r="AS38" s="4"/>
      <c r="AT38" s="4"/>
      <c r="AU38" s="4"/>
      <c r="AV38" s="4"/>
      <c r="AW38" s="4"/>
      <c r="AX38" s="4"/>
      <c r="AY38" s="4"/>
    </row>
    <row r="39" spans="1:51" ht="15" x14ac:dyDescent="0.25">
      <c r="A39" s="88">
        <v>45658</v>
      </c>
      <c r="B39" s="15">
        <v>5.9</v>
      </c>
      <c r="C39" s="13">
        <v>5.9</v>
      </c>
      <c r="D39" s="14">
        <v>5.9</v>
      </c>
      <c r="E39">
        <v>5.5460000000000003</v>
      </c>
      <c r="F39">
        <v>5.14</v>
      </c>
      <c r="G39">
        <v>5.8849999999999998</v>
      </c>
      <c r="H39">
        <v>4.9569999999999999</v>
      </c>
      <c r="I39">
        <v>6.258</v>
      </c>
      <c r="J39">
        <v>5.843</v>
      </c>
      <c r="K39">
        <v>5.5170000000000003</v>
      </c>
      <c r="L39">
        <v>4.4290000000000003</v>
      </c>
      <c r="M39">
        <v>4.7439999999999998</v>
      </c>
      <c r="N39">
        <v>4.0999999999999996</v>
      </c>
      <c r="O39">
        <v>4.4109999999999996</v>
      </c>
      <c r="P39">
        <v>6.2830000000000004</v>
      </c>
      <c r="Q39">
        <v>6.6440000000000001</v>
      </c>
      <c r="R39">
        <v>6.1559999999999997</v>
      </c>
      <c r="S39">
        <v>5.2990000000000004</v>
      </c>
      <c r="T39">
        <v>5.492</v>
      </c>
      <c r="U39">
        <v>4.5060000000000002</v>
      </c>
      <c r="V39">
        <v>4.7210000000000001</v>
      </c>
      <c r="W39">
        <v>5.601</v>
      </c>
      <c r="X39">
        <v>3.9809999999999999</v>
      </c>
      <c r="Y39">
        <v>5.077</v>
      </c>
      <c r="Z39">
        <v>6.1660000000000004</v>
      </c>
      <c r="AA39">
        <v>4.8390000000000004</v>
      </c>
      <c r="AB39">
        <v>4.5910000000000002</v>
      </c>
      <c r="AC39">
        <v>4.9260000000000002</v>
      </c>
      <c r="AD39">
        <v>3.0609999999999999</v>
      </c>
      <c r="AE39" s="4">
        <v>4.6340000000000003</v>
      </c>
      <c r="AF39">
        <v>4.8479999999999999</v>
      </c>
      <c r="AG39">
        <v>4.734</v>
      </c>
      <c r="AH39">
        <v>5.8659999999999997</v>
      </c>
      <c r="AI39" s="4"/>
      <c r="AJ39" s="4"/>
      <c r="AK39" s="4"/>
      <c r="AL39" s="4"/>
      <c r="AM39" s="4"/>
      <c r="AN39" s="4"/>
      <c r="AO39" s="4"/>
      <c r="AP39" s="4"/>
      <c r="AQ39" s="4"/>
      <c r="AR39" s="4"/>
      <c r="AS39" s="4"/>
      <c r="AT39" s="4"/>
      <c r="AU39" s="4"/>
      <c r="AV39" s="4"/>
      <c r="AW39" s="4"/>
      <c r="AX39" s="4"/>
      <c r="AY39" s="4"/>
    </row>
    <row r="40" spans="1:51" ht="15" x14ac:dyDescent="0.25">
      <c r="A40" s="88">
        <v>45689</v>
      </c>
      <c r="B40" s="15">
        <v>5.43</v>
      </c>
      <c r="C40" s="13">
        <v>5.43</v>
      </c>
      <c r="D40" s="14">
        <v>5.43</v>
      </c>
      <c r="E40">
        <v>4.6079999999999997</v>
      </c>
      <c r="F40">
        <v>5.7460000000000004</v>
      </c>
      <c r="G40">
        <v>6.2290000000000001</v>
      </c>
      <c r="H40">
        <v>4.0250000000000004</v>
      </c>
      <c r="I40">
        <v>5.056</v>
      </c>
      <c r="J40">
        <v>5.048</v>
      </c>
      <c r="K40">
        <v>5.0170000000000003</v>
      </c>
      <c r="L40">
        <v>3.6320000000000001</v>
      </c>
      <c r="M40">
        <v>4.0940000000000003</v>
      </c>
      <c r="N40">
        <v>3.9540000000000002</v>
      </c>
      <c r="O40">
        <v>3.7919999999999998</v>
      </c>
      <c r="P40">
        <v>5.2380000000000004</v>
      </c>
      <c r="Q40">
        <v>5.3479999999999999</v>
      </c>
      <c r="R40">
        <v>5.9589999999999996</v>
      </c>
      <c r="S40">
        <v>4.1740000000000004</v>
      </c>
      <c r="T40">
        <v>4.8</v>
      </c>
      <c r="U40">
        <v>3.6920000000000002</v>
      </c>
      <c r="V40">
        <v>3.8719999999999999</v>
      </c>
      <c r="W40">
        <v>4.2610000000000001</v>
      </c>
      <c r="X40">
        <v>3.4740000000000002</v>
      </c>
      <c r="Y40">
        <v>4.8940000000000001</v>
      </c>
      <c r="Z40">
        <v>7.1840000000000002</v>
      </c>
      <c r="AA40">
        <v>5.5060000000000002</v>
      </c>
      <c r="AB40">
        <v>4.5220000000000002</v>
      </c>
      <c r="AC40">
        <v>4.4749999999999996</v>
      </c>
      <c r="AD40">
        <v>2.5379999999999998</v>
      </c>
      <c r="AE40" s="4">
        <v>3.964</v>
      </c>
      <c r="AF40">
        <v>4.1820000000000004</v>
      </c>
      <c r="AG40">
        <v>3.75</v>
      </c>
      <c r="AH40">
        <v>4.87</v>
      </c>
      <c r="AI40" s="4"/>
      <c r="AJ40" s="4"/>
      <c r="AK40" s="4"/>
      <c r="AL40" s="4"/>
      <c r="AM40" s="4"/>
      <c r="AN40" s="4"/>
      <c r="AO40" s="4"/>
      <c r="AP40" s="4"/>
      <c r="AQ40" s="4"/>
      <c r="AR40" s="4"/>
      <c r="AS40" s="4"/>
      <c r="AT40" s="4"/>
      <c r="AU40" s="4"/>
      <c r="AV40" s="4"/>
      <c r="AW40" s="4"/>
      <c r="AX40" s="4"/>
      <c r="AY40" s="4"/>
    </row>
    <row r="41" spans="1:51" ht="15" x14ac:dyDescent="0.25">
      <c r="A41" s="88">
        <v>45717</v>
      </c>
      <c r="B41" s="15">
        <v>9.6999999999999993</v>
      </c>
      <c r="C41" s="13">
        <v>9.6999999999999993</v>
      </c>
      <c r="D41" s="14">
        <v>9.6999999999999993</v>
      </c>
      <c r="E41">
        <v>8.9589999999999996</v>
      </c>
      <c r="F41">
        <v>11.179</v>
      </c>
      <c r="G41">
        <v>7.09</v>
      </c>
      <c r="H41">
        <v>13.167999999999999</v>
      </c>
      <c r="I41">
        <v>8.0570000000000004</v>
      </c>
      <c r="J41">
        <v>8.1240000000000006</v>
      </c>
      <c r="K41">
        <v>6.3319999999999999</v>
      </c>
      <c r="L41">
        <v>6.9690000000000003</v>
      </c>
      <c r="M41">
        <v>5.3179999999999996</v>
      </c>
      <c r="N41">
        <v>5.7130000000000001</v>
      </c>
      <c r="O41">
        <v>12.093999999999999</v>
      </c>
      <c r="P41">
        <v>9.1649999999999991</v>
      </c>
      <c r="Q41">
        <v>6.9249999999999998</v>
      </c>
      <c r="R41">
        <v>17.329000000000001</v>
      </c>
      <c r="S41">
        <v>5.2939999999999996</v>
      </c>
      <c r="T41">
        <v>8.2669999999999995</v>
      </c>
      <c r="U41">
        <v>4.1289999999999996</v>
      </c>
      <c r="V41">
        <v>5.8680000000000003</v>
      </c>
      <c r="W41">
        <v>8.3930000000000007</v>
      </c>
      <c r="X41">
        <v>4.8520000000000003</v>
      </c>
      <c r="Y41">
        <v>7.6849999999999996</v>
      </c>
      <c r="Z41">
        <v>12.56</v>
      </c>
      <c r="AA41">
        <v>8.2989999999999995</v>
      </c>
      <c r="AB41">
        <v>11.728999999999999</v>
      </c>
      <c r="AC41">
        <v>5.1769999999999996</v>
      </c>
      <c r="AD41">
        <v>3.2349999999999999</v>
      </c>
      <c r="AE41" s="4">
        <v>5.6429999999999998</v>
      </c>
      <c r="AF41">
        <v>5.048</v>
      </c>
      <c r="AG41">
        <v>4.3040000000000003</v>
      </c>
      <c r="AH41">
        <v>6.4550000000000001</v>
      </c>
      <c r="AI41" s="4"/>
      <c r="AJ41" s="4"/>
      <c r="AK41" s="4"/>
      <c r="AL41" s="4"/>
      <c r="AM41" s="4"/>
      <c r="AN41" s="4"/>
      <c r="AO41" s="4"/>
      <c r="AP41" s="4"/>
      <c r="AQ41" s="4"/>
      <c r="AR41" s="4"/>
      <c r="AS41" s="4"/>
      <c r="AT41" s="4"/>
      <c r="AU41" s="4"/>
      <c r="AV41" s="4"/>
      <c r="AW41" s="4"/>
      <c r="AX41" s="4"/>
      <c r="AY41" s="4"/>
    </row>
    <row r="42" spans="1:51" ht="15" x14ac:dyDescent="0.25">
      <c r="A42" s="88">
        <v>45748</v>
      </c>
      <c r="B42" s="15">
        <v>23.48</v>
      </c>
      <c r="C42" s="13">
        <v>23.48</v>
      </c>
      <c r="D42" s="14">
        <v>23.48</v>
      </c>
      <c r="E42">
        <v>27.777000000000001</v>
      </c>
      <c r="F42">
        <v>18.007000000000001</v>
      </c>
      <c r="G42">
        <v>18.459</v>
      </c>
      <c r="H42">
        <v>25.831</v>
      </c>
      <c r="I42">
        <v>15.259</v>
      </c>
      <c r="J42">
        <v>16.097000000000001</v>
      </c>
      <c r="K42">
        <v>26.763000000000002</v>
      </c>
      <c r="L42">
        <v>29.234000000000002</v>
      </c>
      <c r="M42">
        <v>16.408000000000001</v>
      </c>
      <c r="N42">
        <v>16.027999999999999</v>
      </c>
      <c r="O42">
        <v>37.896999999999998</v>
      </c>
      <c r="P42">
        <v>30.739000000000001</v>
      </c>
      <c r="Q42">
        <v>26.678000000000001</v>
      </c>
      <c r="R42">
        <v>26.186</v>
      </c>
      <c r="S42">
        <v>14.07</v>
      </c>
      <c r="T42">
        <v>17.137</v>
      </c>
      <c r="U42">
        <v>14.28</v>
      </c>
      <c r="V42">
        <v>14.832000000000001</v>
      </c>
      <c r="W42">
        <v>34.003999999999998</v>
      </c>
      <c r="X42">
        <v>9.577</v>
      </c>
      <c r="Y42">
        <v>21.292000000000002</v>
      </c>
      <c r="Z42">
        <v>18.558</v>
      </c>
      <c r="AA42">
        <v>18.207000000000001</v>
      </c>
      <c r="AB42">
        <v>26.405000000000001</v>
      </c>
      <c r="AC42">
        <v>13.332000000000001</v>
      </c>
      <c r="AD42">
        <v>17.95</v>
      </c>
      <c r="AE42" s="4">
        <v>13.192</v>
      </c>
      <c r="AF42">
        <v>17.521999999999998</v>
      </c>
      <c r="AG42">
        <v>9.4670000000000005</v>
      </c>
      <c r="AH42">
        <v>10.975</v>
      </c>
      <c r="AI42" s="4"/>
      <c r="AJ42" s="4"/>
      <c r="AK42" s="4"/>
      <c r="AL42" s="4"/>
      <c r="AM42" s="4"/>
      <c r="AN42" s="4"/>
      <c r="AO42" s="4"/>
      <c r="AP42" s="4"/>
      <c r="AQ42" s="4"/>
      <c r="AR42" s="4"/>
      <c r="AS42" s="4"/>
      <c r="AT42" s="4"/>
      <c r="AU42" s="4"/>
      <c r="AV42" s="4"/>
      <c r="AW42" s="4"/>
      <c r="AX42" s="4"/>
      <c r="AY42" s="4"/>
    </row>
    <row r="43" spans="1:51" ht="15" x14ac:dyDescent="0.25">
      <c r="A43" s="88">
        <v>45778</v>
      </c>
      <c r="B43" s="15">
        <v>67.98</v>
      </c>
      <c r="C43" s="13">
        <v>67.98</v>
      </c>
      <c r="D43" s="14">
        <v>67.98</v>
      </c>
      <c r="E43">
        <v>75.602000000000004</v>
      </c>
      <c r="F43">
        <v>56.637999999999998</v>
      </c>
      <c r="G43">
        <v>68.86</v>
      </c>
      <c r="H43">
        <v>94.801000000000002</v>
      </c>
      <c r="I43">
        <v>66.254999999999995</v>
      </c>
      <c r="J43">
        <v>66.311000000000007</v>
      </c>
      <c r="K43">
        <v>66.646000000000001</v>
      </c>
      <c r="L43">
        <v>111.499</v>
      </c>
      <c r="M43">
        <v>29.079000000000001</v>
      </c>
      <c r="N43">
        <v>60.540999999999997</v>
      </c>
      <c r="O43">
        <v>87.301000000000002</v>
      </c>
      <c r="P43">
        <v>115.83</v>
      </c>
      <c r="Q43">
        <v>68.688000000000002</v>
      </c>
      <c r="R43">
        <v>79.361000000000004</v>
      </c>
      <c r="S43">
        <v>78.316999999999993</v>
      </c>
      <c r="T43">
        <v>96.944000000000003</v>
      </c>
      <c r="U43">
        <v>49.923000000000002</v>
      </c>
      <c r="V43">
        <v>53.271000000000001</v>
      </c>
      <c r="W43">
        <v>66.343000000000004</v>
      </c>
      <c r="X43">
        <v>43.115000000000002</v>
      </c>
      <c r="Y43">
        <v>64.409000000000006</v>
      </c>
      <c r="Z43">
        <v>49.892000000000003</v>
      </c>
      <c r="AA43">
        <v>53.371000000000002</v>
      </c>
      <c r="AB43">
        <v>63.188000000000002</v>
      </c>
      <c r="AC43">
        <v>37.722000000000001</v>
      </c>
      <c r="AD43">
        <v>59.796999999999997</v>
      </c>
      <c r="AE43" s="4">
        <v>64.194999999999993</v>
      </c>
      <c r="AF43">
        <v>51.552999999999997</v>
      </c>
      <c r="AG43">
        <v>62.923000000000002</v>
      </c>
      <c r="AH43">
        <v>53.52</v>
      </c>
      <c r="AI43" s="4"/>
      <c r="AJ43" s="4"/>
      <c r="AK43" s="4"/>
      <c r="AL43" s="4"/>
      <c r="AM43" s="4"/>
      <c r="AN43" s="4"/>
      <c r="AO43" s="4"/>
      <c r="AP43" s="4"/>
      <c r="AQ43" s="4"/>
      <c r="AR43" s="4"/>
      <c r="AS43" s="4"/>
      <c r="AT43" s="4"/>
      <c r="AU43" s="4"/>
      <c r="AV43" s="4"/>
      <c r="AW43" s="4"/>
      <c r="AX43" s="4"/>
      <c r="AY43" s="4"/>
    </row>
    <row r="44" spans="1:51" ht="15" x14ac:dyDescent="0.25">
      <c r="A44" s="88">
        <v>45809</v>
      </c>
      <c r="B44" s="15">
        <v>61.6</v>
      </c>
      <c r="C44" s="13">
        <v>61.6</v>
      </c>
      <c r="D44" s="14">
        <v>61.6</v>
      </c>
      <c r="E44">
        <v>69.263999999999996</v>
      </c>
      <c r="F44">
        <v>126.541</v>
      </c>
      <c r="G44">
        <v>35.652000000000001</v>
      </c>
      <c r="H44">
        <v>122.06</v>
      </c>
      <c r="I44">
        <v>59.415999999999997</v>
      </c>
      <c r="J44">
        <v>106.465</v>
      </c>
      <c r="K44">
        <v>31.856000000000002</v>
      </c>
      <c r="L44">
        <v>68.349000000000004</v>
      </c>
      <c r="M44">
        <v>12.865</v>
      </c>
      <c r="N44">
        <v>45.963000000000001</v>
      </c>
      <c r="O44">
        <v>51.317</v>
      </c>
      <c r="P44">
        <v>111.34399999999999</v>
      </c>
      <c r="Q44">
        <v>36.036000000000001</v>
      </c>
      <c r="R44">
        <v>61.792000000000002</v>
      </c>
      <c r="S44">
        <v>102.57</v>
      </c>
      <c r="T44">
        <v>51.63</v>
      </c>
      <c r="U44">
        <v>66.525999999999996</v>
      </c>
      <c r="V44">
        <v>98.278999999999996</v>
      </c>
      <c r="W44">
        <v>31.678000000000001</v>
      </c>
      <c r="X44">
        <v>34.328000000000003</v>
      </c>
      <c r="Y44">
        <v>78.387</v>
      </c>
      <c r="Z44">
        <v>95.816999999999993</v>
      </c>
      <c r="AA44">
        <v>79.566000000000003</v>
      </c>
      <c r="AB44">
        <v>80.685000000000002</v>
      </c>
      <c r="AC44">
        <v>12.669</v>
      </c>
      <c r="AD44">
        <v>127.79600000000001</v>
      </c>
      <c r="AE44" s="4">
        <v>40.658999999999999</v>
      </c>
      <c r="AF44">
        <v>46.546999999999997</v>
      </c>
      <c r="AG44">
        <v>105.06399999999999</v>
      </c>
      <c r="AH44">
        <v>111.369</v>
      </c>
      <c r="AI44" s="4"/>
      <c r="AJ44" s="4"/>
      <c r="AK44" s="4"/>
      <c r="AL44" s="4"/>
      <c r="AM44" s="4"/>
      <c r="AN44" s="4"/>
      <c r="AO44" s="4"/>
      <c r="AP44" s="4"/>
      <c r="AQ44" s="4"/>
      <c r="AR44" s="4"/>
      <c r="AS44" s="4"/>
      <c r="AT44" s="4"/>
      <c r="AU44" s="4"/>
      <c r="AV44" s="4"/>
      <c r="AW44" s="4"/>
      <c r="AX44" s="4"/>
      <c r="AY44" s="4"/>
    </row>
    <row r="45" spans="1:51" ht="15" x14ac:dyDescent="0.25">
      <c r="A45" s="88">
        <v>45839</v>
      </c>
      <c r="B45" s="15">
        <v>21.28</v>
      </c>
      <c r="C45" s="13">
        <v>21.28</v>
      </c>
      <c r="D45" s="14">
        <v>21.28</v>
      </c>
      <c r="E45">
        <v>15.826000000000001</v>
      </c>
      <c r="F45">
        <v>83.504999999999995</v>
      </c>
      <c r="G45">
        <v>13.846</v>
      </c>
      <c r="H45">
        <v>34.249000000000002</v>
      </c>
      <c r="I45">
        <v>26.422000000000001</v>
      </c>
      <c r="J45">
        <v>74.281999999999996</v>
      </c>
      <c r="K45">
        <v>9.6240000000000006</v>
      </c>
      <c r="L45">
        <v>20.056000000000001</v>
      </c>
      <c r="M45">
        <v>6.0490000000000004</v>
      </c>
      <c r="N45">
        <v>12.474</v>
      </c>
      <c r="O45">
        <v>17.248000000000001</v>
      </c>
      <c r="P45">
        <v>39.048999999999999</v>
      </c>
      <c r="Q45">
        <v>15.742000000000001</v>
      </c>
      <c r="R45">
        <v>19.471</v>
      </c>
      <c r="S45">
        <v>33.256</v>
      </c>
      <c r="T45">
        <v>16.646999999999998</v>
      </c>
      <c r="U45">
        <v>15.946999999999999</v>
      </c>
      <c r="V45">
        <v>31.131</v>
      </c>
      <c r="W45">
        <v>12.856</v>
      </c>
      <c r="X45">
        <v>11.823</v>
      </c>
      <c r="Y45">
        <v>18.285</v>
      </c>
      <c r="Z45">
        <v>24.460999999999999</v>
      </c>
      <c r="AA45">
        <v>16.641999999999999</v>
      </c>
      <c r="AB45">
        <v>19.504999999999999</v>
      </c>
      <c r="AC45">
        <v>5.8890000000000002</v>
      </c>
      <c r="AD45">
        <v>53.746000000000002</v>
      </c>
      <c r="AE45" s="4">
        <v>11.814</v>
      </c>
      <c r="AF45">
        <v>21.811</v>
      </c>
      <c r="AG45">
        <v>54.823</v>
      </c>
      <c r="AH45">
        <v>58.387999999999998</v>
      </c>
      <c r="AI45" s="4"/>
      <c r="AJ45" s="4"/>
      <c r="AK45" s="4"/>
      <c r="AL45" s="4"/>
      <c r="AM45" s="4"/>
      <c r="AN45" s="4"/>
      <c r="AO45" s="4"/>
      <c r="AP45" s="4"/>
      <c r="AQ45" s="4"/>
      <c r="AR45" s="4"/>
      <c r="AS45" s="4"/>
      <c r="AT45" s="4"/>
      <c r="AU45" s="4"/>
      <c r="AV45" s="4"/>
      <c r="AW45" s="4"/>
      <c r="AX45" s="4"/>
      <c r="AY45" s="4"/>
    </row>
    <row r="46" spans="1:51" ht="15" x14ac:dyDescent="0.25">
      <c r="A46" s="88">
        <v>45870</v>
      </c>
      <c r="B46" s="15">
        <v>15.48</v>
      </c>
      <c r="C46" s="13">
        <v>15.48</v>
      </c>
      <c r="D46" s="14">
        <v>15.48</v>
      </c>
      <c r="E46">
        <v>9.5050000000000008</v>
      </c>
      <c r="F46">
        <v>23.646999999999998</v>
      </c>
      <c r="G46">
        <v>8.0380000000000003</v>
      </c>
      <c r="H46">
        <v>24.751000000000001</v>
      </c>
      <c r="I46">
        <v>13.029</v>
      </c>
      <c r="J46">
        <v>44.49</v>
      </c>
      <c r="K46">
        <v>7.4080000000000004</v>
      </c>
      <c r="L46">
        <v>21.632000000000001</v>
      </c>
      <c r="M46">
        <v>4.9139999999999997</v>
      </c>
      <c r="N46">
        <v>9.8109999999999999</v>
      </c>
      <c r="O46">
        <v>7.7549999999999999</v>
      </c>
      <c r="P46">
        <v>19.876999999999999</v>
      </c>
      <c r="Q46">
        <v>12.032</v>
      </c>
      <c r="R46">
        <v>28.887</v>
      </c>
      <c r="S46">
        <v>14.058</v>
      </c>
      <c r="T46">
        <v>7.3019999999999996</v>
      </c>
      <c r="U46">
        <v>12.170999999999999</v>
      </c>
      <c r="V46">
        <v>11.972</v>
      </c>
      <c r="W46">
        <v>7.4370000000000003</v>
      </c>
      <c r="X46">
        <v>10.412000000000001</v>
      </c>
      <c r="Y46">
        <v>12.273</v>
      </c>
      <c r="Z46">
        <v>11.54</v>
      </c>
      <c r="AA46">
        <v>12.705</v>
      </c>
      <c r="AB46">
        <v>11.287000000000001</v>
      </c>
      <c r="AC46">
        <v>4.3490000000000002</v>
      </c>
      <c r="AD46">
        <v>12.516999999999999</v>
      </c>
      <c r="AE46" s="4">
        <v>7.2119999999999997</v>
      </c>
      <c r="AF46">
        <v>12.88</v>
      </c>
      <c r="AG46">
        <v>32.996000000000002</v>
      </c>
      <c r="AH46">
        <v>18.905999999999999</v>
      </c>
      <c r="AI46" s="4"/>
      <c r="AJ46" s="4"/>
      <c r="AK46" s="4"/>
      <c r="AL46" s="4"/>
      <c r="AM46" s="4"/>
      <c r="AN46" s="4"/>
      <c r="AO46" s="4"/>
      <c r="AP46" s="4"/>
      <c r="AQ46" s="4"/>
      <c r="AR46" s="4"/>
      <c r="AS46" s="4"/>
      <c r="AT46" s="4"/>
      <c r="AU46" s="4"/>
      <c r="AV46" s="4"/>
      <c r="AW46" s="4"/>
      <c r="AX46" s="4"/>
      <c r="AY46" s="4"/>
    </row>
    <row r="47" spans="1:51" ht="15" x14ac:dyDescent="0.25">
      <c r="A47" s="88">
        <v>45901</v>
      </c>
      <c r="B47" s="15">
        <v>15.74</v>
      </c>
      <c r="C47" s="13">
        <v>15.74</v>
      </c>
      <c r="D47" s="14">
        <v>15.74</v>
      </c>
      <c r="E47">
        <v>14.670999999999999</v>
      </c>
      <c r="F47">
        <v>13.951000000000001</v>
      </c>
      <c r="G47">
        <v>8.2539999999999996</v>
      </c>
      <c r="H47">
        <v>24.792999999999999</v>
      </c>
      <c r="I47">
        <v>10.531000000000001</v>
      </c>
      <c r="J47">
        <v>27.701000000000001</v>
      </c>
      <c r="K47">
        <v>7.0270000000000001</v>
      </c>
      <c r="L47">
        <v>9.6839999999999993</v>
      </c>
      <c r="M47">
        <v>9.5069999999999997</v>
      </c>
      <c r="N47">
        <v>20.199000000000002</v>
      </c>
      <c r="O47">
        <v>17.236999999999998</v>
      </c>
      <c r="P47">
        <v>12.019</v>
      </c>
      <c r="Q47">
        <v>12.699</v>
      </c>
      <c r="R47">
        <v>17.707000000000001</v>
      </c>
      <c r="S47">
        <v>13.198</v>
      </c>
      <c r="T47">
        <v>6.8280000000000003</v>
      </c>
      <c r="U47">
        <v>9.3119999999999994</v>
      </c>
      <c r="V47">
        <v>8.51</v>
      </c>
      <c r="W47">
        <v>5.8730000000000002</v>
      </c>
      <c r="X47">
        <v>28.175999999999998</v>
      </c>
      <c r="Y47">
        <v>14.417999999999999</v>
      </c>
      <c r="Z47">
        <v>9.0730000000000004</v>
      </c>
      <c r="AA47">
        <v>10.169</v>
      </c>
      <c r="AB47">
        <v>6.7990000000000004</v>
      </c>
      <c r="AC47">
        <v>3.754</v>
      </c>
      <c r="AD47">
        <v>6.9589999999999996</v>
      </c>
      <c r="AE47" s="4">
        <v>5.9489999999999998</v>
      </c>
      <c r="AF47">
        <v>7.149</v>
      </c>
      <c r="AG47">
        <v>31.96</v>
      </c>
      <c r="AH47">
        <v>9.3740000000000006</v>
      </c>
      <c r="AI47" s="4"/>
      <c r="AJ47" s="4"/>
      <c r="AK47" s="4"/>
      <c r="AL47" s="4"/>
      <c r="AM47" s="4"/>
      <c r="AN47" s="4"/>
      <c r="AO47" s="4"/>
      <c r="AP47" s="4"/>
      <c r="AQ47" s="4"/>
      <c r="AR47" s="4"/>
      <c r="AS47" s="4"/>
      <c r="AT47" s="4"/>
      <c r="AU47" s="4"/>
      <c r="AV47" s="4"/>
      <c r="AW47" s="4"/>
      <c r="AX47" s="4"/>
      <c r="AY47" s="4"/>
    </row>
    <row r="48" spans="1:51" ht="15" x14ac:dyDescent="0.25">
      <c r="A48" s="88">
        <v>45931</v>
      </c>
      <c r="B48" s="15">
        <v>9.98</v>
      </c>
      <c r="C48" s="13">
        <v>16.89</v>
      </c>
      <c r="D48" s="14">
        <v>12.92</v>
      </c>
      <c r="E48">
        <v>11.750999999999999</v>
      </c>
      <c r="F48">
        <v>12.409000000000001</v>
      </c>
      <c r="G48">
        <v>12.917</v>
      </c>
      <c r="H48">
        <v>28.116</v>
      </c>
      <c r="I48">
        <v>10.051</v>
      </c>
      <c r="J48">
        <v>12.523</v>
      </c>
      <c r="K48">
        <v>7.56</v>
      </c>
      <c r="L48">
        <v>7.1369999999999996</v>
      </c>
      <c r="M48">
        <v>10.459</v>
      </c>
      <c r="N48">
        <v>9.9339999999999993</v>
      </c>
      <c r="O48">
        <v>21.024999999999999</v>
      </c>
      <c r="P48">
        <v>21.001000000000001</v>
      </c>
      <c r="Q48">
        <v>34.987000000000002</v>
      </c>
      <c r="R48">
        <v>16.468</v>
      </c>
      <c r="S48">
        <v>10.061999999999999</v>
      </c>
      <c r="T48">
        <v>7.5179999999999998</v>
      </c>
      <c r="U48">
        <v>12.167</v>
      </c>
      <c r="V48">
        <v>11.04</v>
      </c>
      <c r="W48">
        <v>5.141</v>
      </c>
      <c r="X48">
        <v>17.541</v>
      </c>
      <c r="Y48">
        <v>24.349</v>
      </c>
      <c r="Z48">
        <v>9.5660000000000007</v>
      </c>
      <c r="AA48">
        <v>9.5410000000000004</v>
      </c>
      <c r="AB48">
        <v>7.9130000000000003</v>
      </c>
      <c r="AC48">
        <v>4.6340000000000003</v>
      </c>
      <c r="AD48">
        <v>5.9969999999999999</v>
      </c>
      <c r="AE48" s="4">
        <v>5.2990000000000004</v>
      </c>
      <c r="AF48">
        <v>16.954000000000001</v>
      </c>
      <c r="AG48">
        <v>16.867000000000001</v>
      </c>
      <c r="AH48">
        <v>13.539</v>
      </c>
      <c r="AI48" s="4"/>
      <c r="AJ48" s="4"/>
      <c r="AK48" s="4"/>
      <c r="AL48" s="4"/>
      <c r="AM48" s="4"/>
      <c r="AN48" s="4"/>
      <c r="AO48" s="4"/>
      <c r="AP48" s="4"/>
      <c r="AQ48" s="4"/>
      <c r="AR48" s="4"/>
      <c r="AS48" s="4"/>
      <c r="AT48" s="4"/>
      <c r="AU48" s="4"/>
      <c r="AV48" s="4"/>
      <c r="AW48" s="4"/>
      <c r="AX48" s="4"/>
      <c r="AY48" s="4"/>
    </row>
    <row r="49" spans="1:1005" ht="15" x14ac:dyDescent="0.25">
      <c r="A49" s="88">
        <v>45962</v>
      </c>
      <c r="B49" s="15">
        <v>8.11</v>
      </c>
      <c r="C49" s="13">
        <v>9.39</v>
      </c>
      <c r="D49" s="14">
        <v>8.8699999999999992</v>
      </c>
      <c r="E49">
        <v>8.6280000000000001</v>
      </c>
      <c r="F49">
        <v>8.83</v>
      </c>
      <c r="G49">
        <v>8.1940000000000008</v>
      </c>
      <c r="H49">
        <v>12.291</v>
      </c>
      <c r="I49">
        <v>8.6760000000000002</v>
      </c>
      <c r="J49">
        <v>7.3730000000000002</v>
      </c>
      <c r="K49">
        <v>5.8070000000000004</v>
      </c>
      <c r="L49">
        <v>6.0810000000000004</v>
      </c>
      <c r="M49">
        <v>6.3079999999999998</v>
      </c>
      <c r="N49">
        <v>6.0590000000000002</v>
      </c>
      <c r="O49">
        <v>11.538</v>
      </c>
      <c r="P49">
        <v>13.855</v>
      </c>
      <c r="Q49">
        <v>14.438000000000001</v>
      </c>
      <c r="R49">
        <v>8.5519999999999996</v>
      </c>
      <c r="S49">
        <v>8.641</v>
      </c>
      <c r="T49">
        <v>7.0709999999999997</v>
      </c>
      <c r="U49">
        <v>8.9809999999999999</v>
      </c>
      <c r="V49">
        <v>8.2479999999999993</v>
      </c>
      <c r="W49">
        <v>4.4950000000000001</v>
      </c>
      <c r="X49">
        <v>9.0670000000000002</v>
      </c>
      <c r="Y49">
        <v>11.175000000000001</v>
      </c>
      <c r="Z49">
        <v>7.2149999999999999</v>
      </c>
      <c r="AA49">
        <v>6.1520000000000001</v>
      </c>
      <c r="AB49">
        <v>6.13</v>
      </c>
      <c r="AC49">
        <v>4.3150000000000004</v>
      </c>
      <c r="AD49">
        <v>5.3070000000000004</v>
      </c>
      <c r="AE49" s="4">
        <v>5.3979999999999997</v>
      </c>
      <c r="AF49">
        <v>10.356999999999999</v>
      </c>
      <c r="AG49">
        <v>9.5190000000000001</v>
      </c>
      <c r="AH49">
        <v>7.3719999999999999</v>
      </c>
      <c r="AI49" s="4"/>
      <c r="AJ49" s="4"/>
      <c r="AK49" s="4"/>
      <c r="AL49" s="4"/>
      <c r="AM49" s="4"/>
      <c r="AN49" s="4"/>
      <c r="AO49" s="4"/>
      <c r="AP49" s="4"/>
      <c r="AQ49" s="4"/>
      <c r="AR49" s="4"/>
      <c r="AS49" s="4"/>
      <c r="AT49" s="4"/>
      <c r="AU49" s="4"/>
      <c r="AV49" s="4"/>
      <c r="AW49" s="4"/>
      <c r="AX49" s="4"/>
      <c r="AY49" s="4"/>
    </row>
    <row r="50" spans="1:1005" ht="15" x14ac:dyDescent="0.25">
      <c r="A50" s="88">
        <v>45992</v>
      </c>
      <c r="B50" s="15">
        <v>6.72</v>
      </c>
      <c r="C50" s="13">
        <v>6.72</v>
      </c>
      <c r="D50" s="14">
        <v>6.72</v>
      </c>
      <c r="E50">
        <v>6.0490000000000004</v>
      </c>
      <c r="F50">
        <v>7.2229999999999999</v>
      </c>
      <c r="G50">
        <v>6.1619999999999999</v>
      </c>
      <c r="H50">
        <v>7.72</v>
      </c>
      <c r="I50">
        <v>7.516</v>
      </c>
      <c r="J50">
        <v>6.0670000000000002</v>
      </c>
      <c r="K50">
        <v>4.8890000000000002</v>
      </c>
      <c r="L50">
        <v>5.2249999999999996</v>
      </c>
      <c r="M50">
        <v>4.9080000000000004</v>
      </c>
      <c r="N50">
        <v>5.1680000000000001</v>
      </c>
      <c r="O50">
        <v>7.3860000000000001</v>
      </c>
      <c r="P50">
        <v>8.3810000000000002</v>
      </c>
      <c r="Q50">
        <v>8.2710000000000008</v>
      </c>
      <c r="R50">
        <v>6.5819999999999999</v>
      </c>
      <c r="S50">
        <v>6.8150000000000004</v>
      </c>
      <c r="T50">
        <v>5.2949999999999999</v>
      </c>
      <c r="U50">
        <v>5.8719999999999999</v>
      </c>
      <c r="V50">
        <v>6.2469999999999999</v>
      </c>
      <c r="W50">
        <v>4.37</v>
      </c>
      <c r="X50">
        <v>6.141</v>
      </c>
      <c r="Y50">
        <v>7.3879999999999999</v>
      </c>
      <c r="Z50">
        <v>5.7809999999999997</v>
      </c>
      <c r="AA50">
        <v>5.101</v>
      </c>
      <c r="AB50">
        <v>5.83</v>
      </c>
      <c r="AC50">
        <v>3.476</v>
      </c>
      <c r="AD50">
        <v>5.0389999999999997</v>
      </c>
      <c r="AE50" s="4">
        <v>5.0830000000000002</v>
      </c>
      <c r="AF50">
        <v>6.3040000000000003</v>
      </c>
      <c r="AG50">
        <v>6.95</v>
      </c>
      <c r="AH50">
        <v>6.02</v>
      </c>
      <c r="AI50" s="4"/>
      <c r="AJ50" s="4"/>
      <c r="AK50" s="4"/>
      <c r="AL50" s="4"/>
      <c r="AM50" s="4"/>
      <c r="AN50" s="4"/>
      <c r="AO50" s="4"/>
      <c r="AP50" s="4"/>
      <c r="AQ50" s="4"/>
      <c r="AR50" s="4"/>
      <c r="AS50" s="4"/>
      <c r="AT50" s="4"/>
      <c r="AU50" s="4"/>
      <c r="AV50" s="4"/>
      <c r="AW50" s="4"/>
      <c r="AX50" s="4"/>
      <c r="AY50" s="4"/>
    </row>
    <row r="51" spans="1:1005" ht="15" x14ac:dyDescent="0.25">
      <c r="A51" s="88">
        <v>46023</v>
      </c>
      <c r="B51" s="15">
        <v>5.9</v>
      </c>
      <c r="C51" s="13">
        <v>5.9</v>
      </c>
      <c r="D51" s="14">
        <v>5.9</v>
      </c>
      <c r="E51">
        <v>5.1429999999999998</v>
      </c>
      <c r="F51">
        <v>5.9359999999999999</v>
      </c>
      <c r="G51">
        <v>4.9580000000000002</v>
      </c>
      <c r="H51">
        <v>6.2709999999999999</v>
      </c>
      <c r="I51">
        <v>5.8419999999999996</v>
      </c>
      <c r="J51">
        <v>5.56</v>
      </c>
      <c r="K51">
        <v>4.4349999999999996</v>
      </c>
      <c r="L51">
        <v>4.7510000000000003</v>
      </c>
      <c r="M51">
        <v>4.0949999999999998</v>
      </c>
      <c r="N51">
        <v>4.4550000000000001</v>
      </c>
      <c r="O51">
        <v>6.2789999999999999</v>
      </c>
      <c r="P51">
        <v>6.6429999999999998</v>
      </c>
      <c r="Q51">
        <v>6.1580000000000004</v>
      </c>
      <c r="R51">
        <v>5.38</v>
      </c>
      <c r="S51">
        <v>5.49</v>
      </c>
      <c r="T51">
        <v>4.5119999999999996</v>
      </c>
      <c r="U51">
        <v>4.7729999999999997</v>
      </c>
      <c r="V51">
        <v>5.6429999999999998</v>
      </c>
      <c r="W51">
        <v>3.984</v>
      </c>
      <c r="X51">
        <v>5.0910000000000002</v>
      </c>
      <c r="Y51">
        <v>6.1680000000000001</v>
      </c>
      <c r="Z51">
        <v>4.8579999999999997</v>
      </c>
      <c r="AA51">
        <v>4.6050000000000004</v>
      </c>
      <c r="AB51">
        <v>4.9269999999999996</v>
      </c>
      <c r="AC51">
        <v>3.0840000000000001</v>
      </c>
      <c r="AD51">
        <v>4.6719999999999997</v>
      </c>
      <c r="AE51" s="4">
        <v>4.8339999999999996</v>
      </c>
      <c r="AF51">
        <v>4.7320000000000002</v>
      </c>
      <c r="AG51">
        <v>5.88</v>
      </c>
      <c r="AH51">
        <v>5.3479999999999999</v>
      </c>
      <c r="AI51" s="4"/>
      <c r="AJ51" s="4"/>
      <c r="AK51" s="4"/>
      <c r="AL51" s="4"/>
      <c r="AM51" s="4"/>
      <c r="AN51" s="4"/>
      <c r="AO51" s="4"/>
      <c r="AP51" s="4"/>
      <c r="AQ51" s="4"/>
      <c r="AR51" s="4"/>
      <c r="AS51" s="4"/>
      <c r="AT51" s="4"/>
      <c r="AU51" s="4"/>
      <c r="AV51" s="4"/>
      <c r="AW51" s="4"/>
      <c r="AX51" s="4"/>
      <c r="AY51" s="4"/>
    </row>
    <row r="52" spans="1:1005" ht="15" x14ac:dyDescent="0.25">
      <c r="A52" s="88">
        <v>46054</v>
      </c>
      <c r="B52" s="15">
        <v>5.43</v>
      </c>
      <c r="C52" s="13">
        <v>5.43</v>
      </c>
      <c r="D52" s="14">
        <v>5.43</v>
      </c>
      <c r="E52">
        <v>5.7510000000000003</v>
      </c>
      <c r="F52">
        <v>6.2469999999999999</v>
      </c>
      <c r="G52">
        <v>4.0259999999999998</v>
      </c>
      <c r="H52">
        <v>5.0679999999999996</v>
      </c>
      <c r="I52">
        <v>5.0469999999999997</v>
      </c>
      <c r="J52">
        <v>5.0609999999999999</v>
      </c>
      <c r="K52">
        <v>3.6379999999999999</v>
      </c>
      <c r="L52">
        <v>4.0999999999999996</v>
      </c>
      <c r="M52">
        <v>3.95</v>
      </c>
      <c r="N52">
        <v>3.7759999999999998</v>
      </c>
      <c r="O52">
        <v>5.2350000000000003</v>
      </c>
      <c r="P52">
        <v>5.3460000000000001</v>
      </c>
      <c r="Q52">
        <v>5.9610000000000003</v>
      </c>
      <c r="R52">
        <v>4.2290000000000001</v>
      </c>
      <c r="S52">
        <v>4.7969999999999997</v>
      </c>
      <c r="T52">
        <v>3.6970000000000001</v>
      </c>
      <c r="U52">
        <v>3.9159999999999999</v>
      </c>
      <c r="V52">
        <v>4.2859999999999996</v>
      </c>
      <c r="W52">
        <v>3.476</v>
      </c>
      <c r="X52">
        <v>4.907</v>
      </c>
      <c r="Y52">
        <v>7.1870000000000003</v>
      </c>
      <c r="Z52">
        <v>5.4210000000000003</v>
      </c>
      <c r="AA52">
        <v>4.5369999999999999</v>
      </c>
      <c r="AB52">
        <v>4.476</v>
      </c>
      <c r="AC52">
        <v>2.5569999999999999</v>
      </c>
      <c r="AD52">
        <v>3.9889999999999999</v>
      </c>
      <c r="AE52" s="4">
        <v>4.17</v>
      </c>
      <c r="AF52">
        <v>3.7480000000000002</v>
      </c>
      <c r="AG52">
        <v>4.8819999999999997</v>
      </c>
      <c r="AH52">
        <v>4.4779999999999998</v>
      </c>
      <c r="AI52" s="4"/>
      <c r="AJ52" s="4"/>
      <c r="AK52" s="4"/>
      <c r="AL52" s="4"/>
      <c r="AM52" s="4"/>
      <c r="AN52" s="4"/>
      <c r="AO52" s="4"/>
      <c r="AP52" s="4"/>
      <c r="AQ52" s="4"/>
      <c r="AR52" s="4"/>
      <c r="AS52" s="4"/>
      <c r="AT52" s="4"/>
      <c r="AU52" s="4"/>
      <c r="AV52" s="4"/>
      <c r="AW52" s="4"/>
      <c r="AX52" s="4"/>
      <c r="AY52" s="4"/>
    </row>
    <row r="53" spans="1:1005" ht="15" x14ac:dyDescent="0.25">
      <c r="A53" s="88">
        <v>46082</v>
      </c>
      <c r="B53" s="15">
        <v>9.6999999999999993</v>
      </c>
      <c r="C53" s="13">
        <v>9.6999999999999993</v>
      </c>
      <c r="D53" s="14">
        <v>9.6999999999999993</v>
      </c>
      <c r="E53">
        <v>11.186</v>
      </c>
      <c r="F53">
        <v>7.1059999999999999</v>
      </c>
      <c r="G53">
        <v>13.170999999999999</v>
      </c>
      <c r="H53">
        <v>8.077</v>
      </c>
      <c r="I53">
        <v>8.1219999999999999</v>
      </c>
      <c r="J53">
        <v>6.298</v>
      </c>
      <c r="K53">
        <v>6.9809999999999999</v>
      </c>
      <c r="L53">
        <v>5.3250000000000002</v>
      </c>
      <c r="M53">
        <v>5.7069999999999999</v>
      </c>
      <c r="N53">
        <v>11.96</v>
      </c>
      <c r="O53">
        <v>9.16</v>
      </c>
      <c r="P53">
        <v>6.923</v>
      </c>
      <c r="Q53">
        <v>17.329999999999998</v>
      </c>
      <c r="R53">
        <v>5.2249999999999996</v>
      </c>
      <c r="S53">
        <v>8.2629999999999999</v>
      </c>
      <c r="T53">
        <v>4.1349999999999998</v>
      </c>
      <c r="U53">
        <v>5.9370000000000003</v>
      </c>
      <c r="V53">
        <v>8.0449999999999999</v>
      </c>
      <c r="W53">
        <v>4.8550000000000004</v>
      </c>
      <c r="X53">
        <v>7.702</v>
      </c>
      <c r="Y53">
        <v>12.571</v>
      </c>
      <c r="Z53">
        <v>8.4239999999999995</v>
      </c>
      <c r="AA53">
        <v>11.762</v>
      </c>
      <c r="AB53">
        <v>5.1779999999999999</v>
      </c>
      <c r="AC53">
        <v>3.258</v>
      </c>
      <c r="AD53">
        <v>5.65</v>
      </c>
      <c r="AE53" s="4">
        <v>5.0339999999999998</v>
      </c>
      <c r="AF53">
        <v>4.3029999999999999</v>
      </c>
      <c r="AG53">
        <v>6.4720000000000004</v>
      </c>
      <c r="AH53">
        <v>5.3609999999999998</v>
      </c>
      <c r="AI53" s="4"/>
      <c r="AJ53" s="4"/>
      <c r="AK53" s="4"/>
      <c r="AL53" s="4"/>
      <c r="AM53" s="4"/>
      <c r="AN53" s="4"/>
      <c r="AO53" s="4"/>
      <c r="AP53" s="4"/>
      <c r="AQ53" s="4"/>
      <c r="AR53" s="4"/>
      <c r="AS53" s="4"/>
      <c r="AT53" s="4"/>
      <c r="AU53" s="4"/>
      <c r="AV53" s="4"/>
      <c r="AW53" s="4"/>
      <c r="AX53" s="4"/>
      <c r="AY53" s="4"/>
    </row>
    <row r="54" spans="1:1005" ht="15" x14ac:dyDescent="0.25">
      <c r="A54" s="88">
        <v>46113</v>
      </c>
      <c r="B54" s="15">
        <v>23.48</v>
      </c>
      <c r="C54" s="13">
        <v>23.48</v>
      </c>
      <c r="D54" s="14">
        <v>23.48</v>
      </c>
      <c r="E54">
        <v>18.018000000000001</v>
      </c>
      <c r="F54">
        <v>18.279</v>
      </c>
      <c r="G54">
        <v>25.834</v>
      </c>
      <c r="H54">
        <v>15.285</v>
      </c>
      <c r="I54">
        <v>16.094999999999999</v>
      </c>
      <c r="J54">
        <v>25.457999999999998</v>
      </c>
      <c r="K54">
        <v>29.253</v>
      </c>
      <c r="L54">
        <v>16.414999999999999</v>
      </c>
      <c r="M54">
        <v>16.021000000000001</v>
      </c>
      <c r="N54">
        <v>37.377000000000002</v>
      </c>
      <c r="O54">
        <v>30.731000000000002</v>
      </c>
      <c r="P54">
        <v>26.672000000000001</v>
      </c>
      <c r="Q54">
        <v>26.186</v>
      </c>
      <c r="R54">
        <v>13.738</v>
      </c>
      <c r="S54">
        <v>17.132999999999999</v>
      </c>
      <c r="T54">
        <v>14.295</v>
      </c>
      <c r="U54">
        <v>14.923999999999999</v>
      </c>
      <c r="V54">
        <v>33.646999999999998</v>
      </c>
      <c r="W54">
        <v>9.5809999999999995</v>
      </c>
      <c r="X54">
        <v>21.323</v>
      </c>
      <c r="Y54">
        <v>18.559999999999999</v>
      </c>
      <c r="Z54">
        <v>17.966999999999999</v>
      </c>
      <c r="AA54">
        <v>26.437999999999999</v>
      </c>
      <c r="AB54">
        <v>13.333</v>
      </c>
      <c r="AC54">
        <v>18.003</v>
      </c>
      <c r="AD54">
        <v>12.119</v>
      </c>
      <c r="AE54" s="4">
        <v>17.504000000000001</v>
      </c>
      <c r="AF54">
        <v>9.4629999999999992</v>
      </c>
      <c r="AG54">
        <v>11.005000000000001</v>
      </c>
      <c r="AH54">
        <v>12.202999999999999</v>
      </c>
      <c r="AI54" s="4"/>
      <c r="AJ54" s="4"/>
      <c r="AK54" s="4"/>
      <c r="AL54" s="4"/>
      <c r="AM54" s="4"/>
      <c r="AN54" s="4"/>
      <c r="AO54" s="4"/>
      <c r="AP54" s="4"/>
      <c r="AQ54" s="4"/>
      <c r="AR54" s="4"/>
      <c r="AS54" s="4"/>
      <c r="AT54" s="4"/>
      <c r="AU54" s="4"/>
      <c r="AV54" s="4"/>
      <c r="AW54" s="4"/>
      <c r="AX54" s="4"/>
      <c r="AY54" s="4"/>
    </row>
    <row r="55" spans="1:1005" ht="15" x14ac:dyDescent="0.25">
      <c r="A55" s="88">
        <v>46143</v>
      </c>
      <c r="B55" s="15">
        <v>67.98</v>
      </c>
      <c r="C55" s="13">
        <v>67.98</v>
      </c>
      <c r="D55" s="14">
        <v>67.98</v>
      </c>
      <c r="E55">
        <v>56.648000000000003</v>
      </c>
      <c r="F55">
        <v>67.736000000000004</v>
      </c>
      <c r="G55">
        <v>94.8</v>
      </c>
      <c r="H55">
        <v>66.278000000000006</v>
      </c>
      <c r="I55">
        <v>66.305999999999997</v>
      </c>
      <c r="J55">
        <v>66.210999999999999</v>
      </c>
      <c r="K55">
        <v>111.504</v>
      </c>
      <c r="L55">
        <v>29.084</v>
      </c>
      <c r="M55">
        <v>60.53</v>
      </c>
      <c r="N55">
        <v>87.391999999999996</v>
      </c>
      <c r="O55">
        <v>115.82299999999999</v>
      </c>
      <c r="P55">
        <v>68.686000000000007</v>
      </c>
      <c r="Q55">
        <v>79.361000000000004</v>
      </c>
      <c r="R55">
        <v>75.566000000000003</v>
      </c>
      <c r="S55">
        <v>96.938000000000002</v>
      </c>
      <c r="T55">
        <v>49.930999999999997</v>
      </c>
      <c r="U55">
        <v>53.347999999999999</v>
      </c>
      <c r="V55">
        <v>65.983000000000004</v>
      </c>
      <c r="W55">
        <v>43.116</v>
      </c>
      <c r="X55">
        <v>64.429000000000002</v>
      </c>
      <c r="Y55">
        <v>49.896000000000001</v>
      </c>
      <c r="Z55">
        <v>51.939</v>
      </c>
      <c r="AA55">
        <v>63.204999999999998</v>
      </c>
      <c r="AB55">
        <v>37.720999999999997</v>
      </c>
      <c r="AC55">
        <v>59.863999999999997</v>
      </c>
      <c r="AD55">
        <v>63.222999999999999</v>
      </c>
      <c r="AE55" s="4">
        <v>51.536999999999999</v>
      </c>
      <c r="AF55">
        <v>62.912999999999997</v>
      </c>
      <c r="AG55">
        <v>53.563000000000002</v>
      </c>
      <c r="AH55">
        <v>89.459000000000003</v>
      </c>
      <c r="AI55" s="4"/>
      <c r="AJ55" s="4"/>
      <c r="AK55" s="4"/>
      <c r="AL55" s="4"/>
      <c r="AM55" s="4"/>
      <c r="AN55" s="4"/>
      <c r="AO55" s="4"/>
      <c r="AP55" s="4"/>
      <c r="AQ55" s="4"/>
      <c r="AR55" s="4"/>
      <c r="AS55" s="4"/>
      <c r="AT55" s="4"/>
      <c r="AU55" s="4"/>
      <c r="AV55" s="4"/>
      <c r="AW55" s="4"/>
      <c r="AX55" s="4"/>
      <c r="AY55" s="4"/>
    </row>
    <row r="56" spans="1:1005" ht="15" x14ac:dyDescent="0.25">
      <c r="A56" s="88">
        <v>46174</v>
      </c>
      <c r="B56" s="15">
        <v>61.6</v>
      </c>
      <c r="C56" s="13">
        <v>61.6</v>
      </c>
      <c r="D56" s="14">
        <v>61.6</v>
      </c>
      <c r="E56">
        <v>126.542</v>
      </c>
      <c r="F56">
        <v>35.872999999999998</v>
      </c>
      <c r="G56">
        <v>122.06</v>
      </c>
      <c r="H56">
        <v>59.423000000000002</v>
      </c>
      <c r="I56">
        <v>106.46299999999999</v>
      </c>
      <c r="J56">
        <v>33.567999999999998</v>
      </c>
      <c r="K56">
        <v>68.352000000000004</v>
      </c>
      <c r="L56">
        <v>12.869</v>
      </c>
      <c r="M56">
        <v>45.957999999999998</v>
      </c>
      <c r="N56">
        <v>50.360999999999997</v>
      </c>
      <c r="O56">
        <v>111.343</v>
      </c>
      <c r="P56">
        <v>36.034999999999997</v>
      </c>
      <c r="Q56">
        <v>61.792999999999999</v>
      </c>
      <c r="R56">
        <v>104.182</v>
      </c>
      <c r="S56">
        <v>51.628</v>
      </c>
      <c r="T56">
        <v>66.528999999999996</v>
      </c>
      <c r="U56">
        <v>98.313000000000002</v>
      </c>
      <c r="V56">
        <v>32.286000000000001</v>
      </c>
      <c r="W56">
        <v>34.329000000000001</v>
      </c>
      <c r="X56">
        <v>78.394000000000005</v>
      </c>
      <c r="Y56">
        <v>95.817999999999998</v>
      </c>
      <c r="Z56">
        <v>80.314999999999998</v>
      </c>
      <c r="AA56">
        <v>80.691999999999993</v>
      </c>
      <c r="AB56">
        <v>12.67</v>
      </c>
      <c r="AC56">
        <v>127.809</v>
      </c>
      <c r="AD56">
        <v>42.033999999999999</v>
      </c>
      <c r="AE56" s="4">
        <v>46.536999999999999</v>
      </c>
      <c r="AF56">
        <v>105.06</v>
      </c>
      <c r="AG56">
        <v>111.38</v>
      </c>
      <c r="AH56">
        <v>110.503</v>
      </c>
      <c r="AI56" s="4"/>
      <c r="AJ56" s="4"/>
      <c r="AK56" s="4"/>
      <c r="AL56" s="4"/>
      <c r="AM56" s="4"/>
      <c r="AN56" s="4"/>
      <c r="AO56" s="4"/>
      <c r="AP56" s="4"/>
      <c r="AQ56" s="4"/>
      <c r="AR56" s="4"/>
      <c r="AS56" s="4"/>
      <c r="AT56" s="4"/>
      <c r="AU56" s="4"/>
      <c r="AV56" s="4"/>
      <c r="AW56" s="4"/>
      <c r="AX56" s="4"/>
      <c r="AY56" s="4"/>
    </row>
    <row r="57" spans="1:1005" ht="15" x14ac:dyDescent="0.25">
      <c r="A57" s="88">
        <v>46204</v>
      </c>
      <c r="B57" s="15">
        <v>21.28</v>
      </c>
      <c r="C57" s="13">
        <v>21.28</v>
      </c>
      <c r="D57" s="14">
        <v>21.28</v>
      </c>
      <c r="E57">
        <v>83.506</v>
      </c>
      <c r="F57">
        <v>14.544</v>
      </c>
      <c r="G57">
        <v>34.25</v>
      </c>
      <c r="H57">
        <v>26.427</v>
      </c>
      <c r="I57">
        <v>74.281000000000006</v>
      </c>
      <c r="J57">
        <v>9.8390000000000004</v>
      </c>
      <c r="K57">
        <v>20.059000000000001</v>
      </c>
      <c r="L57">
        <v>6.0540000000000003</v>
      </c>
      <c r="M57">
        <v>12.472</v>
      </c>
      <c r="N57">
        <v>18.696000000000002</v>
      </c>
      <c r="O57">
        <v>39.048999999999999</v>
      </c>
      <c r="P57">
        <v>15.741</v>
      </c>
      <c r="Q57">
        <v>19.472000000000001</v>
      </c>
      <c r="R57">
        <v>34.448999999999998</v>
      </c>
      <c r="S57">
        <v>16.646000000000001</v>
      </c>
      <c r="T57">
        <v>15.95</v>
      </c>
      <c r="U57">
        <v>31.155999999999999</v>
      </c>
      <c r="V57">
        <v>12.944000000000001</v>
      </c>
      <c r="W57">
        <v>11.824</v>
      </c>
      <c r="X57">
        <v>18.289000000000001</v>
      </c>
      <c r="Y57">
        <v>24.460999999999999</v>
      </c>
      <c r="Z57">
        <v>17.145</v>
      </c>
      <c r="AA57">
        <v>19.510000000000002</v>
      </c>
      <c r="AB57">
        <v>5.8890000000000002</v>
      </c>
      <c r="AC57">
        <v>53.752000000000002</v>
      </c>
      <c r="AD57">
        <v>12.041</v>
      </c>
      <c r="AE57" s="4">
        <v>21.803000000000001</v>
      </c>
      <c r="AF57">
        <v>54.822000000000003</v>
      </c>
      <c r="AG57">
        <v>58.392000000000003</v>
      </c>
      <c r="AH57">
        <v>42.792000000000002</v>
      </c>
      <c r="AI57" s="4"/>
      <c r="AJ57" s="4"/>
      <c r="AK57" s="4"/>
      <c r="AL57" s="4"/>
      <c r="AM57" s="4"/>
      <c r="AN57" s="4"/>
      <c r="AO57" s="4"/>
      <c r="AP57" s="4"/>
      <c r="AQ57" s="4"/>
      <c r="AR57" s="4"/>
      <c r="AS57" s="4"/>
      <c r="AT57" s="4"/>
      <c r="AU57" s="4"/>
      <c r="AV57" s="4"/>
      <c r="AW57" s="4"/>
      <c r="AX57" s="4"/>
      <c r="AY57" s="4"/>
    </row>
    <row r="58" spans="1:1005" ht="15" x14ac:dyDescent="0.25">
      <c r="A58" s="88">
        <v>46235</v>
      </c>
      <c r="B58" s="15">
        <v>15.48</v>
      </c>
      <c r="C58" s="13">
        <v>15.48</v>
      </c>
      <c r="D58" s="14">
        <v>15.48</v>
      </c>
      <c r="E58">
        <v>23.648</v>
      </c>
      <c r="F58">
        <v>8.0549999999999997</v>
      </c>
      <c r="G58">
        <v>24.751000000000001</v>
      </c>
      <c r="H58">
        <v>13.034000000000001</v>
      </c>
      <c r="I58">
        <v>44.488999999999997</v>
      </c>
      <c r="J58">
        <v>7.3710000000000004</v>
      </c>
      <c r="K58">
        <v>21.635999999999999</v>
      </c>
      <c r="L58">
        <v>4.9180000000000001</v>
      </c>
      <c r="M58">
        <v>9.8089999999999993</v>
      </c>
      <c r="N58">
        <v>7.891</v>
      </c>
      <c r="O58">
        <v>19.876000000000001</v>
      </c>
      <c r="P58">
        <v>12.031000000000001</v>
      </c>
      <c r="Q58">
        <v>28.888000000000002</v>
      </c>
      <c r="R58">
        <v>14.412000000000001</v>
      </c>
      <c r="S58">
        <v>7.3010000000000002</v>
      </c>
      <c r="T58">
        <v>12.175000000000001</v>
      </c>
      <c r="U58">
        <v>11.994999999999999</v>
      </c>
      <c r="V58">
        <v>7.4850000000000003</v>
      </c>
      <c r="W58">
        <v>10.413</v>
      </c>
      <c r="X58">
        <v>12.276999999999999</v>
      </c>
      <c r="Y58">
        <v>11.539</v>
      </c>
      <c r="Z58">
        <v>12.64</v>
      </c>
      <c r="AA58">
        <v>11.292</v>
      </c>
      <c r="AB58">
        <v>4.3499999999999996</v>
      </c>
      <c r="AC58">
        <v>12.521000000000001</v>
      </c>
      <c r="AD58">
        <v>7.3230000000000004</v>
      </c>
      <c r="AE58" s="4">
        <v>12.872999999999999</v>
      </c>
      <c r="AF58">
        <v>32.994999999999997</v>
      </c>
      <c r="AG58">
        <v>18.91</v>
      </c>
      <c r="AH58">
        <v>24.13</v>
      </c>
      <c r="AI58" s="4"/>
      <c r="AJ58" s="4"/>
      <c r="AK58" s="4"/>
      <c r="AL58" s="4"/>
      <c r="AM58" s="4"/>
      <c r="AN58" s="4"/>
      <c r="AO58" s="4"/>
      <c r="AP58" s="4"/>
      <c r="AQ58" s="4"/>
      <c r="AR58" s="4"/>
      <c r="AS58" s="4"/>
      <c r="AT58" s="4"/>
      <c r="AU58" s="4"/>
      <c r="AV58" s="4"/>
      <c r="AW58" s="4"/>
      <c r="AX58" s="4"/>
      <c r="AY58" s="4"/>
    </row>
    <row r="59" spans="1:1005" ht="15" x14ac:dyDescent="0.25">
      <c r="A59" s="88">
        <v>46266</v>
      </c>
      <c r="B59" s="15">
        <v>15.74</v>
      </c>
      <c r="C59" s="13">
        <v>15.74</v>
      </c>
      <c r="D59" s="14">
        <v>15.74</v>
      </c>
      <c r="E59">
        <v>13.952</v>
      </c>
      <c r="F59">
        <v>8.2449999999999992</v>
      </c>
      <c r="G59">
        <v>24.794</v>
      </c>
      <c r="H59">
        <v>10.535</v>
      </c>
      <c r="I59">
        <v>27.701000000000001</v>
      </c>
      <c r="J59">
        <v>7.1210000000000004</v>
      </c>
      <c r="K59">
        <v>9.6859999999999999</v>
      </c>
      <c r="L59">
        <v>9.5120000000000005</v>
      </c>
      <c r="M59">
        <v>20.196000000000002</v>
      </c>
      <c r="N59">
        <v>16.338000000000001</v>
      </c>
      <c r="O59">
        <v>12.019</v>
      </c>
      <c r="P59">
        <v>12.699</v>
      </c>
      <c r="Q59">
        <v>17.707999999999998</v>
      </c>
      <c r="R59">
        <v>13.301</v>
      </c>
      <c r="S59">
        <v>6.827</v>
      </c>
      <c r="T59">
        <v>9.3149999999999995</v>
      </c>
      <c r="U59">
        <v>8.532</v>
      </c>
      <c r="V59">
        <v>5.9020000000000001</v>
      </c>
      <c r="W59">
        <v>28.178000000000001</v>
      </c>
      <c r="X59">
        <v>14.423</v>
      </c>
      <c r="Y59">
        <v>9.0730000000000004</v>
      </c>
      <c r="Z59">
        <v>10.1</v>
      </c>
      <c r="AA59">
        <v>6.8040000000000003</v>
      </c>
      <c r="AB59">
        <v>3.754</v>
      </c>
      <c r="AC59">
        <v>6.9630000000000001</v>
      </c>
      <c r="AD59">
        <v>5.9779999999999998</v>
      </c>
      <c r="AE59" s="4">
        <v>7.1440000000000001</v>
      </c>
      <c r="AF59">
        <v>31.96</v>
      </c>
      <c r="AG59">
        <v>9.3770000000000007</v>
      </c>
      <c r="AH59">
        <v>17.821999999999999</v>
      </c>
      <c r="AI59" s="4"/>
      <c r="AJ59" s="4"/>
      <c r="AK59" s="4"/>
      <c r="AL59" s="4"/>
      <c r="AM59" s="4"/>
      <c r="AN59" s="4"/>
      <c r="AO59" s="4"/>
      <c r="AP59" s="4"/>
      <c r="AQ59" s="4"/>
      <c r="AR59" s="4"/>
      <c r="AS59" s="4"/>
      <c r="AT59" s="4"/>
      <c r="AU59" s="4"/>
      <c r="AV59" s="4"/>
      <c r="AW59" s="4"/>
      <c r="AX59" s="4"/>
      <c r="AY59" s="4"/>
    </row>
    <row r="60" spans="1:1005" ht="15" x14ac:dyDescent="0.25">
      <c r="A60" s="88">
        <v>46296</v>
      </c>
      <c r="B60" s="15">
        <v>9.98</v>
      </c>
      <c r="C60" s="13">
        <v>16.89</v>
      </c>
      <c r="D60" s="14">
        <v>12.92</v>
      </c>
      <c r="E60">
        <v>12.409000000000001</v>
      </c>
      <c r="F60">
        <v>13.053000000000001</v>
      </c>
      <c r="G60">
        <v>28.116</v>
      </c>
      <c r="H60">
        <v>10.057</v>
      </c>
      <c r="I60">
        <v>12.523</v>
      </c>
      <c r="J60">
        <v>7.5739999999999998</v>
      </c>
      <c r="K60">
        <v>7.14</v>
      </c>
      <c r="L60">
        <v>10.464</v>
      </c>
      <c r="M60">
        <v>9.9320000000000004</v>
      </c>
      <c r="N60">
        <v>21.701000000000001</v>
      </c>
      <c r="O60">
        <v>21.001000000000001</v>
      </c>
      <c r="P60">
        <v>34.985999999999997</v>
      </c>
      <c r="Q60">
        <v>16.469000000000001</v>
      </c>
      <c r="R60">
        <v>10.073</v>
      </c>
      <c r="S60">
        <v>7.5170000000000003</v>
      </c>
      <c r="T60">
        <v>12.17</v>
      </c>
      <c r="U60">
        <v>11.068</v>
      </c>
      <c r="V60">
        <v>5.1639999999999997</v>
      </c>
      <c r="W60">
        <v>17.542000000000002</v>
      </c>
      <c r="X60">
        <v>24.353000000000002</v>
      </c>
      <c r="Y60">
        <v>9.5660000000000007</v>
      </c>
      <c r="Z60">
        <v>9.9109999999999996</v>
      </c>
      <c r="AA60">
        <v>7.9180000000000001</v>
      </c>
      <c r="AB60">
        <v>4.6340000000000003</v>
      </c>
      <c r="AC60">
        <v>6.0010000000000003</v>
      </c>
      <c r="AD60">
        <v>5.3280000000000003</v>
      </c>
      <c r="AE60" s="4">
        <v>16.946999999999999</v>
      </c>
      <c r="AF60">
        <v>16.867000000000001</v>
      </c>
      <c r="AG60">
        <v>13.542999999999999</v>
      </c>
      <c r="AH60">
        <v>14.356999999999999</v>
      </c>
      <c r="AI60" s="4"/>
      <c r="AJ60" s="4"/>
      <c r="AK60" s="4"/>
      <c r="AL60" s="4"/>
      <c r="AM60" s="4"/>
      <c r="AN60" s="4"/>
      <c r="AO60" s="4"/>
      <c r="AP60" s="4"/>
      <c r="AQ60" s="4"/>
      <c r="AR60" s="4"/>
      <c r="AS60" s="4"/>
      <c r="AT60" s="4"/>
      <c r="AU60" s="4"/>
      <c r="AV60" s="4"/>
      <c r="AW60" s="4"/>
      <c r="AX60" s="4"/>
      <c r="AY60" s="4"/>
    </row>
    <row r="61" spans="1:1005" ht="15" x14ac:dyDescent="0.25">
      <c r="A61" s="88">
        <v>46327</v>
      </c>
      <c r="B61" s="15">
        <v>8.11</v>
      </c>
      <c r="C61" s="13">
        <v>9.39</v>
      </c>
      <c r="D61" s="14">
        <v>8.8699999999999992</v>
      </c>
      <c r="E61">
        <v>8.8309999999999995</v>
      </c>
      <c r="F61">
        <v>8.3049999999999997</v>
      </c>
      <c r="G61">
        <v>12.291</v>
      </c>
      <c r="H61">
        <v>8.6820000000000004</v>
      </c>
      <c r="I61">
        <v>7.3730000000000002</v>
      </c>
      <c r="J61">
        <v>5.9139999999999997</v>
      </c>
      <c r="K61">
        <v>6.0830000000000002</v>
      </c>
      <c r="L61">
        <v>6.3120000000000003</v>
      </c>
      <c r="M61">
        <v>6.0570000000000004</v>
      </c>
      <c r="N61">
        <v>11.776999999999999</v>
      </c>
      <c r="O61">
        <v>13.855</v>
      </c>
      <c r="P61">
        <v>14.436999999999999</v>
      </c>
      <c r="Q61">
        <v>8.5530000000000008</v>
      </c>
      <c r="R61">
        <v>8.8390000000000004</v>
      </c>
      <c r="S61">
        <v>7.0709999999999997</v>
      </c>
      <c r="T61">
        <v>8.984</v>
      </c>
      <c r="U61">
        <v>8.2680000000000007</v>
      </c>
      <c r="V61">
        <v>4.5010000000000003</v>
      </c>
      <c r="W61">
        <v>9.0679999999999996</v>
      </c>
      <c r="X61">
        <v>11.178000000000001</v>
      </c>
      <c r="Y61">
        <v>7.2140000000000004</v>
      </c>
      <c r="Z61">
        <v>6.258</v>
      </c>
      <c r="AA61">
        <v>6.1340000000000003</v>
      </c>
      <c r="AB61">
        <v>4.3150000000000004</v>
      </c>
      <c r="AC61">
        <v>5.31</v>
      </c>
      <c r="AD61">
        <v>5.4189999999999996</v>
      </c>
      <c r="AE61" s="4">
        <v>10.352</v>
      </c>
      <c r="AF61">
        <v>9.5180000000000007</v>
      </c>
      <c r="AG61">
        <v>7.375</v>
      </c>
      <c r="AH61">
        <v>8.6980000000000004</v>
      </c>
      <c r="AI61" s="4"/>
      <c r="AJ61" s="4"/>
      <c r="AK61" s="4"/>
      <c r="AL61" s="4"/>
      <c r="AM61" s="4"/>
      <c r="AN61" s="4"/>
      <c r="AO61" s="4"/>
      <c r="AP61" s="4"/>
      <c r="AQ61" s="4"/>
      <c r="AR61" s="4"/>
      <c r="AS61" s="4"/>
      <c r="AT61" s="4"/>
      <c r="AU61" s="4"/>
      <c r="AV61" s="4"/>
      <c r="AW61" s="4"/>
      <c r="AX61" s="4"/>
      <c r="AY61" s="4"/>
    </row>
    <row r="62" spans="1:1005" ht="15" x14ac:dyDescent="0.25">
      <c r="A62" s="88">
        <v>46357</v>
      </c>
      <c r="B62" s="15">
        <v>6.72</v>
      </c>
      <c r="C62" s="13">
        <v>6.72</v>
      </c>
      <c r="D62" s="14">
        <v>6.72</v>
      </c>
      <c r="E62">
        <v>7.2229999999999999</v>
      </c>
      <c r="F62">
        <v>6.2569999999999997</v>
      </c>
      <c r="G62">
        <v>7.72</v>
      </c>
      <c r="H62">
        <v>7.52</v>
      </c>
      <c r="I62">
        <v>6.0670000000000002</v>
      </c>
      <c r="J62">
        <v>4.9260000000000002</v>
      </c>
      <c r="K62">
        <v>5.2270000000000003</v>
      </c>
      <c r="L62">
        <v>4.9109999999999996</v>
      </c>
      <c r="M62">
        <v>5.1660000000000004</v>
      </c>
      <c r="N62">
        <v>7.33</v>
      </c>
      <c r="O62">
        <v>8.3810000000000002</v>
      </c>
      <c r="P62">
        <v>8.2710000000000008</v>
      </c>
      <c r="Q62">
        <v>6.5830000000000002</v>
      </c>
      <c r="R62">
        <v>6.9279999999999999</v>
      </c>
      <c r="S62">
        <v>5.2939999999999996</v>
      </c>
      <c r="T62">
        <v>5.8739999999999997</v>
      </c>
      <c r="U62">
        <v>6.2649999999999997</v>
      </c>
      <c r="V62">
        <v>4.391</v>
      </c>
      <c r="W62">
        <v>6.141</v>
      </c>
      <c r="X62">
        <v>7.391</v>
      </c>
      <c r="Y62">
        <v>5.7809999999999997</v>
      </c>
      <c r="Z62">
        <v>5.1429999999999998</v>
      </c>
      <c r="AA62">
        <v>5.8339999999999996</v>
      </c>
      <c r="AB62">
        <v>3.476</v>
      </c>
      <c r="AC62">
        <v>5.0419999999999998</v>
      </c>
      <c r="AD62">
        <v>5.0720000000000001</v>
      </c>
      <c r="AE62" s="4">
        <v>6.2990000000000004</v>
      </c>
      <c r="AF62">
        <v>6.95</v>
      </c>
      <c r="AG62">
        <v>6.0220000000000002</v>
      </c>
      <c r="AH62">
        <v>6.6829999999999998</v>
      </c>
      <c r="AI62" s="4"/>
      <c r="AJ62" s="4"/>
      <c r="AK62" s="4"/>
      <c r="AL62" s="4"/>
      <c r="AM62" s="4"/>
      <c r="AN62" s="4"/>
      <c r="AO62" s="4"/>
      <c r="AP62" s="4"/>
      <c r="AQ62" s="4"/>
      <c r="AR62" s="4"/>
      <c r="AS62" s="4"/>
      <c r="AT62" s="4"/>
      <c r="AU62" s="4"/>
      <c r="AV62" s="4"/>
      <c r="AW62" s="4"/>
      <c r="AX62" s="4"/>
      <c r="AY62" s="4"/>
    </row>
    <row r="63" spans="1:1005" ht="15" x14ac:dyDescent="0.25">
      <c r="A63" s="88">
        <v>46388</v>
      </c>
      <c r="B63" s="15">
        <v>5.9</v>
      </c>
      <c r="C63" s="13">
        <v>5.9</v>
      </c>
      <c r="D63" s="14">
        <v>5.9</v>
      </c>
      <c r="E63">
        <v>5.9370000000000003</v>
      </c>
      <c r="F63">
        <v>4.9980000000000002</v>
      </c>
      <c r="G63">
        <v>6.2709999999999999</v>
      </c>
      <c r="H63">
        <v>5.8449999999999998</v>
      </c>
      <c r="I63">
        <v>5.56</v>
      </c>
      <c r="J63">
        <v>4.4619999999999997</v>
      </c>
      <c r="K63">
        <v>4.7519999999999998</v>
      </c>
      <c r="L63">
        <v>4.0979999999999999</v>
      </c>
      <c r="M63">
        <v>4.4539999999999997</v>
      </c>
      <c r="N63">
        <v>6.4619999999999997</v>
      </c>
      <c r="O63">
        <v>6.6429999999999998</v>
      </c>
      <c r="P63">
        <v>6.157</v>
      </c>
      <c r="Q63">
        <v>5.3810000000000002</v>
      </c>
      <c r="R63">
        <v>5.5369999999999999</v>
      </c>
      <c r="S63">
        <v>4.5110000000000001</v>
      </c>
      <c r="T63">
        <v>4.7750000000000004</v>
      </c>
      <c r="U63">
        <v>5.66</v>
      </c>
      <c r="V63">
        <v>3.984</v>
      </c>
      <c r="W63">
        <v>5.0919999999999996</v>
      </c>
      <c r="X63">
        <v>6.1710000000000003</v>
      </c>
      <c r="Y63">
        <v>4.8579999999999997</v>
      </c>
      <c r="Z63">
        <v>4.625</v>
      </c>
      <c r="AA63">
        <v>4.93</v>
      </c>
      <c r="AB63">
        <v>3.0840000000000001</v>
      </c>
      <c r="AC63">
        <v>4.6749999999999998</v>
      </c>
      <c r="AD63">
        <v>4.8920000000000003</v>
      </c>
      <c r="AE63" s="4">
        <v>4.7279999999999998</v>
      </c>
      <c r="AF63">
        <v>5.88</v>
      </c>
      <c r="AG63">
        <v>5.351</v>
      </c>
      <c r="AH63">
        <v>5.726</v>
      </c>
      <c r="AI63" s="4"/>
      <c r="AJ63" s="4"/>
      <c r="AK63" s="4"/>
      <c r="AL63" s="4"/>
      <c r="AM63" s="4"/>
      <c r="AN63" s="4"/>
      <c r="AO63" s="4"/>
      <c r="AP63" s="4"/>
      <c r="AQ63" s="4"/>
      <c r="AR63" s="4"/>
      <c r="AS63" s="4"/>
      <c r="AT63" s="4"/>
      <c r="AU63" s="4"/>
      <c r="AV63" s="4"/>
      <c r="AW63" s="4"/>
      <c r="AX63" s="4"/>
      <c r="AY63" s="4"/>
    </row>
    <row r="64" spans="1:1005" ht="15" x14ac:dyDescent="0.25">
      <c r="A64" s="88">
        <v>46419</v>
      </c>
      <c r="B64" s="15">
        <v>5.43</v>
      </c>
      <c r="C64" s="13">
        <v>5.43</v>
      </c>
      <c r="D64" s="14">
        <v>5.43</v>
      </c>
      <c r="E64">
        <v>6.2469999999999999</v>
      </c>
      <c r="F64">
        <v>4.0259999999999998</v>
      </c>
      <c r="G64">
        <v>5.0679999999999996</v>
      </c>
      <c r="H64">
        <v>5.0469999999999997</v>
      </c>
      <c r="I64">
        <v>5.0609999999999999</v>
      </c>
      <c r="J64">
        <v>3.6379999999999999</v>
      </c>
      <c r="K64">
        <v>4.0999999999999996</v>
      </c>
      <c r="L64">
        <v>3.95</v>
      </c>
      <c r="M64">
        <v>3.7759999999999998</v>
      </c>
      <c r="N64">
        <v>5.2350000000000003</v>
      </c>
      <c r="O64">
        <v>5.3460000000000001</v>
      </c>
      <c r="P64">
        <v>5.9610000000000003</v>
      </c>
      <c r="Q64">
        <v>4.2290000000000001</v>
      </c>
      <c r="R64">
        <v>4.7969999999999997</v>
      </c>
      <c r="S64">
        <v>3.6970000000000001</v>
      </c>
      <c r="T64">
        <v>3.9159999999999999</v>
      </c>
      <c r="U64">
        <v>4.2859999999999996</v>
      </c>
      <c r="V64">
        <v>3.476</v>
      </c>
      <c r="W64">
        <v>4.907</v>
      </c>
      <c r="X64">
        <v>7.1870000000000003</v>
      </c>
      <c r="Y64">
        <v>5.4210000000000003</v>
      </c>
      <c r="Z64">
        <v>4.5369999999999999</v>
      </c>
      <c r="AA64">
        <v>4.476</v>
      </c>
      <c r="AB64">
        <v>2.5569999999999999</v>
      </c>
      <c r="AC64">
        <v>3.9889999999999999</v>
      </c>
      <c r="AD64">
        <v>4.17</v>
      </c>
      <c r="AE64" s="4">
        <v>3.7480000000000002</v>
      </c>
      <c r="AF64">
        <v>4.8819999999999997</v>
      </c>
      <c r="AG64">
        <v>4.4779999999999998</v>
      </c>
      <c r="AH64">
        <v>4.4779999999999998</v>
      </c>
      <c r="AI64" s="4"/>
      <c r="AJ64" s="4"/>
      <c r="AK64" s="4"/>
      <c r="AL64" s="4"/>
      <c r="AM64" s="4"/>
      <c r="AN64" s="4"/>
      <c r="AO64" s="4"/>
      <c r="AP64" s="4"/>
      <c r="AQ64" s="4"/>
      <c r="AR64" s="4"/>
      <c r="AS64" s="4"/>
      <c r="AT64" s="4"/>
      <c r="AU64" s="4"/>
      <c r="AV64" s="4"/>
      <c r="AW64" s="4"/>
      <c r="AX64" s="4"/>
      <c r="AY64" s="4"/>
      <c r="ALQ64" t="e">
        <v>#N/A</v>
      </c>
    </row>
    <row r="65" spans="1:1005" ht="15" x14ac:dyDescent="0.25">
      <c r="A65" s="88">
        <v>46447</v>
      </c>
      <c r="B65" s="15">
        <v>9.6999999999999993</v>
      </c>
      <c r="C65" s="13">
        <v>9.6999999999999993</v>
      </c>
      <c r="D65" s="14">
        <v>9.6999999999999993</v>
      </c>
      <c r="E65">
        <v>7.1059999999999999</v>
      </c>
      <c r="F65">
        <v>13.170999999999999</v>
      </c>
      <c r="G65">
        <v>8.077</v>
      </c>
      <c r="H65">
        <v>8.1219999999999999</v>
      </c>
      <c r="I65">
        <v>6.298</v>
      </c>
      <c r="J65">
        <v>6.9809999999999999</v>
      </c>
      <c r="K65">
        <v>5.3250000000000002</v>
      </c>
      <c r="L65">
        <v>5.7069999999999999</v>
      </c>
      <c r="M65">
        <v>11.96</v>
      </c>
      <c r="N65">
        <v>9.16</v>
      </c>
      <c r="O65">
        <v>6.923</v>
      </c>
      <c r="P65">
        <v>17.329999999999998</v>
      </c>
      <c r="Q65">
        <v>5.2249999999999996</v>
      </c>
      <c r="R65">
        <v>8.2629999999999999</v>
      </c>
      <c r="S65">
        <v>4.1349999999999998</v>
      </c>
      <c r="T65">
        <v>5.9370000000000003</v>
      </c>
      <c r="U65">
        <v>8.0449999999999999</v>
      </c>
      <c r="V65">
        <v>4.8550000000000004</v>
      </c>
      <c r="W65">
        <v>7.702</v>
      </c>
      <c r="X65">
        <v>12.571</v>
      </c>
      <c r="Y65">
        <v>8.4239999999999995</v>
      </c>
      <c r="Z65">
        <v>11.762</v>
      </c>
      <c r="AA65">
        <v>5.1779999999999999</v>
      </c>
      <c r="AB65">
        <v>3.258</v>
      </c>
      <c r="AC65">
        <v>5.65</v>
      </c>
      <c r="AD65">
        <v>5.0339999999999998</v>
      </c>
      <c r="AE65" s="4">
        <v>4.3029999999999999</v>
      </c>
      <c r="AF65">
        <v>6.4720000000000004</v>
      </c>
      <c r="AG65">
        <v>5.3609999999999998</v>
      </c>
      <c r="AH65">
        <v>5.3609999999999998</v>
      </c>
      <c r="AI65" s="4"/>
      <c r="AJ65" s="4"/>
      <c r="AK65" s="4"/>
      <c r="AL65" s="4"/>
      <c r="AM65" s="4"/>
      <c r="AN65" s="4"/>
      <c r="AO65" s="4"/>
      <c r="AP65" s="4"/>
      <c r="AQ65" s="4"/>
      <c r="AR65" s="4"/>
      <c r="AS65" s="4"/>
      <c r="AT65" s="4"/>
      <c r="AU65" s="4"/>
      <c r="AV65" s="4"/>
      <c r="AW65" s="4"/>
      <c r="AX65" s="4"/>
      <c r="AY65" s="4"/>
      <c r="ALQ65" t="e">
        <v>#N/A</v>
      </c>
    </row>
    <row r="66" spans="1:1005" ht="15" x14ac:dyDescent="0.25">
      <c r="A66" s="88">
        <v>46478</v>
      </c>
      <c r="B66" s="15">
        <v>23.48</v>
      </c>
      <c r="C66" s="13">
        <v>23.48</v>
      </c>
      <c r="D66" s="14">
        <v>23.48</v>
      </c>
      <c r="E66">
        <v>18.279</v>
      </c>
      <c r="F66">
        <v>25.834</v>
      </c>
      <c r="G66">
        <v>15.285</v>
      </c>
      <c r="H66">
        <v>16.094999999999999</v>
      </c>
      <c r="I66">
        <v>25.457999999999998</v>
      </c>
      <c r="J66">
        <v>29.253</v>
      </c>
      <c r="K66">
        <v>16.414999999999999</v>
      </c>
      <c r="L66">
        <v>16.021000000000001</v>
      </c>
      <c r="M66">
        <v>37.377000000000002</v>
      </c>
      <c r="N66">
        <v>30.731000000000002</v>
      </c>
      <c r="O66">
        <v>26.672000000000001</v>
      </c>
      <c r="P66">
        <v>26.186</v>
      </c>
      <c r="Q66">
        <v>13.738</v>
      </c>
      <c r="R66">
        <v>17.132999999999999</v>
      </c>
      <c r="S66">
        <v>14.295</v>
      </c>
      <c r="T66">
        <v>14.923999999999999</v>
      </c>
      <c r="U66">
        <v>33.646999999999998</v>
      </c>
      <c r="V66">
        <v>9.5809999999999995</v>
      </c>
      <c r="W66">
        <v>21.323</v>
      </c>
      <c r="X66">
        <v>18.559999999999999</v>
      </c>
      <c r="Y66">
        <v>17.966999999999999</v>
      </c>
      <c r="Z66">
        <v>26.437999999999999</v>
      </c>
      <c r="AA66">
        <v>13.333</v>
      </c>
      <c r="AB66">
        <v>18.003</v>
      </c>
      <c r="AC66">
        <v>12.119</v>
      </c>
      <c r="AD66">
        <v>17.504000000000001</v>
      </c>
      <c r="AE66" s="4">
        <v>9.4629999999999992</v>
      </c>
      <c r="AF66">
        <v>11.005000000000001</v>
      </c>
      <c r="AG66">
        <v>12.202999999999999</v>
      </c>
      <c r="AH66">
        <v>12.202999999999999</v>
      </c>
      <c r="AI66" s="4"/>
      <c r="AJ66" s="4"/>
      <c r="AK66" s="4"/>
      <c r="AL66" s="4"/>
      <c r="AM66" s="4"/>
      <c r="AN66" s="4"/>
      <c r="AO66" s="4"/>
      <c r="AP66" s="4"/>
      <c r="AQ66" s="4"/>
      <c r="AR66" s="4"/>
      <c r="AS66" s="4"/>
      <c r="AT66" s="4"/>
      <c r="AU66" s="4"/>
      <c r="AV66" s="4"/>
      <c r="AW66" s="4"/>
      <c r="AX66" s="4"/>
      <c r="AY66" s="4"/>
      <c r="ALQ66" t="e">
        <v>#N/A</v>
      </c>
    </row>
    <row r="67" spans="1:1005" ht="15" x14ac:dyDescent="0.25">
      <c r="A67" s="88">
        <v>46508</v>
      </c>
      <c r="B67" s="15">
        <v>67.98</v>
      </c>
      <c r="C67" s="13">
        <v>67.98</v>
      </c>
      <c r="D67" s="14">
        <v>67.98</v>
      </c>
      <c r="E67">
        <v>67.736000000000004</v>
      </c>
      <c r="F67">
        <v>94.8</v>
      </c>
      <c r="G67">
        <v>66.278000000000006</v>
      </c>
      <c r="H67">
        <v>66.305999999999997</v>
      </c>
      <c r="I67">
        <v>66.210999999999999</v>
      </c>
      <c r="J67">
        <v>111.504</v>
      </c>
      <c r="K67">
        <v>29.084</v>
      </c>
      <c r="L67">
        <v>60.53</v>
      </c>
      <c r="M67">
        <v>87.391999999999996</v>
      </c>
      <c r="N67">
        <v>115.82299999999999</v>
      </c>
      <c r="O67">
        <v>68.686000000000007</v>
      </c>
      <c r="P67">
        <v>79.361000000000004</v>
      </c>
      <c r="Q67">
        <v>75.566000000000003</v>
      </c>
      <c r="R67">
        <v>96.938000000000002</v>
      </c>
      <c r="S67">
        <v>49.930999999999997</v>
      </c>
      <c r="T67">
        <v>53.347999999999999</v>
      </c>
      <c r="U67">
        <v>65.983000000000004</v>
      </c>
      <c r="V67">
        <v>43.116</v>
      </c>
      <c r="W67">
        <v>64.429000000000002</v>
      </c>
      <c r="X67">
        <v>49.896000000000001</v>
      </c>
      <c r="Y67">
        <v>51.939</v>
      </c>
      <c r="Z67">
        <v>63.204999999999998</v>
      </c>
      <c r="AA67">
        <v>37.720999999999997</v>
      </c>
      <c r="AB67">
        <v>59.863999999999997</v>
      </c>
      <c r="AC67">
        <v>63.222999999999999</v>
      </c>
      <c r="AD67">
        <v>51.536999999999999</v>
      </c>
      <c r="AE67" s="4">
        <v>62.912999999999997</v>
      </c>
      <c r="AF67">
        <v>53.563000000000002</v>
      </c>
      <c r="AG67">
        <v>89.459000000000003</v>
      </c>
      <c r="AH67">
        <v>89.459000000000003</v>
      </c>
      <c r="AI67" s="4"/>
      <c r="AJ67" s="4"/>
      <c r="AK67" s="4"/>
      <c r="AL67" s="4"/>
      <c r="AM67" s="4"/>
      <c r="AN67" s="4"/>
      <c r="AO67" s="4"/>
      <c r="AP67" s="4"/>
      <c r="AQ67" s="4"/>
      <c r="AR67" s="4"/>
      <c r="AS67" s="4"/>
      <c r="AT67" s="4"/>
      <c r="AU67" s="4"/>
      <c r="AV67" s="4"/>
      <c r="AW67" s="4"/>
      <c r="AX67" s="4"/>
      <c r="AY67" s="4"/>
      <c r="ALQ67" t="e">
        <v>#N/A</v>
      </c>
    </row>
    <row r="68" spans="1:1005" ht="15" x14ac:dyDescent="0.25">
      <c r="A68" s="88">
        <v>46539</v>
      </c>
      <c r="B68" s="15">
        <v>61.6</v>
      </c>
      <c r="C68" s="13">
        <v>61.6</v>
      </c>
      <c r="D68" s="14">
        <v>61.6</v>
      </c>
      <c r="E68">
        <v>35.872999999999998</v>
      </c>
      <c r="F68">
        <v>122.06</v>
      </c>
      <c r="G68">
        <v>59.423000000000002</v>
      </c>
      <c r="H68">
        <v>106.46299999999999</v>
      </c>
      <c r="I68">
        <v>33.567999999999998</v>
      </c>
      <c r="J68">
        <v>68.352000000000004</v>
      </c>
      <c r="K68">
        <v>12.869</v>
      </c>
      <c r="L68">
        <v>45.957999999999998</v>
      </c>
      <c r="M68">
        <v>50.360999999999997</v>
      </c>
      <c r="N68">
        <v>111.343</v>
      </c>
      <c r="O68">
        <v>36.034999999999997</v>
      </c>
      <c r="P68">
        <v>61.792999999999999</v>
      </c>
      <c r="Q68">
        <v>104.182</v>
      </c>
      <c r="R68">
        <v>51.628</v>
      </c>
      <c r="S68">
        <v>66.528999999999996</v>
      </c>
      <c r="T68">
        <v>98.313000000000002</v>
      </c>
      <c r="U68">
        <v>32.286000000000001</v>
      </c>
      <c r="V68">
        <v>34.329000000000001</v>
      </c>
      <c r="W68">
        <v>78.394000000000005</v>
      </c>
      <c r="X68">
        <v>95.817999999999998</v>
      </c>
      <c r="Y68">
        <v>80.314999999999998</v>
      </c>
      <c r="Z68">
        <v>80.691999999999993</v>
      </c>
      <c r="AA68">
        <v>12.67</v>
      </c>
      <c r="AB68">
        <v>127.809</v>
      </c>
      <c r="AC68">
        <v>42.033999999999999</v>
      </c>
      <c r="AD68">
        <v>46.536999999999999</v>
      </c>
      <c r="AE68" s="4">
        <v>105.06</v>
      </c>
      <c r="AF68">
        <v>111.38</v>
      </c>
      <c r="AG68">
        <v>110.503</v>
      </c>
      <c r="AH68">
        <v>110.503</v>
      </c>
      <c r="AI68" s="4"/>
      <c r="AJ68" s="4"/>
      <c r="AK68" s="4"/>
      <c r="AL68" s="4"/>
      <c r="AM68" s="4"/>
      <c r="AN68" s="4"/>
      <c r="AO68" s="4"/>
      <c r="AP68" s="4"/>
      <c r="AQ68" s="4"/>
      <c r="AR68" s="4"/>
      <c r="AS68" s="4"/>
      <c r="AT68" s="4"/>
      <c r="AU68" s="4"/>
      <c r="AV68" s="4"/>
      <c r="AW68" s="4"/>
      <c r="AX68" s="4"/>
      <c r="AY68" s="4"/>
      <c r="ALQ68" t="e">
        <v>#N/A</v>
      </c>
    </row>
    <row r="69" spans="1:1005" ht="15" x14ac:dyDescent="0.25">
      <c r="A69" s="88">
        <v>46569</v>
      </c>
      <c r="B69" s="15">
        <v>21.28</v>
      </c>
      <c r="C69" s="13">
        <v>21.28</v>
      </c>
      <c r="D69" s="14">
        <v>21.28</v>
      </c>
      <c r="E69">
        <v>14.544</v>
      </c>
      <c r="F69">
        <v>34.25</v>
      </c>
      <c r="G69">
        <v>26.427</v>
      </c>
      <c r="H69">
        <v>74.281000000000006</v>
      </c>
      <c r="I69">
        <v>9.8390000000000004</v>
      </c>
      <c r="J69">
        <v>20.059000000000001</v>
      </c>
      <c r="K69">
        <v>6.0540000000000003</v>
      </c>
      <c r="L69">
        <v>12.472</v>
      </c>
      <c r="M69">
        <v>18.696000000000002</v>
      </c>
      <c r="N69">
        <v>39.048999999999999</v>
      </c>
      <c r="O69">
        <v>15.741</v>
      </c>
      <c r="P69">
        <v>19.472000000000001</v>
      </c>
      <c r="Q69">
        <v>34.448999999999998</v>
      </c>
      <c r="R69">
        <v>16.646000000000001</v>
      </c>
      <c r="S69">
        <v>15.95</v>
      </c>
      <c r="T69">
        <v>31.155999999999999</v>
      </c>
      <c r="U69">
        <v>12.944000000000001</v>
      </c>
      <c r="V69">
        <v>11.824</v>
      </c>
      <c r="W69">
        <v>18.289000000000001</v>
      </c>
      <c r="X69">
        <v>24.460999999999999</v>
      </c>
      <c r="Y69">
        <v>17.145</v>
      </c>
      <c r="Z69">
        <v>19.510000000000002</v>
      </c>
      <c r="AA69">
        <v>5.8890000000000002</v>
      </c>
      <c r="AB69">
        <v>53.752000000000002</v>
      </c>
      <c r="AC69">
        <v>12.041</v>
      </c>
      <c r="AD69">
        <v>21.803000000000001</v>
      </c>
      <c r="AE69" s="4">
        <v>54.822000000000003</v>
      </c>
      <c r="AF69">
        <v>58.392000000000003</v>
      </c>
      <c r="AG69">
        <v>42.792000000000002</v>
      </c>
      <c r="AH69">
        <v>42.792000000000002</v>
      </c>
      <c r="AI69" s="4"/>
      <c r="AJ69" s="4"/>
      <c r="AK69" s="4"/>
      <c r="AL69" s="4"/>
      <c r="AM69" s="4"/>
      <c r="AN69" s="4"/>
      <c r="AO69" s="4"/>
      <c r="AP69" s="4"/>
      <c r="AQ69" s="4"/>
      <c r="AR69" s="4"/>
      <c r="AS69" s="4"/>
      <c r="AT69" s="4"/>
      <c r="AU69" s="4"/>
      <c r="AV69" s="4"/>
      <c r="AW69" s="4"/>
      <c r="AX69" s="4"/>
      <c r="AY69" s="4"/>
      <c r="ALQ69" t="e">
        <v>#N/A</v>
      </c>
    </row>
    <row r="70" spans="1:1005" ht="15" x14ac:dyDescent="0.25">
      <c r="A70" s="88">
        <v>46600</v>
      </c>
      <c r="B70" s="15">
        <v>15.48</v>
      </c>
      <c r="C70" s="13">
        <v>15.48</v>
      </c>
      <c r="D70" s="14">
        <v>15.48</v>
      </c>
      <c r="E70">
        <v>8.0549999999999997</v>
      </c>
      <c r="F70">
        <v>24.751000000000001</v>
      </c>
      <c r="G70">
        <v>13.034000000000001</v>
      </c>
      <c r="H70">
        <v>44.488999999999997</v>
      </c>
      <c r="I70">
        <v>7.3710000000000004</v>
      </c>
      <c r="J70">
        <v>21.635999999999999</v>
      </c>
      <c r="K70">
        <v>4.9180000000000001</v>
      </c>
      <c r="L70">
        <v>9.8089999999999993</v>
      </c>
      <c r="M70">
        <v>7.891</v>
      </c>
      <c r="N70">
        <v>19.876000000000001</v>
      </c>
      <c r="O70">
        <v>12.031000000000001</v>
      </c>
      <c r="P70">
        <v>28.888000000000002</v>
      </c>
      <c r="Q70">
        <v>14.412000000000001</v>
      </c>
      <c r="R70">
        <v>7.3010000000000002</v>
      </c>
      <c r="S70">
        <v>12.175000000000001</v>
      </c>
      <c r="T70">
        <v>11.994999999999999</v>
      </c>
      <c r="U70">
        <v>7.4850000000000003</v>
      </c>
      <c r="V70">
        <v>10.413</v>
      </c>
      <c r="W70">
        <v>12.276999999999999</v>
      </c>
      <c r="X70">
        <v>11.539</v>
      </c>
      <c r="Y70">
        <v>12.64</v>
      </c>
      <c r="Z70">
        <v>11.292</v>
      </c>
      <c r="AA70">
        <v>4.3499999999999996</v>
      </c>
      <c r="AB70">
        <v>12.521000000000001</v>
      </c>
      <c r="AC70">
        <v>7.3230000000000004</v>
      </c>
      <c r="AD70">
        <v>12.872999999999999</v>
      </c>
      <c r="AE70" s="4">
        <v>32.994999999999997</v>
      </c>
      <c r="AF70">
        <v>18.91</v>
      </c>
      <c r="AG70">
        <v>24.13</v>
      </c>
      <c r="AH70">
        <v>24.13</v>
      </c>
      <c r="AI70" s="4"/>
      <c r="AJ70" s="4"/>
      <c r="AK70" s="4"/>
      <c r="AL70" s="4"/>
      <c r="AM70" s="4"/>
      <c r="AN70" s="4"/>
      <c r="AO70" s="4"/>
      <c r="AP70" s="4"/>
      <c r="AQ70" s="4"/>
      <c r="AR70" s="4"/>
      <c r="AS70" s="4"/>
      <c r="AT70" s="4"/>
      <c r="AU70" s="4"/>
      <c r="AV70" s="4"/>
      <c r="AW70" s="4"/>
      <c r="AX70" s="4"/>
      <c r="AY70" s="4"/>
      <c r="ALQ70" t="e">
        <v>#N/A</v>
      </c>
    </row>
    <row r="71" spans="1:1005" ht="15" x14ac:dyDescent="0.25">
      <c r="A71" s="88">
        <v>46631</v>
      </c>
      <c r="B71" s="15">
        <v>15.74</v>
      </c>
      <c r="C71" s="13">
        <v>15.74</v>
      </c>
      <c r="D71" s="14">
        <v>15.74</v>
      </c>
      <c r="E71">
        <v>8.2449999999999992</v>
      </c>
      <c r="F71">
        <v>24.794</v>
      </c>
      <c r="G71">
        <v>10.535</v>
      </c>
      <c r="H71">
        <v>27.701000000000001</v>
      </c>
      <c r="I71">
        <v>7.1210000000000004</v>
      </c>
      <c r="J71">
        <v>9.6859999999999999</v>
      </c>
      <c r="K71">
        <v>9.5120000000000005</v>
      </c>
      <c r="L71">
        <v>20.196000000000002</v>
      </c>
      <c r="M71">
        <v>16.338000000000001</v>
      </c>
      <c r="N71">
        <v>12.019</v>
      </c>
      <c r="O71">
        <v>12.699</v>
      </c>
      <c r="P71">
        <v>17.707999999999998</v>
      </c>
      <c r="Q71">
        <v>13.301</v>
      </c>
      <c r="R71">
        <v>6.827</v>
      </c>
      <c r="S71">
        <v>9.3149999999999995</v>
      </c>
      <c r="T71">
        <v>8.532</v>
      </c>
      <c r="U71">
        <v>5.9020000000000001</v>
      </c>
      <c r="V71">
        <v>28.178000000000001</v>
      </c>
      <c r="W71">
        <v>14.423</v>
      </c>
      <c r="X71">
        <v>9.0730000000000004</v>
      </c>
      <c r="Y71">
        <v>10.1</v>
      </c>
      <c r="Z71">
        <v>6.8040000000000003</v>
      </c>
      <c r="AA71">
        <v>3.754</v>
      </c>
      <c r="AB71">
        <v>6.9630000000000001</v>
      </c>
      <c r="AC71">
        <v>5.9779999999999998</v>
      </c>
      <c r="AD71">
        <v>7.1440000000000001</v>
      </c>
      <c r="AE71" s="4">
        <v>31.96</v>
      </c>
      <c r="AF71">
        <v>9.3770000000000007</v>
      </c>
      <c r="AG71">
        <v>17.821999999999999</v>
      </c>
      <c r="AH71">
        <v>17.821999999999999</v>
      </c>
      <c r="AI71" s="4"/>
      <c r="AJ71" s="4"/>
      <c r="AK71" s="4"/>
      <c r="AL71" s="4"/>
      <c r="AM71" s="4"/>
      <c r="AN71" s="4"/>
      <c r="AO71" s="4"/>
      <c r="AP71" s="4"/>
      <c r="AQ71" s="4"/>
      <c r="AR71" s="4"/>
      <c r="AS71" s="4"/>
      <c r="AT71" s="4"/>
      <c r="AU71" s="4"/>
      <c r="AV71" s="4"/>
      <c r="AW71" s="4"/>
      <c r="AX71" s="4"/>
      <c r="AY71" s="4"/>
      <c r="ALQ71" t="e">
        <v>#N/A</v>
      </c>
    </row>
    <row r="72" spans="1:1005" ht="15" x14ac:dyDescent="0.25">
      <c r="A72" s="88"/>
      <c r="B72" s="15"/>
      <c r="C72" s="13"/>
      <c r="D72" s="14"/>
      <c r="AI72" s="4"/>
      <c r="AJ72" s="4"/>
      <c r="AK72" s="4"/>
      <c r="AL72" s="4"/>
      <c r="AM72" s="4"/>
      <c r="AN72" s="4"/>
      <c r="AO72" s="4"/>
      <c r="AP72" s="4"/>
      <c r="AQ72" s="4"/>
      <c r="AR72" s="4"/>
      <c r="AS72" s="4"/>
      <c r="AT72" s="4"/>
      <c r="AU72" s="4"/>
      <c r="AV72" s="4"/>
      <c r="AW72" s="4"/>
      <c r="AX72" s="4"/>
      <c r="AY72" s="4"/>
      <c r="ALQ72" t="e">
        <v>#N/A</v>
      </c>
    </row>
    <row r="73" spans="1:1005" ht="15" x14ac:dyDescent="0.25">
      <c r="A73" s="88"/>
      <c r="B73" s="15"/>
      <c r="C73" s="13"/>
      <c r="D73" s="14"/>
      <c r="AI73" s="4"/>
      <c r="AJ73" s="4"/>
      <c r="AK73" s="4"/>
      <c r="AL73" s="4"/>
      <c r="AM73" s="4"/>
      <c r="AN73" s="4"/>
      <c r="AO73" s="4"/>
      <c r="AP73" s="4"/>
      <c r="AQ73" s="4"/>
      <c r="AR73" s="4"/>
      <c r="AS73" s="4"/>
      <c r="AT73" s="4"/>
      <c r="AU73" s="4"/>
      <c r="AV73" s="4"/>
      <c r="AW73" s="4"/>
      <c r="AX73" s="4"/>
      <c r="AY73" s="4"/>
    </row>
    <row r="74" spans="1:1005" ht="15" x14ac:dyDescent="0.25">
      <c r="A74" s="88"/>
      <c r="B74" s="15"/>
      <c r="C74" s="13"/>
      <c r="D74" s="14"/>
      <c r="AI74" s="4"/>
      <c r="AJ74" s="4"/>
      <c r="AK74" s="4"/>
      <c r="AL74" s="4"/>
      <c r="AM74" s="4"/>
      <c r="AN74" s="4"/>
      <c r="AO74" s="4"/>
      <c r="AP74" s="4"/>
      <c r="AQ74" s="4"/>
      <c r="AR74" s="4"/>
      <c r="AS74" s="4"/>
      <c r="AT74" s="4"/>
      <c r="AU74" s="4"/>
      <c r="AV74" s="4"/>
      <c r="AW74" s="4"/>
      <c r="AX74" s="4"/>
      <c r="AY74" s="4"/>
    </row>
    <row r="75" spans="1:1005" ht="15" x14ac:dyDescent="0.25">
      <c r="A75" s="88"/>
      <c r="B75" s="15"/>
      <c r="C75" s="13"/>
      <c r="D75" s="14"/>
      <c r="AI75" s="4"/>
      <c r="AJ75" s="4"/>
      <c r="AK75" s="4"/>
      <c r="AL75" s="4"/>
      <c r="AM75" s="4"/>
      <c r="AN75" s="4"/>
      <c r="AO75" s="4"/>
      <c r="AP75" s="4"/>
      <c r="AQ75" s="4"/>
      <c r="AR75" s="4"/>
      <c r="AS75" s="4"/>
      <c r="AT75" s="4"/>
      <c r="AU75" s="4"/>
      <c r="AV75" s="4"/>
      <c r="AW75" s="4"/>
      <c r="AX75" s="4"/>
      <c r="AY75" s="4"/>
    </row>
    <row r="76" spans="1:1005" ht="15" x14ac:dyDescent="0.25">
      <c r="A76" s="88"/>
      <c r="B76" s="15"/>
      <c r="C76" s="13"/>
      <c r="D76" s="14"/>
      <c r="AI76" s="4"/>
      <c r="AJ76" s="4"/>
      <c r="AK76" s="4"/>
      <c r="AL76" s="4"/>
      <c r="AM76" s="4"/>
      <c r="AN76" s="4"/>
      <c r="AO76" s="4"/>
      <c r="AP76" s="4"/>
      <c r="AQ76" s="4"/>
      <c r="AR76" s="4"/>
      <c r="AS76" s="4"/>
      <c r="AT76" s="4"/>
      <c r="AU76" s="4"/>
      <c r="AV76" s="4"/>
      <c r="AW76" s="4"/>
      <c r="AX76" s="4"/>
      <c r="AY76" s="4"/>
    </row>
    <row r="77" spans="1:1005" ht="15" x14ac:dyDescent="0.25">
      <c r="A77" s="88"/>
      <c r="B77" s="15"/>
      <c r="C77" s="13"/>
      <c r="D77" s="14"/>
      <c r="AI77" s="4"/>
      <c r="AJ77" s="4"/>
      <c r="AK77" s="4"/>
      <c r="AL77" s="4"/>
      <c r="AM77" s="4"/>
      <c r="AN77" s="4"/>
      <c r="AO77" s="4"/>
      <c r="AP77" s="4"/>
      <c r="AQ77" s="4"/>
      <c r="AR77" s="4"/>
      <c r="AS77" s="4"/>
      <c r="AT77" s="4"/>
      <c r="AU77" s="4"/>
      <c r="AV77" s="4"/>
      <c r="AW77" s="4"/>
      <c r="AX77" s="4"/>
      <c r="AY77" s="4"/>
    </row>
    <row r="78" spans="1:1005" ht="15" x14ac:dyDescent="0.25">
      <c r="A78" s="88"/>
      <c r="B78" s="15"/>
      <c r="C78" s="13"/>
      <c r="D78" s="14"/>
      <c r="AI78" s="4"/>
      <c r="AJ78" s="4"/>
      <c r="AK78" s="4"/>
      <c r="AL78" s="4"/>
      <c r="AM78" s="4"/>
      <c r="AN78" s="4"/>
      <c r="AO78" s="4"/>
      <c r="AP78" s="4"/>
      <c r="AQ78" s="4"/>
      <c r="AR78" s="4"/>
      <c r="AS78" s="4"/>
      <c r="AT78" s="4"/>
      <c r="AU78" s="4"/>
      <c r="AV78" s="4"/>
      <c r="AW78" s="4"/>
      <c r="AX78" s="4"/>
      <c r="AY78" s="4"/>
    </row>
    <row r="79" spans="1:1005" ht="15" x14ac:dyDescent="0.25">
      <c r="A79" s="88"/>
      <c r="B79" s="15"/>
      <c r="C79" s="13"/>
      <c r="D79" s="14"/>
      <c r="AI79" s="4"/>
      <c r="AJ79" s="4"/>
      <c r="AK79" s="4"/>
      <c r="AL79" s="4"/>
      <c r="AM79" s="4"/>
      <c r="AN79" s="4"/>
      <c r="AO79" s="4"/>
      <c r="AP79" s="4"/>
      <c r="AQ79" s="4"/>
      <c r="AR79" s="4"/>
      <c r="AS79" s="4"/>
      <c r="AT79" s="4"/>
      <c r="AU79" s="4"/>
      <c r="AV79" s="4"/>
      <c r="AW79" s="4"/>
      <c r="AX79" s="4"/>
      <c r="AY79" s="4"/>
    </row>
    <row r="80" spans="1:1005" ht="15" x14ac:dyDescent="0.25">
      <c r="A80" s="88"/>
      <c r="B80" s="15"/>
      <c r="C80" s="13"/>
      <c r="D80" s="14"/>
      <c r="AI80" s="4"/>
      <c r="AJ80" s="4"/>
      <c r="AK80" s="4"/>
      <c r="AL80" s="4"/>
      <c r="AM80" s="4"/>
      <c r="AN80" s="4"/>
      <c r="AO80" s="4"/>
      <c r="AP80" s="4"/>
      <c r="AQ80" s="4"/>
      <c r="AR80" s="4"/>
      <c r="AS80" s="4"/>
      <c r="AT80" s="4"/>
      <c r="AU80" s="4"/>
      <c r="AV80" s="4"/>
      <c r="AW80" s="4"/>
      <c r="AX80" s="4"/>
      <c r="AY80" s="4"/>
    </row>
    <row r="81" spans="1:4" ht="12.75" customHeight="1" x14ac:dyDescent="0.25">
      <c r="A81" s="88"/>
      <c r="B81" s="18"/>
      <c r="C81" s="19"/>
      <c r="D81" s="20"/>
    </row>
    <row r="82" spans="1:4" ht="12.75" customHeight="1" x14ac:dyDescent="0.25">
      <c r="A82" s="88"/>
      <c r="B82" s="18"/>
      <c r="C82" s="19"/>
      <c r="D82" s="20"/>
    </row>
    <row r="83" spans="1:4" ht="12.75" customHeight="1" x14ac:dyDescent="0.25">
      <c r="A83" s="88"/>
      <c r="B83" s="18"/>
      <c r="C83" s="19"/>
      <c r="D83" s="20"/>
    </row>
    <row r="84" spans="1:4" ht="12.75" customHeight="1" x14ac:dyDescent="0.25">
      <c r="A84" s="88"/>
      <c r="B84" s="18"/>
      <c r="C84" s="19"/>
      <c r="D84" s="20"/>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785</vt:i4>
      </vt:variant>
    </vt:vector>
  </HeadingPairs>
  <TitlesOfParts>
    <vt:vector size="806"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DvsToPkr_In_2011</vt:lpstr>
      <vt:lpstr>DvsToPkr_In_2012</vt:lpstr>
      <vt:lpstr>DvsToPkr_In_2013</vt:lpstr>
      <vt:lpstr>DvsToPkr_In_2014</vt:lpstr>
      <vt:lpstr>DvsToPkr_In_2015</vt:lpstr>
      <vt:lpstr>DvsToPkr_In_2016</vt:lpstr>
      <vt:lpstr>DvsToPkr_In_2017</vt:lpstr>
      <vt:lpstr>DvsToPkr_In_2018</vt:lpstr>
      <vt:lpstr>DvsToPkr_In_2019</vt:lpstr>
      <vt:lpstr>DvsToPkr_In_2020</vt:lpstr>
      <vt:lpstr>DvsToPkr_In_Max</vt:lpstr>
      <vt:lpstr>DvsToPkr_In_Min</vt:lpstr>
      <vt:lpstr>DvsToPkr_In_Most</vt:lpstr>
      <vt:lpstr>DvsToPkr_In_Time</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HvrToDvs_In_2018</vt:lpstr>
      <vt:lpstr>HvrToDvs_In_2019</vt:lpstr>
      <vt:lpstr>HvrToDvs_In_2020</vt:lpstr>
      <vt:lpstr>HvrToDvs_In_Max</vt:lpstr>
      <vt:lpstr>HvrToDvs_In_Min</vt:lpstr>
      <vt:lpstr>HvrToDvs_In_Most</vt:lpstr>
      <vt:lpstr>HvrToDvs_In_Time</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ImpToMex_In_2018</vt:lpstr>
      <vt:lpstr>ImpToMex_In_2019</vt:lpstr>
      <vt:lpstr>ImpToMex_In_2020</vt:lpstr>
      <vt:lpstr>ImpToMex_In_Max</vt:lpstr>
      <vt:lpstr>ImpToMex_In_Min</vt:lpstr>
      <vt:lpstr>ImpToMex_In_Most</vt:lpstr>
      <vt:lpstr>ImpToMex_In_Time</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PkrToImp_In_2018</vt:lpstr>
      <vt:lpstr>PkrToImp_In_2019</vt:lpstr>
      <vt:lpstr>PkrToImp_In_2020</vt:lpstr>
      <vt:lpstr>PkrToImp_In_Max</vt:lpstr>
      <vt:lpstr>PkrToImp_In_Min</vt:lpstr>
      <vt:lpstr>PkrToImp_In_Most</vt:lpstr>
      <vt:lpstr>PkrToImp_In_Time</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YRITO_IN_1991</vt:lpstr>
      <vt:lpstr>YRITO_IN_1992</vt:lpstr>
      <vt:lpstr>YRITO_IN_1993</vt:lpstr>
      <vt:lpstr>YRITO_IN_1994</vt:lpstr>
      <vt:lpstr>YRITO_IN_1995</vt:lpstr>
      <vt:lpstr>YRITO_IN_1996</vt:lpstr>
      <vt:lpstr>YRITO_IN_1997</vt:lpstr>
      <vt:lpstr>YRITO_IN_1998</vt:lpstr>
      <vt:lpstr>YRITO_IN_1999</vt:lpstr>
      <vt:lpstr>YRITO_IN_2000</vt:lpstr>
      <vt:lpstr>YRITO_IN_2001</vt:lpstr>
      <vt:lpstr>YRITO_IN_2002</vt:lpstr>
      <vt:lpstr>YRITO_IN_2003</vt:lpstr>
      <vt:lpstr>YRITO_IN_2004</vt:lpstr>
      <vt:lpstr>YRITO_IN_2005</vt:lpstr>
      <vt:lpstr>YRITO_IN_2006</vt:lpstr>
      <vt:lpstr>YRITO_IN_2007</vt:lpstr>
      <vt:lpstr>YRITO_IN_2008</vt:lpstr>
      <vt:lpstr>YRITO_IN_2009</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gallan</dc:creator>
  <cp:lastModifiedBy>gallan</cp:lastModifiedBy>
  <dcterms:created xsi:type="dcterms:W3CDTF">2022-02-10T21:25:54Z</dcterms:created>
  <dcterms:modified xsi:type="dcterms:W3CDTF">2022-02-10T21:25:57Z</dcterms:modified>
</cp:coreProperties>
</file>