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Temp\11-November\Inflow Forecasts\"/>
    </mc:Choice>
  </mc:AlternateContent>
  <xr:revisionPtr revIDLastSave="0" documentId="8_{5E9F462A-4B83-46A9-B1BC-6C3BEA636DFA}" xr6:coauthVersionLast="47" xr6:coauthVersionMax="47" xr10:uidLastSave="{00000000-0000-0000-0000-000000000000}"/>
  <bookViews>
    <workbookView xWindow="-108" yWindow="-108" windowWidth="41496" windowHeight="16896" xr2:uid="{424ADA60-8D32-4463-BD9A-640B70FA4E6C}"/>
  </bookViews>
  <sheets>
    <sheet name="BlueMesaInflow.Unregulated" sheetId="2" r:id="rId1"/>
    <sheet name="CrystalInflow.Unregulated" sheetId="3" r:id="rId2"/>
    <sheet name="Fontenelle.Inflow" sheetId="4" r:id="rId3"/>
    <sheet name="PowellInflow.Unregulated" sheetId="5" r:id="rId4"/>
    <sheet name="FlamingGorgeInflow.Unregulated" sheetId="6" r:id="rId5"/>
    <sheet name="MorrowPointInflow.Unregulated" sheetId="7" r:id="rId6"/>
    <sheet name="NavajoInflow.ModUnregulated" sheetId="8" r:id="rId7"/>
    <sheet name="TaylorPark.Inflow" sheetId="9" r:id="rId8"/>
    <sheet name="Vallecito.Inflow" sheetId="10" r:id="rId9"/>
    <sheet name="YampaRiverInflow.TotalOutflow" sheetId="11" r:id="rId10"/>
    <sheet name="AnimasRiverTotalOutflow" sheetId="12" r:id="rId11"/>
    <sheet name="GainsCrystalToGJ" sheetId="13" r:id="rId12"/>
    <sheet name="PowellToMeadGainsGrandCanyon" sheetId="14" r:id="rId13"/>
    <sheet name="PowellToMeadGainsAboveHoover" sheetId="15" r:id="rId14"/>
    <sheet name="PowellToMeadGainsAbvLeesFerry" sheetId="16" r:id="rId15"/>
    <sheet name="GainsImpToNIB" sheetId="17" r:id="rId16"/>
    <sheet name="GainsAboveDavis" sheetId="18" r:id="rId17"/>
    <sheet name="GainsPkrToImp" sheetId="19" r:id="rId18"/>
    <sheet name="GainsAboveParker" sheetId="20" r:id="rId19"/>
    <sheet name="DONOTCHANGE" sheetId="21" r:id="rId20"/>
    <sheet name="SacWYTypeDes" sheetId="22" r:id="rId21"/>
  </sheets>
  <externalReferences>
    <externalReference r:id="rId22"/>
  </externalReferences>
  <definedNames>
    <definedName name="ARFN5_IN_1991">AnimasRiverTotalOutflow!$E$4:$E$80</definedName>
    <definedName name="ARFN5_IN_1992">AnimasRiverTotalOutflow!$F$4:$F$80</definedName>
    <definedName name="ARFN5_IN_1993">AnimasRiverTotalOutflow!$G$4:$G$80</definedName>
    <definedName name="ARFN5_IN_1994">AnimasRiverTotalOutflow!$H$4:$H$80</definedName>
    <definedName name="ARFN5_IN_1995">AnimasRiverTotalOutflow!$I$4:$I$80</definedName>
    <definedName name="ARFN5_IN_1996">AnimasRiverTotalOutflow!$J$4:$J$80</definedName>
    <definedName name="ARFN5_IN_1997">AnimasRiverTotalOutflow!$K$4:$K$80</definedName>
    <definedName name="ARFN5_IN_1998">AnimasRiverTotalOutflow!$L$4:$L$80</definedName>
    <definedName name="ARFN5_IN_1999">AnimasRiverTotalOutflow!$M$4:$M$80</definedName>
    <definedName name="ARFN5_IN_2000">AnimasRiverTotalOutflow!$N$4:$N$80</definedName>
    <definedName name="ARFN5_IN_2001">AnimasRiverTotalOutflow!$O$4:$O$80</definedName>
    <definedName name="ARFN5_IN_2002">AnimasRiverTotalOutflow!$P$4:$P$80</definedName>
    <definedName name="ARFN5_IN_2003">AnimasRiverTotalOutflow!$Q$4:$Q$80</definedName>
    <definedName name="ARFN5_IN_2004">AnimasRiverTotalOutflow!$R$4:$R$80</definedName>
    <definedName name="ARFN5_IN_2005">AnimasRiverTotalOutflow!$S$4:$S$80</definedName>
    <definedName name="ARFN5_IN_2006">AnimasRiverTotalOutflow!$T$4:$T$80</definedName>
    <definedName name="ARFN5_IN_2007">AnimasRiverTotalOutflow!$U$4:$U$80</definedName>
    <definedName name="ARFN5_IN_2008">AnimasRiverTotalOutflow!$V$4:$V$80</definedName>
    <definedName name="ARFN5_IN_2009">AnimasRiverTotalOutflow!$W$4:$W$80</definedName>
    <definedName name="ARFN5_IN_2010">AnimasRiverTotalOutflow!$X$4:$X$80</definedName>
    <definedName name="ARFN5_IN_2011">AnimasRiverTotalOutflow!$Y$4:$Y$80</definedName>
    <definedName name="ARFN5_IN_2012">AnimasRiverTotalOutflow!$Z$4:$Z$80</definedName>
    <definedName name="ARFN5_IN_2013">AnimasRiverTotalOutflow!$AA$4:$AA$80</definedName>
    <definedName name="ARFN5_IN_2014">AnimasRiverTotalOutflow!$AB$4:$AB$80</definedName>
    <definedName name="ARFN5_IN_2015">AnimasRiverTotalOutflow!$AC$4:$AC$80</definedName>
    <definedName name="ARFN5_IN_2016">AnimasRiverTotalOutflow!$AD$4:$AD$80</definedName>
    <definedName name="ARFN5_IN_2017">AnimasRiverTotalOutflow!$AE$4:$AE$80</definedName>
    <definedName name="ARFN5_IN_2018">AnimasRiverTotalOutflow!$AF$4:$AF$80</definedName>
    <definedName name="ARFN5_IN_2019">AnimasRiverTotalOutflow!$AG$4:$AG$80</definedName>
    <definedName name="ARFN5_IN_2020">AnimasRiverTotalOutflow!$AH$4:$AH$80</definedName>
    <definedName name="ARFN5_IN_2021">AnimasRiverTotalOutflow!$AS$4:$AS$80</definedName>
    <definedName name="ARFN5_IN_2022">AnimasRiverTotalOutflow!$AT$4:$AT$80</definedName>
    <definedName name="ARFN5_IN_2023">AnimasRiverTotalOutflow!$AU$4:$AU$80</definedName>
    <definedName name="ARFN5_IN_2024">AnimasRiverTotalOutflow!$AV$4:$AV$80</definedName>
    <definedName name="ARFN5_IN_2025">AnimasRiverTotalOutflow!$AW$4:$AW$80</definedName>
    <definedName name="ARFN5_IN_2026">AnimasRiverTotalOutflow!$AX$4:$AX$80</definedName>
    <definedName name="ARFN5_IN_2027">AnimasRiverTotalOutflow!$AY$4:$AY$80</definedName>
    <definedName name="ARFN5_IN_2028">AnimasRiverTotalOutflow!$AZ$4:$AZ$80</definedName>
    <definedName name="ARFN5_IN_2029">AnimasRiverTotalOutflow!$BA$4:$BA$80</definedName>
    <definedName name="ARFN5_IN_Max">AnimasRiverTotalOutflow!$B$4:$B$80</definedName>
    <definedName name="ARFN5_IN_Min">AnimasRiverTotalOutflow!$C$4:$C$80</definedName>
    <definedName name="ARFN5_IN_Most">AnimasRiverTotalOutflow!$D$4:$D$80</definedName>
    <definedName name="ARFN5_IN_TIME">AnimasRiverTotalOutflow!$A$4:$A$80</definedName>
    <definedName name="BlwImpGainsAbvDavis">GainsAboveDavis!$A$4:$A$71</definedName>
    <definedName name="BMESA_IN_1991">BlueMesaInflow.Unregulated!$E$4:$E$80</definedName>
    <definedName name="BMESA_IN_1992">BlueMesaInflow.Unregulated!$F$4:$F$80</definedName>
    <definedName name="BMESA_IN_1993">BlueMesaInflow.Unregulated!$G$4:$G$80</definedName>
    <definedName name="BMESA_IN_1994">BlueMesaInflow.Unregulated!$H$4:$H$80</definedName>
    <definedName name="BMESA_IN_1995">BlueMesaInflow.Unregulated!$I$4:$I$80</definedName>
    <definedName name="BMESA_IN_1996">BlueMesaInflow.Unregulated!$J$4:$J$80</definedName>
    <definedName name="BMESA_IN_1997">BlueMesaInflow.Unregulated!$K$4:$K$80</definedName>
    <definedName name="BMESA_IN_1998">BlueMesaInflow.Unregulated!$L$4:$L$80</definedName>
    <definedName name="BMESA_IN_1999">BlueMesaInflow.Unregulated!$M$4:$M$80</definedName>
    <definedName name="BMESA_IN_2000">BlueMesaInflow.Unregulated!$N$4:$N$80</definedName>
    <definedName name="BMESA_IN_2001">BlueMesaInflow.Unregulated!$O$4:$O$80</definedName>
    <definedName name="BMESA_IN_2002">BlueMesaInflow.Unregulated!$P$4:$P$80</definedName>
    <definedName name="BMESA_IN_2003">BlueMesaInflow.Unregulated!$Q$4:$Q$80</definedName>
    <definedName name="BMESA_IN_2004">BlueMesaInflow.Unregulated!$R$4:$R$80</definedName>
    <definedName name="BMESA_IN_2005">BlueMesaInflow.Unregulated!$S$4:$S$80</definedName>
    <definedName name="BMESA_IN_2006">BlueMesaInflow.Unregulated!$T$4:$T$80</definedName>
    <definedName name="BMESA_IN_2007">BlueMesaInflow.Unregulated!$U$4:$U$80</definedName>
    <definedName name="BMESA_IN_2008">BlueMesaInflow.Unregulated!$V$4:$V$80</definedName>
    <definedName name="BMESA_IN_2009">BlueMesaInflow.Unregulated!$W$4:$W$80</definedName>
    <definedName name="BMESA_IN_2010">BlueMesaInflow.Unregulated!$X$4:$X$80</definedName>
    <definedName name="BMESA_IN_2011">BlueMesaInflow.Unregulated!$Y$4:$Y$80</definedName>
    <definedName name="BMESA_IN_2012">BlueMesaInflow.Unregulated!$Z$4:$Z$80</definedName>
    <definedName name="BMESA_IN_2013">BlueMesaInflow.Unregulated!$AA$4:$AA$80</definedName>
    <definedName name="BMESA_IN_2014">BlueMesaInflow.Unregulated!$AB$4:$AB$80</definedName>
    <definedName name="BMESA_IN_2015">BlueMesaInflow.Unregulated!$AC$4:$AC$80</definedName>
    <definedName name="BMESA_IN_2016">BlueMesaInflow.Unregulated!$AD$4:$AD$80</definedName>
    <definedName name="BMESA_IN_2017">BlueMesaInflow.Unregulated!$AE$4:$AE$80</definedName>
    <definedName name="BMESA_IN_2018">BlueMesaInflow.Unregulated!$AF$4:$AF$80</definedName>
    <definedName name="BMESA_IN_2019">BlueMesaInflow.Unregulated!$AG$4:$AG$80</definedName>
    <definedName name="BMESA_IN_2020">BlueMesaInflow.Unregulated!$AH$4:$AH$80</definedName>
    <definedName name="BMESA_IN_2021">BlueMesaInflow.Unregulated!$AS$4:$AS$80</definedName>
    <definedName name="BMESA_IN_2022">BlueMesaInflow.Unregulated!$AT$4:$AT$80</definedName>
    <definedName name="BMESA_IN_2023">BlueMesaInflow.Unregulated!$AU$4:$AU$80</definedName>
    <definedName name="BMESA_IN_2024">BlueMesaInflow.Unregulated!$AV$4:$AV$80</definedName>
    <definedName name="BMESA_IN_2025">BlueMesaInflow.Unregulated!$AW$4:$AW$80</definedName>
    <definedName name="BMESA_IN_2026">BlueMesaInflow.Unregulated!$AX$4:$AX$80</definedName>
    <definedName name="BMESA_IN_2027">BlueMesaInflow.Unregulated!$AY$4:$AY$80</definedName>
    <definedName name="BMESA_IN_2028">BlueMesaInflow.Unregulated!$AZ$4:$AZ$80</definedName>
    <definedName name="BMESA_IN_2029">BlueMesaInflow.Unregulated!$BA$4:$BA$80</definedName>
    <definedName name="BMESA_IN_Max">BlueMesaInflow.Unregulated!$B$4:$B$80</definedName>
    <definedName name="BMESA_IN_Min">BlueMesaInflow.Unregulated!$C$4:$C$80</definedName>
    <definedName name="BMESA_IN_Most">BlueMesaInflow.Unregulated!$D$4:$D$80</definedName>
    <definedName name="BMESA_IN_TIME">BlueMesaInflow.Unregulated!$A$4:$A$80</definedName>
    <definedName name="CRYST_IN_1991">'CrystalInflow.Unregulated'!$E$4:$E$80</definedName>
    <definedName name="CRYST_IN_1992">'CrystalInflow.Unregulated'!$F$4:$F$80</definedName>
    <definedName name="CRYST_IN_1993">'CrystalInflow.Unregulated'!$G$4:$G$80</definedName>
    <definedName name="CRYST_IN_1994">'CrystalInflow.Unregulated'!$H$4:$H$80</definedName>
    <definedName name="CRYST_IN_1995">'CrystalInflow.Unregulated'!$I$4:$I$80</definedName>
    <definedName name="CRYST_IN_1996">'CrystalInflow.Unregulated'!$J$4:$J$80</definedName>
    <definedName name="CRYST_IN_1997">'CrystalInflow.Unregulated'!$K$4:$K$80</definedName>
    <definedName name="CRYST_IN_1998">'CrystalInflow.Unregulated'!$L$4:$L$80</definedName>
    <definedName name="CRYST_IN_1999">'CrystalInflow.Unregulated'!$M$4:$M$80</definedName>
    <definedName name="CRYST_IN_2000">'CrystalInflow.Unregulated'!$N$4:$N$80</definedName>
    <definedName name="CRYST_IN_2001">'CrystalInflow.Unregulated'!$O$4:$O$80</definedName>
    <definedName name="CRYST_IN_2002">'CrystalInflow.Unregulated'!$P$4:$P$80</definedName>
    <definedName name="CRYST_IN_2003">'CrystalInflow.Unregulated'!$Q$4:$Q$80</definedName>
    <definedName name="CRYST_IN_2004">'CrystalInflow.Unregulated'!$R$4:$R$80</definedName>
    <definedName name="CRYST_IN_2005">'CrystalInflow.Unregulated'!$S$4:$S$80</definedName>
    <definedName name="CRYST_IN_2006">'CrystalInflow.Unregulated'!$T$4:$T$80</definedName>
    <definedName name="CRYST_IN_2007">'CrystalInflow.Unregulated'!$U$4:$U$80</definedName>
    <definedName name="CRYST_IN_2008">'CrystalInflow.Unregulated'!$V$4:$V$80</definedName>
    <definedName name="CRYST_IN_2009">'CrystalInflow.Unregulated'!$W$4:$W$80</definedName>
    <definedName name="CRYST_IN_2010">'CrystalInflow.Unregulated'!$X$4:$X$80</definedName>
    <definedName name="CRYST_IN_2011">'CrystalInflow.Unregulated'!$Y$4:$Y$80</definedName>
    <definedName name="CRYST_IN_2012">'CrystalInflow.Unregulated'!$Z$4:$Z$80</definedName>
    <definedName name="CRYST_IN_2013">'CrystalInflow.Unregulated'!$AA$4:$AA$80</definedName>
    <definedName name="CRYST_IN_2014">'CrystalInflow.Unregulated'!$AB$4:$AB$80</definedName>
    <definedName name="CRYST_IN_2015">'CrystalInflow.Unregulated'!$AC$4:$AC$80</definedName>
    <definedName name="CRYST_IN_2016">'CrystalInflow.Unregulated'!$AD$4:$AD$80</definedName>
    <definedName name="CRYST_IN_2017">'CrystalInflow.Unregulated'!$AE$4:$AE$80</definedName>
    <definedName name="CRYST_IN_2018">'CrystalInflow.Unregulated'!$AF$4:$AF$80</definedName>
    <definedName name="CRYST_IN_2019">'CrystalInflow.Unregulated'!$AG$4:$AG$80</definedName>
    <definedName name="CRYST_IN_2020">'CrystalInflow.Unregulated'!$AH$4:$AH$80</definedName>
    <definedName name="CRYST_IN_2021">'CrystalInflow.Unregulated'!$AS$4:$AS$80</definedName>
    <definedName name="CRYST_IN_2022">'CrystalInflow.Unregulated'!$AT$4:$AT$80</definedName>
    <definedName name="CRYST_IN_2023">'CrystalInflow.Unregulated'!$AU$4:$AU$80</definedName>
    <definedName name="CRYST_IN_2024">'CrystalInflow.Unregulated'!$AV$4:$AV$80</definedName>
    <definedName name="CRYST_IN_2025">'CrystalInflow.Unregulated'!$AW$4:$AW$80</definedName>
    <definedName name="CRYST_IN_2026">'CrystalInflow.Unregulated'!$AX$4:$AX$80</definedName>
    <definedName name="CRYST_IN_2027">'CrystalInflow.Unregulated'!$AY$4:$AY$80</definedName>
    <definedName name="CRYST_IN_2028">'CrystalInflow.Unregulated'!$AZ$4:$AZ$80</definedName>
    <definedName name="CRYST_IN_2029">'CrystalInflow.Unregulated'!$BA$4:$BA$80</definedName>
    <definedName name="CRYST_IN_Max">'CrystalInflow.Unregulated'!$B$4:$B$80</definedName>
    <definedName name="CRYST_IN_Min">'CrystalInflow.Unregulated'!$C$4:$C$80</definedName>
    <definedName name="CRYST_IN_Most">'CrystalInflow.Unregulated'!$D$4:$D$80</definedName>
    <definedName name="CRYST_IN_TIME">'CrystalInflow.Unregulated'!$A$4:$A$80</definedName>
    <definedName name="Duration">[1]RunInformation!$L$3:$L$52</definedName>
    <definedName name="DvsToPkr_In_1991">GainsAboveParker!$E$4:$E$71</definedName>
    <definedName name="DvsToPkr_In_1992">GainsAboveParker!$F$4:$F$71</definedName>
    <definedName name="DvsToPkr_In_1993">GainsAboveParker!$G$4:$G$71</definedName>
    <definedName name="DvsToPkr_In_1994">GainsAboveParker!$H$4:$H$71</definedName>
    <definedName name="DvsToPkr_In_1995">GainsAboveParker!$I$4:$I$71</definedName>
    <definedName name="DvsToPkr_In_1996">GainsAboveParker!$J$4:$J$71</definedName>
    <definedName name="DvsToPkr_In_1997">GainsAboveParker!$K$4:$K$71</definedName>
    <definedName name="DvsToPkr_In_1998">GainsAboveParker!$L$4:$L$71</definedName>
    <definedName name="DvsToPkr_In_1999">GainsAboveParker!$M$4:$M$71</definedName>
    <definedName name="DvsToPkr_In_2000">GainsAboveParker!$N$4:$N$71</definedName>
    <definedName name="DvsToPkr_In_2001">GainsAboveParker!$O$4:$O$71</definedName>
    <definedName name="DvsToPkr_In_2002">GainsAboveParker!$P$4:$P$71</definedName>
    <definedName name="DvsToPkr_In_2003">GainsAboveParker!$Q$4:$Q$71</definedName>
    <definedName name="DvsToPkr_In_2004">GainsAboveParker!$R$4:$R$71</definedName>
    <definedName name="DvsToPkr_In_2005">GainsAboveParker!$S$4:$S$71</definedName>
    <definedName name="DvsToPkr_In_2006">GainsAboveParker!$T$4:$T$71</definedName>
    <definedName name="DvsToPkr_In_2007">GainsAboveParker!$U$4:$U$71</definedName>
    <definedName name="DvsToPkr_In_2008">GainsAboveParker!$V$4:$V$71</definedName>
    <definedName name="DvsToPkr_In_2009">GainsAboveParker!$W$4:$W$71</definedName>
    <definedName name="DvsToPkr_In_2010">GainsAboveParker!$X$4:$X$71</definedName>
    <definedName name="DvsToPkr_In_2011">GainsAboveParker!$Y$4:$Y$71</definedName>
    <definedName name="DvsToPkr_In_2012">GainsAboveParker!$Z$4:$Z$71</definedName>
    <definedName name="DvsToPkr_In_2013">GainsAboveParker!$AA$4:$AA$71</definedName>
    <definedName name="DvsToPkr_In_2014">GainsAboveParker!$AB$4:$AB$71</definedName>
    <definedName name="DvsToPkr_In_2015">GainsAboveParker!$AC$4:$AC$71</definedName>
    <definedName name="DvsToPkr_In_2016">GainsAboveParker!$AD$4:$AD$71</definedName>
    <definedName name="DvsToPkr_In_2017">GainsAboveParker!$AE$4:AD$71</definedName>
    <definedName name="DvsToPkr_In_2018">GainsAboveParker!$AF$4:$AF$71</definedName>
    <definedName name="DvsToPkr_In_2019">GainsAboveParker!$AG$4:$AG$71</definedName>
    <definedName name="DvsToPkr_In_2020">GainsAboveParker!$AH$4:$AH$71</definedName>
    <definedName name="DvsToPkr_In_Max">GainsAboveParker!$B$4:$B$71</definedName>
    <definedName name="DvsToPkr_In_Min">GainsAboveParker!$C$4:$C$71</definedName>
    <definedName name="DvsToPkr_In_Most">GainsAboveParker!$D$4:$D$71</definedName>
    <definedName name="DvsToPkr_In_Time">GainsAboveParker!$A$4:$A$71</definedName>
    <definedName name="FGORG_IN_1991">FlamingGorgeInflow.Unregulated!$E$4:$E$80</definedName>
    <definedName name="FGORG_IN_1992">FlamingGorgeInflow.Unregulated!$F$4:$F$80</definedName>
    <definedName name="FGORG_IN_1993">FlamingGorgeInflow.Unregulated!$G$4:$G$80</definedName>
    <definedName name="FGORG_IN_1994">FlamingGorgeInflow.Unregulated!$H$4:$H$80</definedName>
    <definedName name="FGORG_IN_1995">FlamingGorgeInflow.Unregulated!$I$4:$I$80</definedName>
    <definedName name="FGORG_IN_1996">FlamingGorgeInflow.Unregulated!$J$4:$J$80</definedName>
    <definedName name="FGORG_IN_1997">FlamingGorgeInflow.Unregulated!$K$4:$K$80</definedName>
    <definedName name="FGORG_IN_1998">FlamingGorgeInflow.Unregulated!$L$4:$L$80</definedName>
    <definedName name="FGORG_IN_1999">FlamingGorgeInflow.Unregulated!$M$4:$M$80</definedName>
    <definedName name="FGORG_IN_2000">FlamingGorgeInflow.Unregulated!$N$4:$N$80</definedName>
    <definedName name="FGORG_IN_2001">FlamingGorgeInflow.Unregulated!$O$4:$O$80</definedName>
    <definedName name="FGORG_IN_2002">FlamingGorgeInflow.Unregulated!$P$4:$P$80</definedName>
    <definedName name="FGORG_IN_2003">FlamingGorgeInflow.Unregulated!$Q$4:$Q$80</definedName>
    <definedName name="FGORG_IN_2004">FlamingGorgeInflow.Unregulated!$R$4:$R$80</definedName>
    <definedName name="FGORG_IN_2005">FlamingGorgeInflow.Unregulated!$S$4:$S$80</definedName>
    <definedName name="FGORG_IN_2006">FlamingGorgeInflow.Unregulated!$T$4:$T$80</definedName>
    <definedName name="FGORG_IN_2007">FlamingGorgeInflow.Unregulated!$U$4:$U$80</definedName>
    <definedName name="FGORG_IN_2008">FlamingGorgeInflow.Unregulated!$V$4:$V$80</definedName>
    <definedName name="FGORG_IN_2009">FlamingGorgeInflow.Unregulated!$W$4:$W$80</definedName>
    <definedName name="FGORG_IN_2010">FlamingGorgeInflow.Unregulated!$X$4:$X$80</definedName>
    <definedName name="FGORG_IN_2011">FlamingGorgeInflow.Unregulated!$Y$4:$Y$80</definedName>
    <definedName name="FGORG_IN_2012">FlamingGorgeInflow.Unregulated!$Z$4:$Z$80</definedName>
    <definedName name="FGORG_IN_2013">FlamingGorgeInflow.Unregulated!$AA$4:$AA$80</definedName>
    <definedName name="FGORG_IN_2014">FlamingGorgeInflow.Unregulated!$AB$4:$AB$80</definedName>
    <definedName name="FGORG_IN_2015">FlamingGorgeInflow.Unregulated!$AC$4:$AC$80</definedName>
    <definedName name="FGORG_IN_2016">FlamingGorgeInflow.Unregulated!$AD$4:$AD$80</definedName>
    <definedName name="FGORG_IN_2017">FlamingGorgeInflow.Unregulated!$AE$4:$AE$80</definedName>
    <definedName name="FGORG_IN_2018">FlamingGorgeInflow.Unregulated!$AF$4:$AF$80</definedName>
    <definedName name="FGORG_IN_2019">FlamingGorgeInflow.Unregulated!$AG$4:$AG$80</definedName>
    <definedName name="FGORG_IN_2020">FlamingGorgeInflow.Unregulated!$AH$4:$AH$80</definedName>
    <definedName name="FGORG_IN_2021">FlamingGorgeInflow.Unregulated!$AS$4:$AS$80</definedName>
    <definedName name="FGORG_IN_2022">FlamingGorgeInflow.Unregulated!$AT$4:$AT$80</definedName>
    <definedName name="FGORG_IN_2023">FlamingGorgeInflow.Unregulated!$AU$4:$AU$80</definedName>
    <definedName name="FGORG_IN_2024">FlamingGorgeInflow.Unregulated!$AV$4:$AV$80</definedName>
    <definedName name="FGORG_IN_2025">FlamingGorgeInflow.Unregulated!$AW$4:$AW$80</definedName>
    <definedName name="FGORG_IN_2026">FlamingGorgeInflow.Unregulated!$AX$4:$AX$80</definedName>
    <definedName name="FGORG_IN_2027">FlamingGorgeInflow.Unregulated!$AY$4:$AY$80</definedName>
    <definedName name="FGORG_IN_2028">FlamingGorgeInflow.Unregulated!$AZ$4:$AZ$80</definedName>
    <definedName name="FGORG_IN_2029">FlamingGorgeInflow.Unregulated!$BA$4:$BA$80</definedName>
    <definedName name="FGORG_IN_Max">FlamingGorgeInflow.Unregulated!$B$4:$B$80</definedName>
    <definedName name="FGORG_IN_Min">FlamingGorgeInflow.Unregulated!$C$4:$C$80</definedName>
    <definedName name="FGORG_IN_Most">FlamingGorgeInflow.Unregulated!$D$4:$D$80</definedName>
    <definedName name="FGORG_IN_TIME">FlamingGorgeInflow.Unregulated!$A$4:$A$80</definedName>
    <definedName name="FONTE_IN_1991">Fontenelle.Inflow!$E$4:$E$80</definedName>
    <definedName name="FONTE_IN_1992">Fontenelle.Inflow!$F$4:$F$80</definedName>
    <definedName name="FONTE_IN_1993">Fontenelle.Inflow!$G$4:$G$80</definedName>
    <definedName name="FONTE_IN_1994">Fontenelle.Inflow!$H$4:$H$80</definedName>
    <definedName name="FONTE_IN_1995">Fontenelle.Inflow!$I$4:$I$80</definedName>
    <definedName name="FONTE_IN_1996">Fontenelle.Inflow!$J$4:$J$80</definedName>
    <definedName name="FONTE_IN_1997">Fontenelle.Inflow!$K$4:$K$80</definedName>
    <definedName name="FONTE_IN_1998">Fontenelle.Inflow!$L$4:$L$80</definedName>
    <definedName name="FONTE_IN_1999">Fontenelle.Inflow!$M$4:$M$80</definedName>
    <definedName name="FONTE_IN_2000">Fontenelle.Inflow!$N$4:$N$80</definedName>
    <definedName name="FONTE_IN_2001">Fontenelle.Inflow!$O$4:$O$80</definedName>
    <definedName name="FONTE_IN_2002">Fontenelle.Inflow!$P$4:$P$80</definedName>
    <definedName name="FONTE_IN_2003">Fontenelle.Inflow!$Q$4:$Q$80</definedName>
    <definedName name="FONTE_IN_2004">Fontenelle.Inflow!$R$4:$R$80</definedName>
    <definedName name="FONTE_IN_2005">Fontenelle.Inflow!$S$4:$S$80</definedName>
    <definedName name="FONTE_IN_2006">Fontenelle.Inflow!$T$4:$T$80</definedName>
    <definedName name="FONTE_IN_2007">Fontenelle.Inflow!$U$4:$U$80</definedName>
    <definedName name="FONTE_IN_2008">Fontenelle.Inflow!$V$4:$V$80</definedName>
    <definedName name="FONTE_IN_2009">Fontenelle.Inflow!$W$4:$W$80</definedName>
    <definedName name="FONTE_IN_2010">Fontenelle.Inflow!$X$4:$X$80</definedName>
    <definedName name="FONTE_IN_2011">Fontenelle.Inflow!$Y$4:$YI$80</definedName>
    <definedName name="FONTE_IN_2012">Fontenelle.Inflow!$Z$4:$Z$80</definedName>
    <definedName name="FONTE_IN_2013">Fontenelle.Inflow!$AA$4:$AA$80</definedName>
    <definedName name="FONTE_IN_2014">Fontenelle.Inflow!$AB$4:$AB$80</definedName>
    <definedName name="FONTE_IN_2015">Fontenelle.Inflow!$AC$4:$AC$80</definedName>
    <definedName name="FONTE_IN_2016">Fontenelle.Inflow!$AD$4:$AD$80</definedName>
    <definedName name="FONTE_IN_2017">Fontenelle.Inflow!$AE$4:$AE$80</definedName>
    <definedName name="FONTE_IN_2018">Fontenelle.Inflow!$AF$4:$AF$80</definedName>
    <definedName name="FONTE_IN_2019">Fontenelle.Inflow!$AG$4:$AG$80</definedName>
    <definedName name="FONTE_IN_2020">Fontenelle.Inflow!$AH$4:$AH$80</definedName>
    <definedName name="FONTE_IN_2021">Fontenelle.Inflow!$AS$4:$AS$80</definedName>
    <definedName name="FONTE_IN_2022">Fontenelle.Inflow!$AT$4:$AT$80</definedName>
    <definedName name="FONTE_IN_2023">Fontenelle.Inflow!$AU$4:$AU$80</definedName>
    <definedName name="FONTE_IN_2024">Fontenelle.Inflow!$AV$4:$AV$80</definedName>
    <definedName name="FONTE_IN_2025">Fontenelle.Inflow!$AW$4:$AW$80</definedName>
    <definedName name="FONTE_IN_2026">Fontenelle.Inflow!$AX$4:$AX$80</definedName>
    <definedName name="FONTE_IN_2027">Fontenelle.Inflow!$AY$4:$AY$80</definedName>
    <definedName name="FONTE_IN_2028">Fontenelle.Inflow!$AZ$4:$AZ$80</definedName>
    <definedName name="FONTE_IN_2029">Fontenelle.Inflow!$BA$4:$BA$80</definedName>
    <definedName name="FONTE_IN_Max">Fontenelle.Inflow!$B$4:$B$80</definedName>
    <definedName name="FONTE_IN_Min">Fontenelle.Inflow!$C$4:$C$80</definedName>
    <definedName name="FONTE_IN_Most">Fontenelle.Inflow!$D$4:$D$80</definedName>
    <definedName name="FONTE_IN_TIME">Fontenelle.Inflow!$A$4:$A$80</definedName>
    <definedName name="HvrToDvs_In_1991">GainsAboveDavis!$E$4:$E$71</definedName>
    <definedName name="HvrToDvs_In_1992">GainsAboveDavis!$F$4:$F$71</definedName>
    <definedName name="HvrToDvs_In_1993">GainsAboveDavis!$G$4:$G$71</definedName>
    <definedName name="HvrToDvs_In_1994">GainsAboveDavis!$H$4:$H$71</definedName>
    <definedName name="HvrToDvs_In_1995">GainsAboveDavis!$I$4:$I$71</definedName>
    <definedName name="HvrToDvs_In_1996">GainsAboveDavis!$J$4:$J$71</definedName>
    <definedName name="HvrToDvs_In_1997">GainsAboveDavis!$K$4:$K$71</definedName>
    <definedName name="HvrToDvs_In_1998">GainsAboveDavis!$L$4:$L$71</definedName>
    <definedName name="HvrToDvs_In_1999">GainsAboveDavis!$M$4:$M$71</definedName>
    <definedName name="HvrToDvs_In_2000">GainsAboveDavis!$N$4:$N$71</definedName>
    <definedName name="HvrToDvs_In_2001">GainsAboveDavis!$O$4:$O$71</definedName>
    <definedName name="HvrToDvs_In_2002">GainsAboveDavis!$P$4:$P$71</definedName>
    <definedName name="HvrToDvs_In_2003">GainsAboveDavis!$Q$4:$Q$71</definedName>
    <definedName name="HvrToDvs_In_2004">GainsAboveDavis!$R$4:$R$71</definedName>
    <definedName name="HvrToDvs_In_2005">GainsAboveDavis!$S$4:$S$71</definedName>
    <definedName name="HvrToDvs_In_2006">GainsAboveDavis!$T$4:$T$71</definedName>
    <definedName name="HvrToDvs_In_2007">GainsAboveDavis!$U$4:$U$71</definedName>
    <definedName name="HvrToDvs_In_2008">GainsAboveDavis!$V$4:$V$71</definedName>
    <definedName name="HvrToDvs_In_2009">GainsAboveDavis!$W$4:$W$71</definedName>
    <definedName name="HvrToDvs_In_2010">GainsAboveDavis!$X$4:$X$71</definedName>
    <definedName name="HvrToDvs_In_2011">GainsAboveDavis!$Y$4:$Y$71</definedName>
    <definedName name="HvrToDvs_In_2012">GainsAboveDavis!$Z$4:$Z$71</definedName>
    <definedName name="HvrToDvs_In_2013">GainsAboveDavis!$AA$4:$AA$71</definedName>
    <definedName name="HvrToDvs_In_2014">GainsAboveDavis!$AB$4:$AB$71</definedName>
    <definedName name="HvrToDvs_In_2015">GainsAboveDavis!$AC$4:$AC$71</definedName>
    <definedName name="HvrToDvs_In_2016">GainsAboveDavis!$AD$4:$AD$71</definedName>
    <definedName name="HvrToDvs_In_2017">GainsAboveDavis!$AE$4:$AE$71</definedName>
    <definedName name="HvrToDvs_In_2018">GainsAboveDavis!$AF$4:$AF$71</definedName>
    <definedName name="HvrToDvs_In_2019">GainsAboveDavis!$AG$4:$AG$71</definedName>
    <definedName name="HvrToDvs_In_2020">GainsAboveDavis!$AH$4:$AH$71</definedName>
    <definedName name="HvrToDvs_In_Max">GainsAboveDavis!$B$4:$B$71</definedName>
    <definedName name="HvrToDvs_In_Min">GainsAboveDavis!$C$4:$C$71</definedName>
    <definedName name="HvrToDvs_In_Most">GainsAboveDavis!$D$4:$D$71</definedName>
    <definedName name="HvrToDvs_In_Time">GainsAboveDavis!$A$4:$A$71</definedName>
    <definedName name="ImpToMex_In_1991">GainsImpToNIB!$E$4:$E$71</definedName>
    <definedName name="ImpToMex_In_1992">GainsImpToNIB!$F$4:$F$71</definedName>
    <definedName name="ImpToMex_In_1993">GainsImpToNIB!$G$4:$G$71</definedName>
    <definedName name="ImpToMex_In_1994">GainsImpToNIB!$H$4:$H$71</definedName>
    <definedName name="ImpToMex_In_1995">GainsImpToNIB!$I$4:$I$71</definedName>
    <definedName name="ImpToMex_In_1996">GainsImpToNIB!$J$4:$J$71</definedName>
    <definedName name="ImpToMex_In_1997">GainsImpToNIB!$K$4:$K$71</definedName>
    <definedName name="ImpToMex_In_1998">GainsImpToNIB!$L$4:$L$71</definedName>
    <definedName name="ImpToMex_In_1999">GainsImpToNIB!$M$4:$M$71</definedName>
    <definedName name="ImpToMex_In_2000">GainsImpToNIB!$N$4:$N$71</definedName>
    <definedName name="ImpToMex_In_2001">GainsImpToNIB!$O$4:$O$71</definedName>
    <definedName name="ImpToMex_In_2002">GainsImpToNIB!$P$4:$P$71</definedName>
    <definedName name="ImpToMex_In_2003">GainsImpToNIB!$Q$4:$Q$71</definedName>
    <definedName name="ImpToMex_In_2004">GainsImpToNIB!$R$4:$R$71</definedName>
    <definedName name="ImpToMex_In_2005">GainsImpToNIB!$S$4:$S$71</definedName>
    <definedName name="ImpToMex_In_2006">GainsImpToNIB!$T$4:$T$71</definedName>
    <definedName name="ImpToMex_In_2007">GainsImpToNIB!$U$4:$U$71</definedName>
    <definedName name="ImpToMex_In_2008">GainsImpToNIB!$V$4:$V$71</definedName>
    <definedName name="ImpToMex_In_2009">GainsImpToNIB!$W$4:$W$71</definedName>
    <definedName name="ImpToMex_In_2010">GainsImpToNIB!$X$4:$X$71</definedName>
    <definedName name="ImpToMex_In_2011">GainsImpToNIB!$Y$4:$Y$71</definedName>
    <definedName name="ImpToMex_In_2012">GainsImpToNIB!$Z$4:$Z$71</definedName>
    <definedName name="ImpToMex_In_2013">GainsImpToNIB!$AA$4:$AA$71</definedName>
    <definedName name="ImpToMex_In_2014">GainsImpToNIB!$AB$4:$AB$71</definedName>
    <definedName name="ImpToMex_In_2015">GainsImpToNIB!$AC$4:$AC$71</definedName>
    <definedName name="ImpToMex_In_2016">GainsImpToNIB!$AD$4:$AD$71</definedName>
    <definedName name="ImpToMex_In_2017">GainsImpToNIB!$AE$4:$AE$71</definedName>
    <definedName name="ImpToMex_In_2018">GainsImpToNIB!$AF$4:$AF$71</definedName>
    <definedName name="ImpToMex_In_2019">GainsImpToNIB!$AG$4:$AG$71</definedName>
    <definedName name="ImpToMex_In_2020">GainsImpToNIB!$AH$4:$AH$71</definedName>
    <definedName name="ImpToMex_In_Max">GainsImpToNIB!$B$4:$B$71</definedName>
    <definedName name="ImpToMex_In_Min">GainsImpToNIB!$C$4:$C$71</definedName>
    <definedName name="ImpToMex_In_Most">GainsImpToNIB!$D$4:$D$71</definedName>
    <definedName name="ImpToMex_In_Time">GainsImpToNIB!$A$4:$A$71</definedName>
    <definedName name="MPOIN_IN_1991">MorrowPointInflow.Unregulated!$E$4:$E$80</definedName>
    <definedName name="MPOIN_IN_1992">MorrowPointInflow.Unregulated!$F$4:$F$80</definedName>
    <definedName name="MPOIN_IN_1993">MorrowPointInflow.Unregulated!$G$4:$G$80</definedName>
    <definedName name="MPOIN_IN_1994">MorrowPointInflow.Unregulated!$H$4:$H$80</definedName>
    <definedName name="MPOIN_IN_1995">MorrowPointInflow.Unregulated!$I$4:$I$80</definedName>
    <definedName name="MPOIN_IN_1996">MorrowPointInflow.Unregulated!$J$4:$J$80</definedName>
    <definedName name="MPOIN_IN_1997">MorrowPointInflow.Unregulated!$K$4:$K$80</definedName>
    <definedName name="MPOIN_IN_1998">MorrowPointInflow.Unregulated!$L$4:$L$80</definedName>
    <definedName name="MPOIN_IN_1999">MorrowPointInflow.Unregulated!$M$4:$M$80</definedName>
    <definedName name="MPOIN_IN_2000">MorrowPointInflow.Unregulated!$N$4:$N$80</definedName>
    <definedName name="MPOIN_IN_2001">MorrowPointInflow.Unregulated!$O$4:$O$80</definedName>
    <definedName name="MPOIN_IN_2002">MorrowPointInflow.Unregulated!$P$4:$P$80</definedName>
    <definedName name="MPOIN_IN_2003">MorrowPointInflow.Unregulated!$Q$4:$Q$80</definedName>
    <definedName name="MPOIN_IN_2004">MorrowPointInflow.Unregulated!$R$4:$R$80</definedName>
    <definedName name="MPOIN_IN_2005">MorrowPointInflow.Unregulated!$S$4:$S$80</definedName>
    <definedName name="MPOIN_IN_2006">MorrowPointInflow.Unregulated!$T$4:$T$80</definedName>
    <definedName name="MPOIN_IN_2007">MorrowPointInflow.Unregulated!$U$4:$U$80</definedName>
    <definedName name="MPOIN_IN_2008">MorrowPointInflow.Unregulated!$V$4:$V$80</definedName>
    <definedName name="MPOIN_IN_2009">MorrowPointInflow.Unregulated!$W$4:$W$80</definedName>
    <definedName name="MPOIN_IN_2010">MorrowPointInflow.Unregulated!$X$4:$X$80</definedName>
    <definedName name="MPOIN_IN_2011">MorrowPointInflow.Unregulated!$Y$4:$Y$80</definedName>
    <definedName name="MPOIN_IN_2012">MorrowPointInflow.Unregulated!$Z$4:$Z$80</definedName>
    <definedName name="MPOIN_IN_2013">MorrowPointInflow.Unregulated!$AA$4:$AA$80</definedName>
    <definedName name="MPOIN_IN_2014">MorrowPointInflow.Unregulated!$AB$4:$AB$80</definedName>
    <definedName name="MPOIN_IN_2015">MorrowPointInflow.Unregulated!$AC$4:$AC$80</definedName>
    <definedName name="MPOIN_IN_2016">MorrowPointInflow.Unregulated!$AD$4:$AD80</definedName>
    <definedName name="MPOIN_IN_2017">MorrowPointInflow.Unregulated!$AE$4:$AE$80</definedName>
    <definedName name="MPOIN_IN_2018">MorrowPointInflow.Unregulated!$AF$4:$AF$80</definedName>
    <definedName name="MPOIN_IN_2019">MorrowPointInflow.Unregulated!$AG$4:$AG$80</definedName>
    <definedName name="MPOIN_IN_2020">MorrowPointInflow.Unregulated!$AH$4:$AH$80</definedName>
    <definedName name="MPOIN_IN_2021">MorrowPointInflow.Unregulated!$AS$4:$AS$80</definedName>
    <definedName name="MPOIN_IN_2022">MorrowPointInflow.Unregulated!$AT$4:$AT$80</definedName>
    <definedName name="MPOIN_IN_2023">MorrowPointInflow.Unregulated!$AU$4:$AU$80</definedName>
    <definedName name="MPOIN_IN_2024">MorrowPointInflow.Unregulated!$AV$4:$AV$80</definedName>
    <definedName name="MPOIN_IN_2025">MorrowPointInflow.Unregulated!$AW$4:$AW$80</definedName>
    <definedName name="MPOIN_IN_2026">MorrowPointInflow.Unregulated!$AX$4:$AX$80</definedName>
    <definedName name="MPOIN_IN_2027">MorrowPointInflow.Unregulated!$AY$4:$AY$80</definedName>
    <definedName name="MPOIN_IN_2028">MorrowPointInflow.Unregulated!$AZ$4:$AZ$80</definedName>
    <definedName name="MPOIN_IN_2029">MorrowPointInflow.Unregulated!$BA$4:$BA$80</definedName>
    <definedName name="MPOIN_IN_Max">MorrowPointInflow.Unregulated!$B$4:$B$80</definedName>
    <definedName name="MPOIN_IN_Min">MorrowPointInflow.Unregulated!$C$4:$C$80</definedName>
    <definedName name="MPOIN_IN_Most">MorrowPointInflow.Unregulated!$D$4:$D$80</definedName>
    <definedName name="MPOIN_IN_TIME">MorrowPointInflow.Unregulated!$A$4:$A$80</definedName>
    <definedName name="NAVAJ_IN_1991">NavajoInflow.ModUnregulated!$E$4:$E$80</definedName>
    <definedName name="NAVAJ_IN_1992">NavajoInflow.ModUnregulated!$F$4:$F$80</definedName>
    <definedName name="NAVAJ_IN_1993">NavajoInflow.ModUnregulated!$G$4:$G$80</definedName>
    <definedName name="NAVAJ_IN_1994">NavajoInflow.ModUnregulated!$H$4:$H$80</definedName>
    <definedName name="NAVAJ_IN_1995">NavajoInflow.ModUnregulated!$I$4:$I$80</definedName>
    <definedName name="NAVAJ_IN_1996">NavajoInflow.ModUnregulated!$J$4:$J$80</definedName>
    <definedName name="NAVAJ_IN_1997">NavajoInflow.ModUnregulated!$K$4:$K$80</definedName>
    <definedName name="NAVAJ_IN_1998">NavajoInflow.ModUnregulated!$L$4:$L$80</definedName>
    <definedName name="NAVAJ_IN_1999">NavajoInflow.ModUnregulated!$M$4:$M$80</definedName>
    <definedName name="NAVAJ_IN_2000">NavajoInflow.ModUnregulated!$N$4:$N$80</definedName>
    <definedName name="NAVAJ_IN_2001">NavajoInflow.ModUnregulated!$O$4:$O$80</definedName>
    <definedName name="NAVAJ_IN_2002">NavajoInflow.ModUnregulated!$P$4:$P$80</definedName>
    <definedName name="NAVAJ_IN_2003">NavajoInflow.ModUnregulated!$Q$4:$Q$80</definedName>
    <definedName name="NAVAJ_IN_2004">NavajoInflow.ModUnregulated!$R$4:$R$80</definedName>
    <definedName name="NAVAJ_IN_2005">NavajoInflow.ModUnregulated!$S$4:$S$80</definedName>
    <definedName name="NAVAJ_IN_2006">NavajoInflow.ModUnregulated!$T$4:$T$80</definedName>
    <definedName name="NAVAJ_IN_2007">NavajoInflow.ModUnregulated!$U$4:$U$80</definedName>
    <definedName name="NAVAJ_IN_2008">NavajoInflow.ModUnregulated!$V$4:$V$80</definedName>
    <definedName name="NAVAJ_IN_2009">NavajoInflow.ModUnregulated!$W$4:$W$80</definedName>
    <definedName name="NAVAJ_IN_2010">NavajoInflow.ModUnregulated!$X$4:$X$80</definedName>
    <definedName name="NAVAJ_IN_2011">NavajoInflow.ModUnregulated!$Y$4:$Y$80</definedName>
    <definedName name="NAVAJ_IN_2012">NavajoInflow.ModUnregulated!$Z$4:$Z$80</definedName>
    <definedName name="NAVAJ_IN_2013">NavajoInflow.ModUnregulated!$AA$4:$AA$80</definedName>
    <definedName name="NAVAJ_IN_2014">NavajoInflow.ModUnregulated!$AB$4:$AB$80</definedName>
    <definedName name="NAVAJ_IN_2015">NavajoInflow.ModUnregulated!$AC$4:$AC$80</definedName>
    <definedName name="NAVAJ_IN_2016">NavajoInflow.ModUnregulated!$AD$4:$AD$80</definedName>
    <definedName name="NAVAJ_IN_2017">NavajoInflow.ModUnregulated!$AE$4:$AE$80</definedName>
    <definedName name="NAVAJ_IN_2018">NavajoInflow.ModUnregulated!$AF$4:$AF$80</definedName>
    <definedName name="NAVAJ_IN_2019">NavajoInflow.ModUnregulated!$AG$4:$AG$80</definedName>
    <definedName name="NAVAJ_IN_2020">NavajoInflow.ModUnregulated!$AH$4:$AH$80</definedName>
    <definedName name="NAVAJ_IN_2021">NavajoInflow.ModUnregulated!$AS$4:$AS$80</definedName>
    <definedName name="NAVAJ_IN_2022">NavajoInflow.ModUnregulated!$AT$4:$AT$80</definedName>
    <definedName name="NAVAJ_IN_2023">NavajoInflow.ModUnregulated!$AU$4:$AU$80</definedName>
    <definedName name="NAVAJ_IN_2024">NavajoInflow.ModUnregulated!$AV$4:$AV$80</definedName>
    <definedName name="NAVAJ_IN_2025">NavajoInflow.ModUnregulated!$AW$4:$AW$80</definedName>
    <definedName name="NAVAJ_IN_2026">NavajoInflow.ModUnregulated!$AX$4:$AX$80</definedName>
    <definedName name="NAVAJ_IN_2027">NavajoInflow.ModUnregulated!$AY$4:$AY$80</definedName>
    <definedName name="NAVAJ_IN_2028">NavajoInflow.ModUnregulated!$AZ$4:$AZ$80</definedName>
    <definedName name="NAVAJ_IN_2029">NavajoInflow.ModUnregulated!$BA$4:$BA$80</definedName>
    <definedName name="NAVAJ_IN_Max">NavajoInflow.ModUnregulated!$B$4:$B$80</definedName>
    <definedName name="NAVAJ_IN_Min">NavajoInflow.ModUnregulated!$C$4:$C$80</definedName>
    <definedName name="NAVAJ_IN_Most">NavajoInflow.ModUnregulated!$D$4:$D$80</definedName>
    <definedName name="NAVAJ_IN_TIME">NavajoInflow.ModUnregulated!$A$4:$A$80</definedName>
    <definedName name="NFTOF_IN_1991">GainsCrystalToGJ!$E$4:$E$80</definedName>
    <definedName name="NFTOF_IN_1992">GainsCrystalToGJ!$F$4:$F$80</definedName>
    <definedName name="NFTOF_IN_1993">GainsCrystalToGJ!$G$4:$G$80</definedName>
    <definedName name="NFTOF_IN_1994">GainsCrystalToGJ!$H$4:$H$80</definedName>
    <definedName name="NFTOF_IN_1995">GainsCrystalToGJ!$I$4:$I$80</definedName>
    <definedName name="NFTOF_IN_1996">GainsCrystalToGJ!$J$4:$J$80</definedName>
    <definedName name="NFTOF_IN_1997">GainsCrystalToGJ!$K$4:$K$80</definedName>
    <definedName name="NFTOF_IN_1998">GainsCrystalToGJ!$L$4:$L$80</definedName>
    <definedName name="NFTOF_IN_1999">GainsCrystalToGJ!$M$4:$M$80</definedName>
    <definedName name="NFTOF_IN_2000">GainsCrystalToGJ!$N$4:$N$80</definedName>
    <definedName name="NFTOF_IN_2001">GainsCrystalToGJ!$O$4:$O$80</definedName>
    <definedName name="NFTOF_IN_2002">GainsCrystalToGJ!$P$4:$P$80</definedName>
    <definedName name="NFTOF_IN_2003">GainsCrystalToGJ!$Q$4:$Q$80</definedName>
    <definedName name="NFTOF_IN_2004">GainsCrystalToGJ!$R$4:$R$80</definedName>
    <definedName name="NFTOF_IN_2005">GainsCrystalToGJ!$S$4:$S$80</definedName>
    <definedName name="NFTOF_IN_2006">GainsCrystalToGJ!$T$4:$T$80</definedName>
    <definedName name="NFTOF_IN_2007">GainsCrystalToGJ!$U$4:$U$80</definedName>
    <definedName name="NFTOF_IN_2008">GainsCrystalToGJ!$V$4:$V$80</definedName>
    <definedName name="NFTOF_IN_2009">GainsCrystalToGJ!$W$4:$W$80</definedName>
    <definedName name="NFTOF_IN_2010">GainsCrystalToGJ!$X$4:$X$80</definedName>
    <definedName name="NFTOF_IN_2011">GainsCrystalToGJ!$Y$4:$Y$80</definedName>
    <definedName name="NFTOF_IN_2012">GainsCrystalToGJ!$Z$4:$Z$80</definedName>
    <definedName name="NFTOF_IN_2013">GainsCrystalToGJ!$AA$4:$AA$80</definedName>
    <definedName name="NFTOF_IN_2014">GainsCrystalToGJ!$AB$4:$AB$80</definedName>
    <definedName name="NFTOF_IN_2015">GainsCrystalToGJ!$AC$4:$AC$80</definedName>
    <definedName name="NFTOF_IN_2016">GainsCrystalToGJ!$AD$4:$AD$80</definedName>
    <definedName name="NFTOF_IN_2017">GainsCrystalToGJ!$AE$4:$AE$80</definedName>
    <definedName name="NFTOF_IN_2018">GainsCrystalToGJ!$F$4:$F$80</definedName>
    <definedName name="NFTOF_IN_2019">GainsCrystalToGJ!$AG$4:$AG$80</definedName>
    <definedName name="NFTOF_IN_2020">GainsCrystalToGJ!$AH$4:$AH$80</definedName>
    <definedName name="NFTOF_IN_2021">GainsCrystalToGJ!$AS$4:$AS$80</definedName>
    <definedName name="NFTOF_IN_2022">GainsCrystalToGJ!$AT$4:$AT$80</definedName>
    <definedName name="NFTOF_IN_2023">GainsCrystalToGJ!$AU$4:$AU$80</definedName>
    <definedName name="NFTOF_IN_2024">GainsCrystalToGJ!$AV$4:$AV$80</definedName>
    <definedName name="NFTOF_IN_2025">GainsCrystalToGJ!$AW$4:$AW$80</definedName>
    <definedName name="NFTOF_IN_2026">GainsCrystalToGJ!$AX$4:$AX$80</definedName>
    <definedName name="NFTOF_IN_2027">GainsCrystalToGJ!$AY$4:$AY$80</definedName>
    <definedName name="NFTOF_IN_2028">GainsCrystalToGJ!$AZ$4:$AZ$80</definedName>
    <definedName name="NFTOF_IN_2029">GainsCrystalToGJ!$BA$4:$BA$80</definedName>
    <definedName name="NFTOF_IN_Max">GainsCrystalToGJ!$B$4:$B$80</definedName>
    <definedName name="NFTOF_IN_Min">GainsCrystalToGJ!$C$4:$C$80</definedName>
    <definedName name="NFTOF_IN_Most">GainsCrystalToGJ!$D$4:$D$80</definedName>
    <definedName name="NFTOF_IN_Time">GainsCrystalToGJ!$A$4:$A$80</definedName>
    <definedName name="NodeID">[1]RunInformation!$B$3:$B$21</definedName>
    <definedName name="PkrToImp_In_1991">GainsPkrToImp!$E$4:$E$71</definedName>
    <definedName name="PkrToImp_In_1992">GainsPkrToImp!$F$4:$F$71</definedName>
    <definedName name="PkrToImp_In_1993">GainsPkrToImp!$G$4:$G$71</definedName>
    <definedName name="PkrToImp_In_1994">GainsPkrToImp!$H$4:$H$71</definedName>
    <definedName name="PkrToImp_In_1995">GainsPkrToImp!$I$4:$I$71</definedName>
    <definedName name="PkrToImp_In_1996">GainsPkrToImp!$J$4:$J$71</definedName>
    <definedName name="PkrToImp_In_1997">GainsPkrToImp!$K$4:$K$71</definedName>
    <definedName name="PkrToImp_In_1998">GainsPkrToImp!$L$4:$L$71</definedName>
    <definedName name="PkrToImp_In_1999">GainsPkrToImp!$M$4:$M$71</definedName>
    <definedName name="PkrToImp_In_2000">GainsPkrToImp!$N$4:$N$71</definedName>
    <definedName name="PkrToImp_In_2001">GainsPkrToImp!$O$4:$O$71</definedName>
    <definedName name="PkrToImp_In_2002">GainsPkrToImp!$P$4:$P$71</definedName>
    <definedName name="PkrToImp_In_2003">GainsPkrToImp!$Q$4:$Q$71</definedName>
    <definedName name="PkrToImp_In_2004">GainsPkrToImp!$R$4:$R$71</definedName>
    <definedName name="PkrToImp_In_2005">GainsPkrToImp!$S$4:$S$71</definedName>
    <definedName name="PkrToImp_In_2006">GainsPkrToImp!$T$4:$T$71</definedName>
    <definedName name="PkrToImp_In_2007">GainsPkrToImp!$U$4:$U$71</definedName>
    <definedName name="PkrToImp_In_2008">GainsPkrToImp!$V$4:$V$71</definedName>
    <definedName name="PkrToImp_In_2009">GainsPkrToImp!$W$4:$W$71</definedName>
    <definedName name="PkrToImp_In_2010">GainsPkrToImp!$X$4:$X$71</definedName>
    <definedName name="PkrToImp_In_2011">GainsPkrToImp!$Y$4:$Y$71</definedName>
    <definedName name="PkrToImp_In_2012">GainsPkrToImp!$Z$4:$Z$71</definedName>
    <definedName name="PkrToImp_In_2013">GainsPkrToImp!$AA$4:$AA$71</definedName>
    <definedName name="PkrToImp_In_2014">GainsPkrToImp!$AB$4:$AB$71</definedName>
    <definedName name="PkrToImp_In_2015">GainsPkrToImp!$AC$4:$AC$71</definedName>
    <definedName name="PkrToImp_In_2016">GainsPkrToImp!$AD$4:$AD$71</definedName>
    <definedName name="PkrToImp_In_2017">GainsPkrToImp!$AE$4:$AE$71</definedName>
    <definedName name="PkrToImp_In_2018">GainsPkrToImp!$AE$4:$AE$71</definedName>
    <definedName name="PkrToImp_In_2019">GainsPkrToImp!$AG$4:$AG$71</definedName>
    <definedName name="PkrToImp_In_2020">GainsPkrToImp!$AH$4:$AH$71</definedName>
    <definedName name="PkrToImp_In_Max">GainsPkrToImp!$B$4:$B$71</definedName>
    <definedName name="PkrToImp_In_Min">GainsPkrToImp!$C$4:$C$71</definedName>
    <definedName name="PkrToImp_In_Most">GainsPkrToImp!$D$4:$D$71</definedName>
    <definedName name="PkrToImp_In_Time">GainsPkrToImp!$A$4:$A$71</definedName>
    <definedName name="POWEL_IN_1991">PowellInflow.Unregulated!$E$4:$E$80</definedName>
    <definedName name="POWEL_IN_1992">PowellInflow.Unregulated!$F$4:$F$80</definedName>
    <definedName name="POWEL_IN_1993">PowellInflow.Unregulated!$G$4:$G$80</definedName>
    <definedName name="POWEL_IN_1994">PowellInflow.Unregulated!$H$4:$H$80</definedName>
    <definedName name="POWEL_IN_1995">PowellInflow.Unregulated!$I$4:$I$80</definedName>
    <definedName name="POWEL_IN_1996">PowellInflow.Unregulated!$J$4:$J$80</definedName>
    <definedName name="POWEL_IN_1997">PowellInflow.Unregulated!$K$4:$K$80</definedName>
    <definedName name="POWEL_IN_1998">PowellInflow.Unregulated!$L$4:$L$80</definedName>
    <definedName name="POWEL_IN_1999">PowellInflow.Unregulated!$M$4:$M$80</definedName>
    <definedName name="POWEL_IN_2000">PowellInflow.Unregulated!$N$4:$N$80</definedName>
    <definedName name="POWEL_IN_2001">PowellInflow.Unregulated!$O$4:$O$80</definedName>
    <definedName name="POWEL_IN_2002">PowellInflow.Unregulated!$P$4:$P$80</definedName>
    <definedName name="POWEL_IN_2003">PowellInflow.Unregulated!$Q$4:$Q$80</definedName>
    <definedName name="POWEL_IN_2004">PowellInflow.Unregulated!$R$4:$R$80</definedName>
    <definedName name="POWEL_IN_2005">PowellInflow.Unregulated!$S$4:$S$80</definedName>
    <definedName name="POWEL_IN_2006">PowellInflow.Unregulated!$T$4:$T$80</definedName>
    <definedName name="POWEL_IN_2007">PowellInflow.Unregulated!$U$4:$U$80</definedName>
    <definedName name="POWEL_IN_2008">PowellInflow.Unregulated!$V$4:$V$80</definedName>
    <definedName name="POWEL_IN_2009">PowellInflow.Unregulated!$W$4:$W$80</definedName>
    <definedName name="POWEL_IN_2010">PowellInflow.Unregulated!$X$4:$X$80</definedName>
    <definedName name="POWEL_IN_2011">PowellInflow.Unregulated!$Y$4:$Y$80</definedName>
    <definedName name="POWEL_IN_2012">PowellInflow.Unregulated!$Z$4:$Z$80</definedName>
    <definedName name="POWEL_IN_2013">PowellInflow.Unregulated!$AA$4:$AA$80</definedName>
    <definedName name="POWEL_IN_2014">PowellInflow.Unregulated!$AB$4:$AB$80</definedName>
    <definedName name="POWEL_IN_2015">PowellInflow.Unregulated!$AC$4:$AC$80</definedName>
    <definedName name="POWEL_IN_2016">PowellInflow.Unregulated!$AD$4:$AD$80</definedName>
    <definedName name="POWEL_IN_2017">PowellInflow.Unregulated!$AE$4:$AE$80</definedName>
    <definedName name="POWEL_IN_2018">PowellInflow.Unregulated!$AF$4:$AF$80</definedName>
    <definedName name="POWEL_IN_2019">PowellInflow.Unregulated!$AG$4:$AG$80</definedName>
    <definedName name="POWEL_IN_2020">PowellInflow.Unregulated!$AH$4:$AH$80</definedName>
    <definedName name="POWEL_IN_2021">PowellInflow.Unregulated!$AS$4:$AS$80</definedName>
    <definedName name="POWEL_IN_2022">PowellInflow.Unregulated!$AT$4:$AT$80</definedName>
    <definedName name="POWEL_IN_2023">PowellInflow.Unregulated!$AU$4:$AU$80</definedName>
    <definedName name="POWEL_IN_2024">PowellInflow.Unregulated!$AV$4:$AV$80</definedName>
    <definedName name="POWEL_IN_2025">PowellInflow.Unregulated!$AW$4:$AW$80</definedName>
    <definedName name="POWEL_IN_2026">PowellInflow.Unregulated!$AX$4:$AX$80</definedName>
    <definedName name="POWEL_IN_2027">PowellInflow.Unregulated!$AY$4:$AY$80</definedName>
    <definedName name="POWEL_IN_2028">PowellInflow.Unregulated!$AZ$4:$AZ$80</definedName>
    <definedName name="POWEL_IN_2029">PowellInflow.Unregulated!$BA$4:$BA$80</definedName>
    <definedName name="POWEL_IN_Max">PowellInflow.Unregulated!$B$4:$B$80</definedName>
    <definedName name="POWEL_IN_Min">PowellInflow.Unregulated!$C$4:$C$80</definedName>
    <definedName name="POWEL_IN_Most">PowellInflow.Unregulated!$D$4:$D$80</definedName>
    <definedName name="POWEL_IN_TIME">PowellInflow.Unregulated!$A$4:$A$80</definedName>
    <definedName name="PTMGAL_IN_1991">PowellToMeadGainsAbvLeesFerry!$E$4:$E$71</definedName>
    <definedName name="PTMGAL_IN_1992">PowellToMeadGainsAbvLeesFerry!$F$4:$F$71</definedName>
    <definedName name="PTMGAL_IN_1993">PowellToMeadGainsAbvLeesFerry!$G$4:$G$71</definedName>
    <definedName name="PTMGAL_IN_1994">PowellToMeadGainsAbvLeesFerry!$H$4:$H$71</definedName>
    <definedName name="PTMGAL_IN_1995">PowellToMeadGainsAbvLeesFerry!$I$4:$I$71</definedName>
    <definedName name="PTMGAL_IN_1996">PowellToMeadGainsAbvLeesFerry!$J$4:$J$71</definedName>
    <definedName name="PTMGAL_IN_1997">PowellToMeadGainsAbvLeesFerry!$K$4:$K$71</definedName>
    <definedName name="PTMGAL_IN_1998">PowellToMeadGainsAbvLeesFerry!$L$4:$L$71</definedName>
    <definedName name="PTMGAL_IN_1999">PowellToMeadGainsAbvLeesFerry!$M$4:$M$71</definedName>
    <definedName name="PTMGAL_IN_2000">PowellToMeadGainsAbvLeesFerry!$N$4:$N$71</definedName>
    <definedName name="PTMGAL_IN_2001">PowellToMeadGainsAbvLeesFerry!$O$4:$O$71</definedName>
    <definedName name="PTMGAL_IN_2002">PowellToMeadGainsAbvLeesFerry!$P$4:$P$71</definedName>
    <definedName name="PTMGAL_IN_2003">PowellToMeadGainsAbvLeesFerry!$Q$4:$Q$71</definedName>
    <definedName name="PTMGAL_IN_2004">PowellToMeadGainsAbvLeesFerry!$R$4:$R$71</definedName>
    <definedName name="PTMGAL_IN_2005">PowellToMeadGainsAbvLeesFerry!$S$4:$S$71</definedName>
    <definedName name="PTMGAL_IN_2006">PowellToMeadGainsAbvLeesFerry!$T$4:$T$71</definedName>
    <definedName name="PTMGAL_IN_2007">PowellToMeadGainsAbvLeesFerry!$U$4:$U$71</definedName>
    <definedName name="PTMGAL_IN_2008">PowellToMeadGainsAbvLeesFerry!$V$4:$V$71</definedName>
    <definedName name="PTMGAL_IN_2009">PowellToMeadGainsAbvLeesFerry!$W$4:$W$71</definedName>
    <definedName name="PTMGAL_IN_2010">PowellToMeadGainsAbvLeesFerry!$X$4:$X$71</definedName>
    <definedName name="PTMGAL_IN_2011">PowellToMeadGainsAbvLeesFerry!$Y$4:$Y$71</definedName>
    <definedName name="PTMGAL_IN_2012">PowellToMeadGainsAbvLeesFerry!$Z$4:$Z$71</definedName>
    <definedName name="PTMGAL_IN_2013">PowellToMeadGainsAbvLeesFerry!$AA$4:$AA$71</definedName>
    <definedName name="PTMGAL_IN_2014">PowellToMeadGainsAbvLeesFerry!$AB$4:$AB$71</definedName>
    <definedName name="PTMGAL_IN_2015">PowellToMeadGainsAbvLeesFerry!$AC$4:$AC$71</definedName>
    <definedName name="PTMGAL_IN_2016">PowellToMeadGainsAbvLeesFerry!$AD$4:$AD$71</definedName>
    <definedName name="PTMGAL_IN_2017">PowellToMeadGainsAbvLeesFerry!$AE$4:$AE$71</definedName>
    <definedName name="PTMGAL_IN_2018">PowellToMeadGainsAbvLeesFerry!$AF$4:$AF$71</definedName>
    <definedName name="PTMGAL_IN_2019">PowellToMeadGainsAbvLeesFerry!$AG$4:$AG$71</definedName>
    <definedName name="PTMGAL_IN_2020">PowellToMeadGainsAbvLeesFerry!$AH$4:$AH$71</definedName>
    <definedName name="PTMGAL_IN_2021">PowellToMeadGainsAbvLeesFerry!$AS$4:$AS$71</definedName>
    <definedName name="PTMGAL_IN_2022">PowellToMeadGainsAbvLeesFerry!$AT$4:$AT$71</definedName>
    <definedName name="PTMGAL_IN_2023">PowellToMeadGainsAbvLeesFerry!$AU$4:$AU$71</definedName>
    <definedName name="PTMGAL_IN_2024">PowellToMeadGainsAbvLeesFerry!$AV$4:$AV$71</definedName>
    <definedName name="PTMGAL_IN_2025">PowellToMeadGainsAbvLeesFerry!$AW$4:$AW$71</definedName>
    <definedName name="PTMGAL_IN_2026">PowellToMeadGainsAbvLeesFerry!$AX$4:$AX$71</definedName>
    <definedName name="PTMGAL_IN_2027">PowellToMeadGainsAbvLeesFerry!$AY$4:$AY$71</definedName>
    <definedName name="PTMGAL_IN_2028">PowellToMeadGainsAbvLeesFerry!$AZ$4:$AZ$71</definedName>
    <definedName name="PTMGAL_IN_2029">PowellToMeadGainsAbvLeesFerry!$BA$4:$BA$71</definedName>
    <definedName name="PTMGAL_IN_Max">PowellToMeadGainsAbvLeesFerry!$B$4:$B$71</definedName>
    <definedName name="PTMGAL_IN_Min">PowellToMeadGainsAbvLeesFerry!$C$4:$C$71</definedName>
    <definedName name="PTMGAL_IN_Most">PowellToMeadGainsAbvLeesFerry!$D$4:$D$71</definedName>
    <definedName name="PTMGAL_IN_Time">PowellToMeadGainsAbvLeesFerry!$A$4:$A$71</definedName>
    <definedName name="PTMGC_IN_1991">PowellToMeadGainsGrandCanyon!$E$4:$E$71</definedName>
    <definedName name="PTMGC_IN_1992">PowellToMeadGainsGrandCanyon!$F$4:$F$71</definedName>
    <definedName name="PTMGC_IN_1993">PowellToMeadGainsGrandCanyon!$G$4:$G$71</definedName>
    <definedName name="PTMGC_IN_1994">PowellToMeadGainsGrandCanyon!$H$4:$H$71</definedName>
    <definedName name="PTMGC_IN_1995">PowellToMeadGainsGrandCanyon!$I$4:$I$71</definedName>
    <definedName name="PTMGC_IN_1996">PowellToMeadGainsGrandCanyon!$J$4:$J$71</definedName>
    <definedName name="PTMGC_IN_1997">PowellToMeadGainsGrandCanyon!$K$4:$K$71</definedName>
    <definedName name="PTMGC_IN_1998">PowellToMeadGainsGrandCanyon!$L$4:$L$71</definedName>
    <definedName name="PTMGC_IN_1999">PowellToMeadGainsGrandCanyon!$M$4:$M$71</definedName>
    <definedName name="PTMGC_IN_2000">PowellToMeadGainsGrandCanyon!$N$4:$N$71</definedName>
    <definedName name="PTMGC_IN_2001">PowellToMeadGainsGrandCanyon!$O$4:$O$71</definedName>
    <definedName name="PTMGC_IN_2002">PowellToMeadGainsGrandCanyon!$P$4:$P$71</definedName>
    <definedName name="PTMGC_IN_2003">PowellToMeadGainsGrandCanyon!$Q$4:$Q$71</definedName>
    <definedName name="PTMGC_IN_2004">PowellToMeadGainsGrandCanyon!$R$4:$R$71</definedName>
    <definedName name="PTMGC_IN_2005">PowellToMeadGainsGrandCanyon!$S$4:$S$71</definedName>
    <definedName name="PTMGC_IN_2006">PowellToMeadGainsGrandCanyon!$T$4:$T$71</definedName>
    <definedName name="PTMGC_IN_2007">PowellToMeadGainsGrandCanyon!$U$4:$U$71</definedName>
    <definedName name="PTMGC_IN_2008">PowellToMeadGainsGrandCanyon!$V$4:$V$71</definedName>
    <definedName name="PTMGC_IN_2009">PowellToMeadGainsGrandCanyon!$W$4:$W$71</definedName>
    <definedName name="PTMGC_IN_2010">PowellToMeadGainsGrandCanyon!$X$4:$X$71</definedName>
    <definedName name="PTMGC_IN_2011">PowellToMeadGainsGrandCanyon!$Y$4:$Y$71</definedName>
    <definedName name="PTMGC_IN_2012">PowellToMeadGainsGrandCanyon!$Z$4:$Z$71</definedName>
    <definedName name="PTMGC_IN_2013">PowellToMeadGainsGrandCanyon!$AA$4:$AA$71</definedName>
    <definedName name="PTMGC_IN_2014">PowellToMeadGainsGrandCanyon!$AB$4:$AB$71</definedName>
    <definedName name="PTMGC_IN_2015">PowellToMeadGainsGrandCanyon!$AC$4:$AC$71</definedName>
    <definedName name="PTMGC_IN_2016">PowellToMeadGainsGrandCanyon!$AD$4:$AD$71</definedName>
    <definedName name="PTMGC_IN_2017">PowellToMeadGainsGrandCanyon!$AE$4:$AE$71</definedName>
    <definedName name="PTMGC_IN_2018">PowellToMeadGainsGrandCanyon!$AF$4:$AF$71</definedName>
    <definedName name="PTMGC_IN_2019">PowellToMeadGainsGrandCanyon!$AG$4:$AG$71</definedName>
    <definedName name="PTMGC_IN_2020">PowellToMeadGainsGrandCanyon!$AH$4:$AH$71</definedName>
    <definedName name="PTMGC_IN_2021">PowellToMeadGainsGrandCanyon!$AS$4:$AS$71</definedName>
    <definedName name="PTMGC_IN_2022">PowellToMeadGainsGrandCanyon!$AT$4:$AT$71</definedName>
    <definedName name="PTMGC_IN_2023">PowellToMeadGainsGrandCanyon!$AU$4:$AU$71</definedName>
    <definedName name="PTMGC_IN_2024">PowellToMeadGainsGrandCanyon!$AV$4:$AV$71</definedName>
    <definedName name="PTMGC_IN_2025">PowellToMeadGainsGrandCanyon!$AW$4:$AW$71</definedName>
    <definedName name="PTMGC_IN_2026">PowellToMeadGainsGrandCanyon!$AX$4:$AX$71</definedName>
    <definedName name="PTMGC_IN_2027">PowellToMeadGainsGrandCanyon!$AY$4:$AY$71</definedName>
    <definedName name="PTMGC_IN_2028">PowellToMeadGainsGrandCanyon!$AZ$4:$AZ$71</definedName>
    <definedName name="PTMGC_IN_2029">PowellToMeadGainsGrandCanyon!$BA$4:$BA$71</definedName>
    <definedName name="PTMGC_IN_Max">PowellToMeadGainsGrandCanyon!$B$4:$B$71</definedName>
    <definedName name="PTMGC_IN_Min">PowellToMeadGainsGrandCanyon!$C$4:$C$71</definedName>
    <definedName name="PTMGC_IN_Most">PowellToMeadGainsGrandCanyon!$D$4:$D$71</definedName>
    <definedName name="PTMGC_IN_Time">PowellToMeadGainsGrandCanyon!$A$4:$A$71</definedName>
    <definedName name="PTMGH_IN_1991">PowellToMeadGainsAboveHoover!$E$4:$E$71</definedName>
    <definedName name="PTMGH_IN_1992">PowellToMeadGainsAboveHoover!$F$4:$F$71</definedName>
    <definedName name="PTMGH_IN_1993">PowellToMeadGainsAboveHoover!$G$4:$G$71</definedName>
    <definedName name="PTMGH_IN_1994">PowellToMeadGainsAboveHoover!$H$4:$H$71</definedName>
    <definedName name="PTMGH_IN_1995">PowellToMeadGainsAboveHoover!$I$4:$I$71</definedName>
    <definedName name="PTMGH_IN_1996">PowellToMeadGainsAboveHoover!$J$4:$J$71</definedName>
    <definedName name="PTMGH_IN_1997">PowellToMeadGainsAboveHoover!$K$4:$K$71</definedName>
    <definedName name="PTMGH_IN_1998">PowellToMeadGainsAboveHoover!$L$4:$L$71</definedName>
    <definedName name="PTMGH_IN_1999">PowellToMeadGainsAboveHoover!$M$4:$M$71</definedName>
    <definedName name="PTMGH_IN_2000">PowellToMeadGainsAboveHoover!$N$4:$N$71</definedName>
    <definedName name="PTMGH_IN_2001">PowellToMeadGainsAboveHoover!$O$4:$O$71</definedName>
    <definedName name="PTMGH_IN_2002">PowellToMeadGainsAboveHoover!$P$4:$P$71</definedName>
    <definedName name="PTMGH_IN_2003">PowellToMeadGainsAboveHoover!$Q$4:$Q$71</definedName>
    <definedName name="PTMGH_IN_2004">PowellToMeadGainsAboveHoover!$R$4:$R$71</definedName>
    <definedName name="PTMGH_IN_2005">PowellToMeadGainsAboveHoover!$S$4:$S$71</definedName>
    <definedName name="PTMGH_IN_2006">PowellToMeadGainsAboveHoover!$T$4:$T$71</definedName>
    <definedName name="PTMGH_IN_2007">PowellToMeadGainsAboveHoover!$U$4:$U$71</definedName>
    <definedName name="PTMGH_IN_2008">PowellToMeadGainsAboveHoover!$V$4:$V$71</definedName>
    <definedName name="PTMGH_IN_2009">PowellToMeadGainsAboveHoover!$W$4:$W$71</definedName>
    <definedName name="PTMGH_IN_2010">PowellToMeadGainsAboveHoover!$X$4:$X$71</definedName>
    <definedName name="PTMGH_IN_2011">PowellToMeadGainsAboveHoover!$Y$4:$Y$71</definedName>
    <definedName name="PTMGH_IN_2012">PowellToMeadGainsAboveHoover!$Z$4:$Z$71</definedName>
    <definedName name="PTMGH_IN_2013">PowellToMeadGainsAboveHoover!$AA$4:$AA$71</definedName>
    <definedName name="PTMGH_IN_2014">PowellToMeadGainsAboveHoover!$AB$4:$AB$71</definedName>
    <definedName name="PTMGH_IN_2015">PowellToMeadGainsAboveHoover!$AC$4:$AC$71</definedName>
    <definedName name="PTMGH_IN_2016">PowellToMeadGainsAboveHoover!$AD$4:$AD$71</definedName>
    <definedName name="PTMGH_IN_2017">PowellToMeadGainsAboveHoover!$AE$4:$AE$71</definedName>
    <definedName name="PTMGH_IN_2018">PowellToMeadGainsAboveHoover!$AF$4:$AF$71</definedName>
    <definedName name="PTMGH_IN_2019">PowellToMeadGainsAboveHoover!$AG$4:$AG$71</definedName>
    <definedName name="PTMGH_IN_2020">PowellToMeadGainsAboveHoover!$AH$4:$AH$71</definedName>
    <definedName name="PTMGH_IN_2021">PowellToMeadGainsAboveHoover!$AS$4:$AS$71</definedName>
    <definedName name="PTMGH_IN_2022">PowellToMeadGainsAboveHoover!$AT$4:$AT$71</definedName>
    <definedName name="PTMGH_IN_2023">PowellToMeadGainsAboveHoover!$AU$4:$AU$71</definedName>
    <definedName name="PTMGH_IN_2024">PowellToMeadGainsAboveHoover!$AV$4:$AV$71</definedName>
    <definedName name="PTMGH_IN_2025">PowellToMeadGainsAboveHoover!$AW$4:$AW$71</definedName>
    <definedName name="PTMGH_IN_2026">PowellToMeadGainsAboveHoover!$AX$4:$AX$71</definedName>
    <definedName name="PTMGH_IN_2027">PowellToMeadGainsAboveHoover!$AY$4:$AY$71</definedName>
    <definedName name="PTMGH_IN_2028">PowellToMeadGainsAboveHoover!$AZ$4:$AZ$71</definedName>
    <definedName name="PTMGH_IN_2029">PowellToMeadGainsAboveHoover!$BA$4:$BA$71</definedName>
    <definedName name="PTMGH_IN_Max">PowellToMeadGainsAboveHoover!$B$4:$B$71</definedName>
    <definedName name="PTMGH_IN_Min">PowellToMeadGainsAboveHoover!$C$4:$C$71</definedName>
    <definedName name="PTMGH_IN_Most">PowellToMeadGainsAboveHoover!$D$4:$D$71</definedName>
    <definedName name="PTMGH_IN_Time">PowellToMeadGainsAboveHoover!$A$4:$A$71</definedName>
    <definedName name="RangeName">[1]RunInformation!$D$3:$D$21</definedName>
    <definedName name="SheetName">[1]RunInformation!$C$3:$C$21</definedName>
    <definedName name="StartYear">[1]RunInformation!$K$3:$K$52</definedName>
    <definedName name="TimestepID">[1]RunInformation!$I$3:$I$52</definedName>
    <definedName name="TPARK_IN_1991">TaylorPark.Inflow!$E$4:$E$80</definedName>
    <definedName name="TPARK_IN_1992">TaylorPark.Inflow!$F$4:$F$80</definedName>
    <definedName name="TPARK_IN_1993">TaylorPark.Inflow!$G$4:$G$80</definedName>
    <definedName name="TPARK_IN_1994">TaylorPark.Inflow!$H$4:$H$80</definedName>
    <definedName name="TPARK_IN_1995">TaylorPark.Inflow!$I$4:$I$80</definedName>
    <definedName name="TPARK_IN_1996">TaylorPark.Inflow!$J$4:$J$80</definedName>
    <definedName name="TPARK_IN_1997">TaylorPark.Inflow!$K$4:$K$80</definedName>
    <definedName name="TPARK_IN_1998">TaylorPark.Inflow!$L$4:$L$80</definedName>
    <definedName name="TPARK_IN_1999">TaylorPark.Inflow!$M$4:$M$80</definedName>
    <definedName name="TPARK_IN_2000">TaylorPark.Inflow!$N$4:$N$80</definedName>
    <definedName name="TPARK_IN_2001">TaylorPark.Inflow!$O$4:$O$80</definedName>
    <definedName name="TPARK_IN_2002">TaylorPark.Inflow!$P$4:$P$80</definedName>
    <definedName name="TPARK_IN_2003">TaylorPark.Inflow!$Q$4:$Q$80</definedName>
    <definedName name="TPARK_IN_2004">TaylorPark.Inflow!$R$4:$R$80</definedName>
    <definedName name="TPARK_IN_2005">TaylorPark.Inflow!$S$4:$S$80</definedName>
    <definedName name="TPARK_IN_2006">TaylorPark.Inflow!$T$4:$T$80</definedName>
    <definedName name="TPARK_IN_2007">TaylorPark.Inflow!$U$4:$U$80</definedName>
    <definedName name="TPARK_IN_2008">TaylorPark.Inflow!$V$4:$V$80</definedName>
    <definedName name="TPARK_IN_2009">TaylorPark.Inflow!$W$4:$W$80</definedName>
    <definedName name="TPARK_IN_2010">TaylorPark.Inflow!$X$4:$X$80</definedName>
    <definedName name="TPARK_IN_2011">TaylorPark.Inflow!$Y$4:$Y$80</definedName>
    <definedName name="TPARK_IN_2012">TaylorPark.Inflow!$Z$4:$Z$80</definedName>
    <definedName name="TPARK_IN_2013">TaylorPark.Inflow!$AA$4:$AA$80</definedName>
    <definedName name="TPARK_IN_2014">TaylorPark.Inflow!$AB$4:$AB$80</definedName>
    <definedName name="TPARK_IN_2015">TaylorPark.Inflow!$AC$4:$AC$80</definedName>
    <definedName name="TPARK_IN_2016">TaylorPark.Inflow!$AD$4:$AD$80</definedName>
    <definedName name="TPARK_IN_2017">TaylorPark.Inflow!$AE$4:$AE$80</definedName>
    <definedName name="TPARK_IN_2018">TaylorPark.Inflow!$AF$4:$AF$80</definedName>
    <definedName name="TPARK_IN_2019">TaylorPark.Inflow!$AG$4:$AG$80</definedName>
    <definedName name="TPARK_IN_2020">TaylorPark.Inflow!$AH$4:$AH$80</definedName>
    <definedName name="TPARK_IN_2021">TaylorPark.Inflow!$AS$4:$AS$80</definedName>
    <definedName name="TPARK_IN_2022">TaylorPark.Inflow!$AT$4:$AT$80</definedName>
    <definedName name="TPARK_IN_2023">TaylorPark.Inflow!$AU$4:$AU$80</definedName>
    <definedName name="TPARK_IN_2024">TaylorPark.Inflow!$AV$4:$AV$80</definedName>
    <definedName name="TPARK_IN_2025">TaylorPark.Inflow!$AW$4:$AW$80</definedName>
    <definedName name="TPARK_IN_2026">TaylorPark.Inflow!$AX$4:$AX$80</definedName>
    <definedName name="TPARK_IN_2027">TaylorPark.Inflow!$AY$4:$AY$80</definedName>
    <definedName name="TPARK_IN_2028">TaylorPark.Inflow!$AZ$4:$AZ$80</definedName>
    <definedName name="TPARK_IN_2029">TaylorPark.Inflow!$BA$4:$BA$80</definedName>
    <definedName name="TPARK_IN_Max">TaylorPark.Inflow!$B$4:$B$80</definedName>
    <definedName name="TPARK_IN_Min">TaylorPark.Inflow!$C$4:$C$80</definedName>
    <definedName name="TPARK_IN_Most">TaylorPark.Inflow!$D$4:$D$80</definedName>
    <definedName name="TPARK_IN_TIME">TaylorPark.Inflow!$A$4:$A$80</definedName>
    <definedName name="VALLE_IN_1991">Vallecito.Inflow!$E$4:$E$80</definedName>
    <definedName name="VALLE_IN_1992">Vallecito.Inflow!$F$4:$F$80</definedName>
    <definedName name="VALLE_IN_1993">Vallecito.Inflow!$G$4:$G$80</definedName>
    <definedName name="VALLE_IN_1994">Vallecito.Inflow!$H$4:$H$80</definedName>
    <definedName name="VALLE_IN_1995">Vallecito.Inflow!$I$4:$I$80</definedName>
    <definedName name="VALLE_IN_1996">Vallecito.Inflow!$J$4:$J$80</definedName>
    <definedName name="VALLE_IN_1997">Vallecito.Inflow!$K$4:$K$80</definedName>
    <definedName name="VALLE_IN_1998">Vallecito.Inflow!$L$4:$L$80</definedName>
    <definedName name="VALLE_IN_1999">Vallecito.Inflow!$M$4:$M$80</definedName>
    <definedName name="VALLE_IN_2000">Vallecito.Inflow!$N$4:$N$80</definedName>
    <definedName name="VALLE_IN_2001">Vallecito.Inflow!$O$4:$O$80</definedName>
    <definedName name="VALLE_IN_2002">Vallecito.Inflow!$P$4:$P$80</definedName>
    <definedName name="VALLE_IN_2003">Vallecito.Inflow!$Q$4:$Q$80</definedName>
    <definedName name="VALLE_IN_2004">Vallecito.Inflow!$R$4:$R$80</definedName>
    <definedName name="VALLE_IN_2005">Vallecito.Inflow!$S$4:$S$80</definedName>
    <definedName name="VALLE_IN_2006">Vallecito.Inflow!$T$4:$T$80</definedName>
    <definedName name="VALLE_IN_2007">Vallecito.Inflow!$U$4:$U$80</definedName>
    <definedName name="VALLE_IN_2008">Vallecito.Inflow!$V$4:$V$80</definedName>
    <definedName name="VALLE_IN_2009">Vallecito.Inflow!$W$4:$W$80</definedName>
    <definedName name="VALLE_IN_2010">Vallecito.Inflow!$X$4:$X$80</definedName>
    <definedName name="VALLE_IN_2011">Vallecito.Inflow!$Y$4:$Y$80</definedName>
    <definedName name="VALLE_IN_2012">Vallecito.Inflow!$Z$4:$Z$80</definedName>
    <definedName name="VALLE_IN_2013">Vallecito.Inflow!$AA$4:$AA$80</definedName>
    <definedName name="VALLE_IN_2014">Vallecito.Inflow!$AB$4:$AB$80</definedName>
    <definedName name="VALLE_IN_2015">Vallecito.Inflow!$AC$4:$AC$80</definedName>
    <definedName name="VALLE_IN_2016">Vallecito.Inflow!$AD$4:$AD$80</definedName>
    <definedName name="VALLE_IN_2017">Vallecito.Inflow!$AE$4:$AE$80</definedName>
    <definedName name="VALLE_IN_2018">Vallecito.Inflow!$AF$4:$AF$80</definedName>
    <definedName name="VALLE_IN_2019">Vallecito.Inflow!$AG$4:$AG$80</definedName>
    <definedName name="VALLE_IN_2020">Vallecito.Inflow!$AH$4:$AH$80</definedName>
    <definedName name="VALLE_IN_2021">Vallecito.Inflow!$AS$4:$AS$80</definedName>
    <definedName name="VALLE_IN_2022">Vallecito.Inflow!$AT$4:$AT$80</definedName>
    <definedName name="VALLE_IN_2023">Vallecito.Inflow!$AU$4:$AU$80</definedName>
    <definedName name="VALLE_IN_2024">Vallecito.Inflow!$AV$4:$AV$80</definedName>
    <definedName name="VALLE_IN_2025">Vallecito.Inflow!$AW$4:$AW$80</definedName>
    <definedName name="VALLE_IN_2026">Vallecito.Inflow!$AX$4:$AX$80</definedName>
    <definedName name="VALLE_IN_2027">Vallecito.Inflow!$AY$4:$AY$80</definedName>
    <definedName name="VALLE_IN_2028">Vallecito.Inflow!$AZ$4:$AZ$80</definedName>
    <definedName name="VALLE_IN_2029">Vallecito.Inflow!$BA$4:$BA$80</definedName>
    <definedName name="VALLE_IN_Max">Vallecito.Inflow!$B$4:$B$80</definedName>
    <definedName name="VALLE_IN_Min">Vallecito.Inflow!$C$4:$C$80</definedName>
    <definedName name="VALLE_IN_Most">Vallecito.Inflow!$D$4:$D$80</definedName>
    <definedName name="VALLE_IN_TIME">Vallecito.Inflow!$A$4:$A$80</definedName>
    <definedName name="YRITO_IN_1991">YampaRiverInflow.TotalOutflow!$E$4:$E$80</definedName>
    <definedName name="YRITO_IN_1992">YampaRiverInflow.TotalOutflow!$F$4:$F$80</definedName>
    <definedName name="YRITO_IN_1993">YampaRiverInflow.TotalOutflow!$G$4:$G$80</definedName>
    <definedName name="YRITO_IN_1994">YampaRiverInflow.TotalOutflow!$H$4:$H$80</definedName>
    <definedName name="YRITO_IN_1995">YampaRiverInflow.TotalOutflow!$I$4:$I$80</definedName>
    <definedName name="YRITO_IN_1996">YampaRiverInflow.TotalOutflow!$J$4:$J$80</definedName>
    <definedName name="YRITO_IN_1997">YampaRiverInflow.TotalOutflow!$K$4:$K$80</definedName>
    <definedName name="YRITO_IN_1998">YampaRiverInflow.TotalOutflow!$L$4:$L$80</definedName>
    <definedName name="YRITO_IN_1999">YampaRiverInflow.TotalOutflow!$M$4:$M$80</definedName>
    <definedName name="YRITO_IN_2000">YampaRiverInflow.TotalOutflow!$N$4:$N$80</definedName>
    <definedName name="YRITO_IN_2001">YampaRiverInflow.TotalOutflow!$O$4:$O$80</definedName>
    <definedName name="YRITO_IN_2002">YampaRiverInflow.TotalOutflow!$P$4:$P$80</definedName>
    <definedName name="YRITO_IN_2003">YampaRiverInflow.TotalOutflow!$Q$4:$Q$80</definedName>
    <definedName name="YRITO_IN_2004">YampaRiverInflow.TotalOutflow!$R$4:$R$80</definedName>
    <definedName name="YRITO_IN_2005">YampaRiverInflow.TotalOutflow!$S$4:$S$80</definedName>
    <definedName name="YRITO_IN_2006">YampaRiverInflow.TotalOutflow!$T$4:$T$80</definedName>
    <definedName name="YRITO_IN_2007">YampaRiverInflow.TotalOutflow!$U$4:$U$80</definedName>
    <definedName name="YRITO_IN_2008">YampaRiverInflow.TotalOutflow!$V$4:$V$80</definedName>
    <definedName name="YRITO_IN_2009">YampaRiverInflow.TotalOutflow!$W$4:$W$80</definedName>
    <definedName name="YRITO_IN_2010">YampaRiverInflow.TotalOutflow!$X$4:$X$80</definedName>
    <definedName name="YRITO_IN_2011">YampaRiverInflow.TotalOutflow!$Y$4:$Y$80</definedName>
    <definedName name="YRITO_IN_2012">YampaRiverInflow.TotalOutflow!$Z$4:$Z$80</definedName>
    <definedName name="YRITO_IN_2013">YampaRiverInflow.TotalOutflow!$AA$4:$AA$80</definedName>
    <definedName name="YRITO_IN_2014">YampaRiverInflow.TotalOutflow!$AB$4:$AB$80</definedName>
    <definedName name="YRITO_IN_2015">YampaRiverInflow.TotalOutflow!$AC$4:$AC$80</definedName>
    <definedName name="YRITO_IN_2016">YampaRiverInflow.TotalOutflow!$AD$4:$AD$80</definedName>
    <definedName name="YRITO_IN_2017">YampaRiverInflow.TotalOutflow!$AE$4:$AE$80</definedName>
    <definedName name="YRITO_IN_2018">YampaRiverInflow.TotalOutflow!$AF$4:$AF$80</definedName>
    <definedName name="YRITO_IN_2019">YampaRiverInflow.TotalOutflow!$AG$4:$AG$80</definedName>
    <definedName name="YRITO_IN_2020">YampaRiverInflow.TotalOutflow!$AH$4:$AH$80</definedName>
    <definedName name="YRITO_IN_2021">YampaRiverInflow.TotalOutflow!$AS$4:$AS$80</definedName>
    <definedName name="YRITO_IN_2022">YampaRiverInflow.TotalOutflow!$AT$4:$AT$80</definedName>
    <definedName name="YRITO_IN_2023">YampaRiverInflow.TotalOutflow!$AU$4:$AU$80</definedName>
    <definedName name="YRITO_IN_2024">YampaRiverInflow.TotalOutflow!$AV$4:$AV$80</definedName>
    <definedName name="YRITO_IN_2025">YampaRiverInflow.TotalOutflow!$AW$4:$AW$80</definedName>
    <definedName name="YRITO_IN_2026">YampaRiverInflow.TotalOutflow!$AX$4:$AX$80</definedName>
    <definedName name="YRITO_IN_2027">YampaRiverInflow.TotalOutflow!$AY$4:$AY$80</definedName>
    <definedName name="YRITO_IN_2028">YampaRiverInflow.TotalOutflow!$AZ$4:$AZ$80</definedName>
    <definedName name="YRITO_IN_2029">YampaRiverInflow.TotalOutflow!$BA$4:$BA$80</definedName>
    <definedName name="YRITO_IN_Max" localSheetId="10">AnimasRiverTotalOutflow!$B$4:$B$80</definedName>
    <definedName name="YRITO_IN_Max">YampaRiverInflow.TotalOutflow!$B$4:$B$80</definedName>
    <definedName name="YRITO_IN_Min" localSheetId="10">AnimasRiverTotalOutflow!$C$4:$C$80</definedName>
    <definedName name="YRITO_IN_Min">YampaRiverInflow.TotalOutflow!$C$4:$C$80</definedName>
    <definedName name="YRITO_IN_Most" localSheetId="10">AnimasRiverTotalOutflow!$D$4:$D$80</definedName>
    <definedName name="YRITO_IN_Most">YampaRiverInflow.TotalOutflow!$D$4:$D$80</definedName>
    <definedName name="YRITO_IN_TIME">YampaRiverInflow.TotalOutflow!$A$4:$A$80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4" i="22" l="1"/>
  <c r="A5" i="22" s="1"/>
  <c r="A6" i="22" s="1"/>
  <c r="A7" i="22" s="1"/>
  <c r="A8" i="22" s="1"/>
  <c r="A9" i="22" s="1"/>
  <c r="A80" i="21"/>
  <c r="A79" i="21"/>
  <c r="A78" i="21"/>
  <c r="A77" i="21"/>
  <c r="A76" i="21"/>
  <c r="A75" i="21"/>
  <c r="A74" i="21"/>
  <c r="A73" i="21"/>
  <c r="A72" i="21"/>
  <c r="A71" i="21"/>
  <c r="A70" i="21"/>
  <c r="A69" i="21"/>
  <c r="A68" i="21"/>
  <c r="A67" i="21"/>
  <c r="A66" i="21"/>
  <c r="A65" i="21"/>
  <c r="A64" i="21"/>
  <c r="A63" i="21"/>
  <c r="A62" i="21"/>
  <c r="A61" i="21"/>
  <c r="A60" i="21"/>
  <c r="A59" i="21"/>
  <c r="A58" i="21"/>
  <c r="A57" i="21"/>
  <c r="A56" i="21"/>
  <c r="A55" i="21"/>
  <c r="A54" i="21"/>
  <c r="A53" i="21"/>
  <c r="A52" i="21"/>
  <c r="A51" i="21"/>
  <c r="A50" i="21"/>
  <c r="A49" i="21"/>
  <c r="A48" i="21"/>
  <c r="A47" i="21"/>
  <c r="A46" i="21"/>
  <c r="A45" i="21"/>
  <c r="A44" i="21"/>
  <c r="A43" i="21"/>
  <c r="A42" i="21"/>
  <c r="A41" i="21"/>
  <c r="A40" i="21"/>
  <c r="A39" i="21"/>
  <c r="A38" i="21"/>
  <c r="A37" i="21"/>
  <c r="A36" i="21"/>
  <c r="A35" i="21"/>
  <c r="A34" i="21"/>
  <c r="A33" i="21"/>
  <c r="A32" i="21"/>
  <c r="A31" i="21"/>
  <c r="A30" i="21"/>
  <c r="A29" i="21"/>
  <c r="A28" i="21"/>
  <c r="A27" i="21"/>
  <c r="A26" i="21"/>
  <c r="A25" i="21"/>
  <c r="A24" i="21"/>
  <c r="A23" i="21"/>
  <c r="A22" i="21"/>
  <c r="A21" i="21"/>
  <c r="A20" i="21"/>
  <c r="A19" i="21"/>
  <c r="A18" i="21"/>
  <c r="A17" i="21"/>
  <c r="A16" i="21"/>
  <c r="A15" i="21"/>
  <c r="A14" i="21"/>
  <c r="A13" i="21"/>
  <c r="A12" i="21"/>
  <c r="A11" i="21"/>
  <c r="A10" i="21"/>
  <c r="A9" i="21"/>
  <c r="A8" i="21"/>
  <c r="A7" i="21"/>
  <c r="A6" i="21"/>
  <c r="A5" i="21"/>
  <c r="A4" i="21"/>
  <c r="A63" i="20"/>
  <c r="A62" i="20"/>
  <c r="A61" i="20"/>
  <c r="A60" i="20"/>
  <c r="A59" i="20"/>
  <c r="A58" i="20"/>
  <c r="A57" i="20"/>
  <c r="A56" i="20"/>
  <c r="A55" i="20"/>
  <c r="A54" i="20"/>
  <c r="A53" i="20"/>
  <c r="A52" i="20"/>
  <c r="A51" i="20"/>
  <c r="A50" i="20"/>
  <c r="A49" i="20"/>
  <c r="A48" i="20"/>
  <c r="A47" i="20"/>
  <c r="A46" i="20"/>
  <c r="A45" i="20"/>
  <c r="A44" i="20"/>
  <c r="A43" i="20"/>
  <c r="A42" i="20"/>
  <c r="A41" i="20"/>
  <c r="A40" i="20"/>
  <c r="A39" i="20"/>
  <c r="A38" i="20"/>
  <c r="A37" i="20"/>
  <c r="A36" i="20"/>
  <c r="A35" i="20"/>
  <c r="A34" i="20"/>
  <c r="A33" i="20"/>
  <c r="A32" i="20"/>
  <c r="A31" i="20"/>
  <c r="A30" i="20"/>
  <c r="A29" i="20"/>
  <c r="A28" i="20"/>
  <c r="A27" i="20"/>
  <c r="A26" i="20"/>
  <c r="A25" i="20"/>
  <c r="A24" i="20"/>
  <c r="A23" i="20"/>
  <c r="A22" i="20"/>
  <c r="A21" i="20"/>
  <c r="A20" i="20"/>
  <c r="A19" i="20"/>
  <c r="A18" i="20"/>
  <c r="A17" i="20"/>
  <c r="A16" i="20"/>
  <c r="A15" i="20"/>
  <c r="A14" i="20"/>
  <c r="A13" i="20"/>
  <c r="A12" i="20"/>
  <c r="A11" i="20"/>
  <c r="A10" i="20"/>
  <c r="A9" i="20"/>
  <c r="A8" i="20"/>
  <c r="A7" i="20"/>
  <c r="A6" i="20"/>
  <c r="A5" i="20"/>
  <c r="A4" i="20"/>
  <c r="A3" i="20"/>
  <c r="A63" i="19"/>
  <c r="A62" i="19"/>
  <c r="A61" i="19"/>
  <c r="A60" i="19"/>
  <c r="A59" i="19"/>
  <c r="A58" i="19"/>
  <c r="A57" i="19"/>
  <c r="A56" i="19"/>
  <c r="A55" i="19"/>
  <c r="A54" i="19"/>
  <c r="A53" i="19"/>
  <c r="A52" i="19"/>
  <c r="A51" i="19"/>
  <c r="A50" i="19"/>
  <c r="A49" i="19"/>
  <c r="A48" i="19"/>
  <c r="A47" i="19"/>
  <c r="A46" i="19"/>
  <c r="A45" i="19"/>
  <c r="A44" i="19"/>
  <c r="A43" i="19"/>
  <c r="A42" i="19"/>
  <c r="A41" i="19"/>
  <c r="A40" i="19"/>
  <c r="A39" i="19"/>
  <c r="A38" i="19"/>
  <c r="A37" i="19"/>
  <c r="A36" i="19"/>
  <c r="A35" i="19"/>
  <c r="A34" i="19"/>
  <c r="A33" i="19"/>
  <c r="A32" i="19"/>
  <c r="A31" i="19"/>
  <c r="A30" i="19"/>
  <c r="A29" i="19"/>
  <c r="A28" i="19"/>
  <c r="A27" i="19"/>
  <c r="A26" i="19"/>
  <c r="A25" i="19"/>
  <c r="A24" i="19"/>
  <c r="A23" i="19"/>
  <c r="A22" i="19"/>
  <c r="A21" i="19"/>
  <c r="A20" i="19"/>
  <c r="A19" i="19"/>
  <c r="A18" i="19"/>
  <c r="A17" i="19"/>
  <c r="A16" i="19"/>
  <c r="A15" i="19"/>
  <c r="A14" i="19"/>
  <c r="A13" i="19"/>
  <c r="A12" i="19"/>
  <c r="A11" i="19"/>
  <c r="A10" i="19"/>
  <c r="A9" i="19"/>
  <c r="A8" i="19"/>
  <c r="A7" i="19"/>
  <c r="A6" i="19"/>
  <c r="A5" i="19"/>
  <c r="A4" i="19"/>
  <c r="A3" i="19"/>
  <c r="A63" i="18"/>
  <c r="A62" i="18"/>
  <c r="A61" i="18"/>
  <c r="A60" i="18"/>
  <c r="A59" i="18"/>
  <c r="A58" i="18"/>
  <c r="A57" i="18"/>
  <c r="A56" i="18"/>
  <c r="A55" i="18"/>
  <c r="A54" i="18"/>
  <c r="A53" i="18"/>
  <c r="A52" i="18"/>
  <c r="A51" i="18"/>
  <c r="A50" i="18"/>
  <c r="A49" i="18"/>
  <c r="A48" i="18"/>
  <c r="A47" i="18"/>
  <c r="A46" i="18"/>
  <c r="A45" i="18"/>
  <c r="A44" i="18"/>
  <c r="A43" i="18"/>
  <c r="A42" i="18"/>
  <c r="A41" i="18"/>
  <c r="A40" i="18"/>
  <c r="A39" i="18"/>
  <c r="A38" i="18"/>
  <c r="A37" i="18"/>
  <c r="A36" i="18"/>
  <c r="A35" i="18"/>
  <c r="A34" i="18"/>
  <c r="A33" i="18"/>
  <c r="A32" i="18"/>
  <c r="A31" i="18"/>
  <c r="A30" i="18"/>
  <c r="A29" i="18"/>
  <c r="A28" i="18"/>
  <c r="A27" i="18"/>
  <c r="A26" i="18"/>
  <c r="A25" i="18"/>
  <c r="A24" i="18"/>
  <c r="A23" i="18"/>
  <c r="A22" i="18"/>
  <c r="A21" i="18"/>
  <c r="A20" i="18"/>
  <c r="A19" i="18"/>
  <c r="A18" i="18"/>
  <c r="A17" i="18"/>
  <c r="A16" i="18"/>
  <c r="A15" i="18"/>
  <c r="A14" i="18"/>
  <c r="A13" i="18"/>
  <c r="A12" i="18"/>
  <c r="A11" i="18"/>
  <c r="A10" i="18"/>
  <c r="A9" i="18"/>
  <c r="A8" i="18"/>
  <c r="A7" i="18"/>
  <c r="A6" i="18"/>
  <c r="A5" i="18"/>
  <c r="A4" i="18"/>
  <c r="A3" i="18"/>
  <c r="A63" i="17"/>
  <c r="A62" i="17"/>
  <c r="A61" i="17"/>
  <c r="A60" i="17"/>
  <c r="A59" i="17"/>
  <c r="A58" i="17"/>
  <c r="A57" i="17"/>
  <c r="A56" i="17"/>
  <c r="A55" i="17"/>
  <c r="A54" i="17"/>
  <c r="A53" i="17"/>
  <c r="A52" i="17"/>
  <c r="A51" i="17"/>
  <c r="A50" i="17"/>
  <c r="A49" i="17"/>
  <c r="A48" i="17"/>
  <c r="A47" i="17"/>
  <c r="A46" i="17"/>
  <c r="A45" i="17"/>
  <c r="A44" i="17"/>
  <c r="A43" i="17"/>
  <c r="A42" i="17"/>
  <c r="A41" i="17"/>
  <c r="A40" i="17"/>
  <c r="A39" i="17"/>
  <c r="A38" i="17"/>
  <c r="A37" i="17"/>
  <c r="A36" i="17"/>
  <c r="A35" i="17"/>
  <c r="A34" i="17"/>
  <c r="A33" i="17"/>
  <c r="A32" i="17"/>
  <c r="A31" i="17"/>
  <c r="A30" i="17"/>
  <c r="A29" i="17"/>
  <c r="A28" i="17"/>
  <c r="A27" i="17"/>
  <c r="A26" i="17"/>
  <c r="A25" i="17"/>
  <c r="A24" i="17"/>
  <c r="A23" i="17"/>
  <c r="A22" i="17"/>
  <c r="A21" i="17"/>
  <c r="A20" i="17"/>
  <c r="A19" i="17"/>
  <c r="A18" i="17"/>
  <c r="A17" i="17"/>
  <c r="A16" i="17"/>
  <c r="A15" i="17"/>
  <c r="A14" i="17"/>
  <c r="A13" i="17"/>
  <c r="A12" i="17"/>
  <c r="A11" i="17"/>
  <c r="A10" i="17"/>
  <c r="A9" i="17"/>
  <c r="A8" i="17"/>
  <c r="A7" i="17"/>
  <c r="A6" i="17"/>
  <c r="A5" i="17"/>
  <c r="A4" i="17"/>
  <c r="A3" i="17"/>
  <c r="A63" i="16"/>
  <c r="A62" i="16"/>
  <c r="A61" i="16"/>
  <c r="A60" i="16"/>
  <c r="A59" i="16"/>
  <c r="A58" i="16"/>
  <c r="A57" i="16"/>
  <c r="A56" i="16"/>
  <c r="A55" i="16"/>
  <c r="A54" i="16"/>
  <c r="A53" i="16"/>
  <c r="A52" i="16"/>
  <c r="A51" i="16"/>
  <c r="A50" i="16"/>
  <c r="A49" i="16"/>
  <c r="A48" i="16"/>
  <c r="A47" i="16"/>
  <c r="A46" i="16"/>
  <c r="A45" i="16"/>
  <c r="A44" i="16"/>
  <c r="A43" i="16"/>
  <c r="A42" i="16"/>
  <c r="A41" i="16"/>
  <c r="A40" i="16"/>
  <c r="A39" i="16"/>
  <c r="A38" i="16"/>
  <c r="A37" i="16"/>
  <c r="A36" i="16"/>
  <c r="A35" i="16"/>
  <c r="A34" i="16"/>
  <c r="A33" i="16"/>
  <c r="A32" i="16"/>
  <c r="A31" i="16"/>
  <c r="A30" i="16"/>
  <c r="A29" i="16"/>
  <c r="A28" i="16"/>
  <c r="A27" i="16"/>
  <c r="A26" i="16"/>
  <c r="A25" i="16"/>
  <c r="A24" i="16"/>
  <c r="A23" i="16"/>
  <c r="A22" i="16"/>
  <c r="A21" i="16"/>
  <c r="A20" i="16"/>
  <c r="A19" i="16"/>
  <c r="A18" i="16"/>
  <c r="A17" i="16"/>
  <c r="A16" i="16"/>
  <c r="A15" i="16"/>
  <c r="A14" i="16"/>
  <c r="A13" i="16"/>
  <c r="A12" i="16"/>
  <c r="A11" i="16"/>
  <c r="A10" i="16"/>
  <c r="A9" i="16"/>
  <c r="A8" i="16"/>
  <c r="A7" i="16"/>
  <c r="A6" i="16"/>
  <c r="A5" i="16"/>
  <c r="A4" i="16"/>
  <c r="A3" i="16"/>
  <c r="A63" i="15"/>
  <c r="A62" i="15"/>
  <c r="A61" i="15"/>
  <c r="A60" i="15"/>
  <c r="A59" i="15"/>
  <c r="A58" i="15"/>
  <c r="A57" i="15"/>
  <c r="A56" i="15"/>
  <c r="A55" i="15"/>
  <c r="A54" i="15"/>
  <c r="A53" i="15"/>
  <c r="A52" i="15"/>
  <c r="A51" i="15"/>
  <c r="A50" i="15"/>
  <c r="A49" i="15"/>
  <c r="A48" i="15"/>
  <c r="A47" i="15"/>
  <c r="A46" i="15"/>
  <c r="A45" i="15"/>
  <c r="A44" i="15"/>
  <c r="A43" i="15"/>
  <c r="A42" i="15"/>
  <c r="A41" i="15"/>
  <c r="A40" i="15"/>
  <c r="A39" i="15"/>
  <c r="A38" i="15"/>
  <c r="A37" i="15"/>
  <c r="A36" i="15"/>
  <c r="A35" i="15"/>
  <c r="A34" i="15"/>
  <c r="A33" i="15"/>
  <c r="A32" i="15"/>
  <c r="A31" i="15"/>
  <c r="A30" i="15"/>
  <c r="A29" i="15"/>
  <c r="A28" i="15"/>
  <c r="A27" i="15"/>
  <c r="A26" i="15"/>
  <c r="A25" i="15"/>
  <c r="A24" i="15"/>
  <c r="A23" i="15"/>
  <c r="A22" i="15"/>
  <c r="A21" i="15"/>
  <c r="A20" i="15"/>
  <c r="A19" i="15"/>
  <c r="A18" i="15"/>
  <c r="A17" i="15"/>
  <c r="A16" i="15"/>
  <c r="A15" i="15"/>
  <c r="A14" i="15"/>
  <c r="A13" i="15"/>
  <c r="A12" i="15"/>
  <c r="A11" i="15"/>
  <c r="A10" i="15"/>
  <c r="A9" i="15"/>
  <c r="A8" i="15"/>
  <c r="A7" i="15"/>
  <c r="A6" i="15"/>
  <c r="A5" i="15"/>
  <c r="A4" i="15"/>
  <c r="A63" i="14"/>
  <c r="A62" i="14"/>
  <c r="A61" i="14"/>
  <c r="A60" i="14"/>
  <c r="A59" i="14"/>
  <c r="A58" i="14"/>
  <c r="A57" i="14"/>
  <c r="A56" i="14"/>
  <c r="A55" i="14"/>
  <c r="A54" i="14"/>
  <c r="A53" i="14"/>
  <c r="A52" i="14"/>
  <c r="A51" i="14"/>
  <c r="A50" i="14"/>
  <c r="A49" i="14"/>
  <c r="A48" i="14"/>
  <c r="A47" i="14"/>
  <c r="A46" i="14"/>
  <c r="A45" i="14"/>
  <c r="A44" i="14"/>
  <c r="A43" i="14"/>
  <c r="A42" i="14"/>
  <c r="A41" i="14"/>
  <c r="A40" i="14"/>
  <c r="A39" i="14"/>
  <c r="A38" i="14"/>
  <c r="A37" i="14"/>
  <c r="A36" i="14"/>
  <c r="A35" i="14"/>
  <c r="A34" i="14"/>
  <c r="A33" i="14"/>
  <c r="A32" i="14"/>
  <c r="A31" i="14"/>
  <c r="A30" i="14"/>
  <c r="A29" i="14"/>
  <c r="A28" i="14"/>
  <c r="A27" i="14"/>
  <c r="A26" i="14"/>
  <c r="A25" i="14"/>
  <c r="A24" i="14"/>
  <c r="A23" i="14"/>
  <c r="A22" i="14"/>
  <c r="A21" i="14"/>
  <c r="A20" i="14"/>
  <c r="A19" i="14"/>
  <c r="A18" i="14"/>
  <c r="A17" i="14"/>
  <c r="A16" i="14"/>
  <c r="A15" i="14"/>
  <c r="A14" i="14"/>
  <c r="A13" i="14"/>
  <c r="A12" i="14"/>
  <c r="A11" i="14"/>
  <c r="A10" i="14"/>
  <c r="A9" i="14"/>
  <c r="A8" i="14"/>
  <c r="A7" i="14"/>
  <c r="A6" i="14"/>
  <c r="A5" i="14"/>
  <c r="A4" i="14"/>
  <c r="A3" i="1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Shane</author>
  </authors>
  <commentList>
    <comment ref="B4" authorId="0" shapeId="0" xr:uid="{8823833D-5BC7-4F9D-AE80-DEABAC3D931A}">
      <text>
        <r>
          <rPr>
            <b/>
            <sz val="8"/>
            <color indexed="81"/>
            <rFont val="Tahoma"/>
            <family val="2"/>
          </rPr>
          <t>Shane:</t>
        </r>
        <r>
          <rPr>
            <sz val="8"/>
            <color indexed="81"/>
            <rFont val="Tahoma"/>
            <family val="2"/>
          </rPr>
          <t xml:space="preserve">
The Min, Max and Most for the YampaRiverInflow. TotalOutflow are hard coded into the sheet. The update forecasts button on the Update Data form does not delete these columns as it does in the other sheets.  This is because there is no HDB output for the min, max and most values for the Yampa River Inflow as of 6/28/2012.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Tony</author>
  </authors>
  <commentList>
    <comment ref="B4" authorId="0" shapeId="0" xr:uid="{EDE7F1DB-8D04-46A2-9A98-B5A148BD5826}">
      <text>
        <r>
          <rPr>
            <b/>
            <sz val="9"/>
            <color indexed="81"/>
            <rFont val="Tahoma"/>
            <family val="2"/>
          </rPr>
          <t>Tony:</t>
        </r>
        <r>
          <rPr>
            <sz val="9"/>
            <color indexed="81"/>
            <rFont val="Tahoma"/>
            <family val="2"/>
          </rPr>
          <t xml:space="preserve">
The Min, Max and Most for the PowellToMead.Total Local Inflow. Inflow are hard coded into the sheet. The update forecasts button on the Update Data form does not delete these columns as it does in the other sheets.  This is because there is no HDB output for the min, max and most values for the Powell To Mead Local Inflows as of 9/13/2012.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Shane</author>
  </authors>
  <commentList>
    <comment ref="B4" authorId="0" shapeId="0" xr:uid="{4C3AAF7E-D8DA-4343-A555-F5D376D4A636}">
      <text>
        <r>
          <rPr>
            <b/>
            <sz val="8"/>
            <color indexed="81"/>
            <rFont val="Tahoma"/>
            <family val="2"/>
          </rPr>
          <t>Shane:</t>
        </r>
        <r>
          <rPr>
            <sz val="8"/>
            <color indexed="81"/>
            <rFont val="Tahoma"/>
            <family val="2"/>
          </rPr>
          <t xml:space="preserve">
The Min, Max and Most for the AnimasRiverInflow. TotalOutflow are hard coded into the sheet. The update forecasts button on the Update Data form does not delete these columns as it does in the other sheets.  This is because there is no HDB output for the min, max and most values for the Animas River Inflow as of 10/4/2012.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N, where the assumed HDB Animas River Inflow Total Outflow min max and most code to invoke the queries, needs to be turned back on
In the HDBDatatoSheets Sub, the for loop iterations need to go from up to 13. 
This should make the Animas Inflow sheet work similarly to the other sheets in this workbook.
TP 10/4/20122 tony@precisionwre.com</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Shane</author>
  </authors>
  <commentList>
    <comment ref="B4" authorId="0" shapeId="0" xr:uid="{254016D7-8D73-49C2-98EC-3CBA5DBD9ED7}">
      <text>
        <r>
          <rPr>
            <b/>
            <sz val="8"/>
            <color indexed="81"/>
            <rFont val="Tahoma"/>
            <family val="2"/>
          </rPr>
          <t>Shane:</t>
        </r>
        <r>
          <rPr>
            <sz val="8"/>
            <color indexed="81"/>
            <rFont val="Tahoma"/>
            <family val="2"/>
          </rPr>
          <t xml:space="preserve">
The Min, Max and Most for the AnimasRiverInflow. TotalOutflow are hard coded into the sheet. The update forecasts button on the Update Data form does not delete these columns as it does in the other sheets.  This is because there is no HDB output for the min, max and most values for the Animas River Inflow as of 10/4/2012.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N, where the assumed HDB Animas River Inflow Total Outflow min max and most code to invoke the queries, needs to be turned back on
In the HDBDatatoSheets Sub, the for loop iterations need to go from up to 13. 
This should make the Animas Inflow sheet work similarly to the other sheets in this workbook.
TP 10/4/20122 tony@precisionwre.com</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Tony</author>
  </authors>
  <commentList>
    <comment ref="B4" authorId="0" shapeId="0" xr:uid="{C3EFD4B1-0D09-41A3-9B93-46EB78AF3F79}">
      <text>
        <r>
          <rPr>
            <b/>
            <sz val="9"/>
            <color indexed="81"/>
            <rFont val="Tahoma"/>
            <family val="2"/>
          </rPr>
          <t>Tony:</t>
        </r>
        <r>
          <rPr>
            <sz val="9"/>
            <color indexed="81"/>
            <rFont val="Tahoma"/>
            <family val="2"/>
          </rPr>
          <t xml:space="preserve">
The Min, Max and Most for the PowellToMead.Total Local Inflow. Inflow are hard coded into the sheet. The update forecasts button on the Update Data form does not delete these columns as it does in the other sheets.  This is because there is no HDB output for the min, max and most values for the Powell To Mead Local Inflows as of 9/13/2012.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Tony</author>
  </authors>
  <commentList>
    <comment ref="B4" authorId="0" shapeId="0" xr:uid="{3B4B3D04-1E4B-41A8-8E7D-2DB7EBDBA249}">
      <text>
        <r>
          <rPr>
            <b/>
            <sz val="9"/>
            <color indexed="81"/>
            <rFont val="Tahoma"/>
            <family val="2"/>
          </rPr>
          <t>Tony:</t>
        </r>
        <r>
          <rPr>
            <sz val="9"/>
            <color indexed="81"/>
            <rFont val="Tahoma"/>
            <family val="2"/>
          </rPr>
          <t xml:space="preserve">
The Min, Max and Most for the PowellToMead.Total Local Inflow. Inflow are hard coded into the sheet. The update forecasts button on the Update Data form does not delete these columns as it does in the other sheets.  This is because there is no HDB output for the min, max and most values for the Powell To Mead Local Inflows as of 9/13/2012.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Tony</author>
  </authors>
  <commentList>
    <comment ref="B4" authorId="0" shapeId="0" xr:uid="{FBA94382-E2F7-48D5-AB02-692B970183FE}">
      <text>
        <r>
          <rPr>
            <b/>
            <sz val="9"/>
            <color indexed="81"/>
            <rFont val="Tahoma"/>
            <family val="2"/>
          </rPr>
          <t>Tony:</t>
        </r>
        <r>
          <rPr>
            <sz val="9"/>
            <color indexed="81"/>
            <rFont val="Tahoma"/>
            <family val="2"/>
          </rPr>
          <t xml:space="preserve">
The Min, Max and Most for the PowellToMead.Total Local Inflow. Inflow are hard coded into the sheet. The update forecasts button on the Update Data form does not delete these columns as it does in the other sheets.  This is because there is no HDB output for the min, max and most values for the Powell To Mead Local Inflows as of 9/13/2012.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Tony</author>
  </authors>
  <commentList>
    <comment ref="B4" authorId="0" shapeId="0" xr:uid="{C1C476A2-3C25-41C3-A2A7-27193FE96AB5}">
      <text>
        <r>
          <rPr>
            <b/>
            <sz val="9"/>
            <color indexed="81"/>
            <rFont val="Tahoma"/>
            <family val="2"/>
          </rPr>
          <t>Tony:</t>
        </r>
        <r>
          <rPr>
            <sz val="9"/>
            <color indexed="81"/>
            <rFont val="Tahoma"/>
            <family val="2"/>
          </rPr>
          <t xml:space="preserve">
The Min, Max and Most for the PowellToMead.Total Local Inflow. Inflow are hard coded into the sheet. The update forecasts button on the Update Data form does not delete these columns as it does in the other sheets.  This is because there is no HDB output for the min, max and most values for the Powell To Mead Local Inflows as of 9/13/2012.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Tony</author>
  </authors>
  <commentList>
    <comment ref="B4" authorId="0" shapeId="0" xr:uid="{7B66BF64-D58E-4D51-A107-19A313BB5899}">
      <text>
        <r>
          <rPr>
            <b/>
            <sz val="9"/>
            <color indexed="81"/>
            <rFont val="Tahoma"/>
            <family val="2"/>
          </rPr>
          <t>Tony:</t>
        </r>
        <r>
          <rPr>
            <sz val="9"/>
            <color indexed="81"/>
            <rFont val="Tahoma"/>
            <family val="2"/>
          </rPr>
          <t xml:space="preserve">
The Min, Max and Most for the PowellToMead.Total Local Inflow. Inflow are hard coded into the sheet. The update forecasts button on the Update Data form does not delete these columns as it does in the other sheets.  This is because there is no HDB output for the min, max and most values for the Powell To Mead Local Inflows as of 9/13/2012.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Tony</author>
  </authors>
  <commentList>
    <comment ref="B4" authorId="0" shapeId="0" xr:uid="{0934EFE0-1EF1-4B52-B8E0-46ADFC4137F6}">
      <text>
        <r>
          <rPr>
            <b/>
            <sz val="9"/>
            <color indexed="81"/>
            <rFont val="Tahoma"/>
            <family val="2"/>
          </rPr>
          <t>Tony:</t>
        </r>
        <r>
          <rPr>
            <sz val="9"/>
            <color indexed="81"/>
            <rFont val="Tahoma"/>
            <family val="2"/>
          </rPr>
          <t xml:space="preserve">
The Min, Max and Most for the PowellToMead.Total Local Inflow. Inflow are hard coded into the sheet. The update forecasts button on the Update Data form does not delete these columns as it does in the other sheets.  This is because there is no HDB output for the min, max and most values for the Powell To Mead Local Inflows as of 9/13/2012.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sharedStrings.xml><?xml version="1.0" encoding="utf-8"?>
<sst xmlns="http://schemas.openxmlformats.org/spreadsheetml/2006/main" count="789" uniqueCount="69">
  <si>
    <t>Max</t>
  </si>
  <si>
    <t>Min</t>
  </si>
  <si>
    <t>Most</t>
  </si>
  <si>
    <t>Trace1</t>
  </si>
  <si>
    <t>Trace2</t>
  </si>
  <si>
    <t>Trace3</t>
  </si>
  <si>
    <t>Trace4</t>
  </si>
  <si>
    <t>Trace5</t>
  </si>
  <si>
    <t>Trace6</t>
  </si>
  <si>
    <t>Trace7</t>
  </si>
  <si>
    <t>Trace8</t>
  </si>
  <si>
    <t>Trace9</t>
  </si>
  <si>
    <t>Trace10</t>
  </si>
  <si>
    <t>Trace11</t>
  </si>
  <si>
    <t>Trace12</t>
  </si>
  <si>
    <t>Trace13</t>
  </si>
  <si>
    <t>Trace14</t>
  </si>
  <si>
    <t>Trace15</t>
  </si>
  <si>
    <t>Trace16</t>
  </si>
  <si>
    <t>Trace17</t>
  </si>
  <si>
    <t>Trace18</t>
  </si>
  <si>
    <t>Trace19</t>
  </si>
  <si>
    <t>Trace20</t>
  </si>
  <si>
    <t>Trace21</t>
  </si>
  <si>
    <t>Trace22</t>
  </si>
  <si>
    <t>Trace23</t>
  </si>
  <si>
    <t>Trace24</t>
  </si>
  <si>
    <t>Trace25</t>
  </si>
  <si>
    <t>Trace26</t>
  </si>
  <si>
    <t>Trace27</t>
  </si>
  <si>
    <t>Trace28</t>
  </si>
  <si>
    <t>Trace29</t>
  </si>
  <si>
    <t>Trace30</t>
  </si>
  <si>
    <t>Trace31</t>
  </si>
  <si>
    <t>Trace32</t>
  </si>
  <si>
    <t>Trace33</t>
  </si>
  <si>
    <t>MPOIN_IN_</t>
  </si>
  <si>
    <t>Gains Crystal to Grand Junction</t>
  </si>
  <si>
    <t>ImpToMex_In</t>
  </si>
  <si>
    <t>HvrToDvs_In</t>
  </si>
  <si>
    <t>PkrToImp_In</t>
  </si>
  <si>
    <t>DvsToPkr_In</t>
  </si>
  <si>
    <t>Determination of Deterministic or Ensemble run for lower basin demads.  These values should never change</t>
  </si>
  <si>
    <t>Trace34</t>
  </si>
  <si>
    <t>Trace35</t>
  </si>
  <si>
    <t>Trace36</t>
  </si>
  <si>
    <t>Trace37</t>
  </si>
  <si>
    <t>Trace38</t>
  </si>
  <si>
    <t>Trace39</t>
  </si>
  <si>
    <t>Trace40</t>
  </si>
  <si>
    <t>Trace41</t>
  </si>
  <si>
    <t>Trace42</t>
  </si>
  <si>
    <t>Trace43</t>
  </si>
  <si>
    <t>Trace44</t>
  </si>
  <si>
    <t>Trace45</t>
  </si>
  <si>
    <t>Trace46</t>
  </si>
  <si>
    <t>Trace47</t>
  </si>
  <si>
    <t>Trace48</t>
  </si>
  <si>
    <t>Trace49</t>
  </si>
  <si>
    <t>Trace50</t>
  </si>
  <si>
    <t>Trace51</t>
  </si>
  <si>
    <t>Trace52</t>
  </si>
  <si>
    <t>Trace53</t>
  </si>
  <si>
    <t>Trace54</t>
  </si>
  <si>
    <t>Trace55</t>
  </si>
  <si>
    <t>Trace56</t>
  </si>
  <si>
    <t>Trace57</t>
  </si>
  <si>
    <t>Trace58</t>
  </si>
  <si>
    <t>Make Sure correct 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</si>
</sst>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mmm\-yy;@"/>
  </numFmts>
  <fonts count="8" x14ac:knownFonts="1">
    <font>
      <sz val="11"/>
      <color theme="1"/>
      <name val="Calibri"/>
      <family val="2"/>
      <scheme val="minor"/>
    </font>
    <font>
      <sz val="11"/>
      <color rgb="FFFF0000"/>
      <name val="Calibri"/>
      <family val="2"/>
      <scheme val="minor"/>
    </font>
    <font>
      <b/>
      <sz val="11"/>
      <color theme="1"/>
      <name val="Calibri"/>
      <family val="2"/>
      <scheme val="minor"/>
    </font>
    <font>
      <sz val="11"/>
      <name val="Calibri"/>
      <family val="2"/>
      <scheme val="minor"/>
    </font>
    <font>
      <b/>
      <sz val="8"/>
      <color indexed="81"/>
      <name val="Tahoma"/>
      <family val="2"/>
    </font>
    <font>
      <sz val="8"/>
      <color indexed="81"/>
      <name val="Tahoma"/>
      <family val="2"/>
    </font>
    <font>
      <b/>
      <sz val="9"/>
      <color indexed="81"/>
      <name val="Tahoma"/>
      <family val="2"/>
    </font>
    <font>
      <sz val="9"/>
      <color indexed="81"/>
      <name val="Tahoma"/>
      <family val="2"/>
    </font>
  </fonts>
  <fills count="19">
    <fill>
      <patternFill patternType="none"/>
    </fill>
    <fill>
      <patternFill patternType="gray125"/>
    </fill>
    <fill>
      <patternFill patternType="solid">
        <fgColor theme="8"/>
        <bgColor indexed="64"/>
      </patternFill>
    </fill>
    <fill>
      <patternFill patternType="solid">
        <fgColor rgb="FFD9D9D9"/>
        <bgColor indexed="64"/>
      </patternFill>
    </fill>
    <fill>
      <patternFill patternType="solid">
        <fgColor rgb="FFFFFFB3"/>
        <bgColor indexed="64"/>
      </patternFill>
    </fill>
    <fill>
      <patternFill patternType="solid">
        <fgColor rgb="FFBEBADA"/>
        <bgColor indexed="64"/>
      </patternFill>
    </fill>
    <fill>
      <patternFill patternType="solid">
        <fgColor rgb="FFFB8072"/>
        <bgColor indexed="64"/>
      </patternFill>
    </fill>
    <fill>
      <patternFill patternType="solid">
        <fgColor rgb="FF80B1D3"/>
        <bgColor indexed="64"/>
      </patternFill>
    </fill>
    <fill>
      <patternFill patternType="solid">
        <fgColor rgb="FFFCCDE5"/>
        <bgColor indexed="64"/>
      </patternFill>
    </fill>
    <fill>
      <patternFill patternType="solid">
        <fgColor rgb="FFBC80BD"/>
        <bgColor indexed="64"/>
      </patternFill>
    </fill>
    <fill>
      <patternFill patternType="solid">
        <fgColor rgb="FFCCEBC5"/>
        <bgColor indexed="64"/>
      </patternFill>
    </fill>
    <fill>
      <patternFill patternType="solid">
        <fgColor rgb="FFFABF8F"/>
        <bgColor indexed="64"/>
      </patternFill>
    </fill>
    <fill>
      <patternFill patternType="solid">
        <fgColor rgb="FF76933C"/>
        <bgColor indexed="64"/>
      </patternFill>
    </fill>
    <fill>
      <patternFill patternType="solid">
        <fgColor theme="0" tint="-0.14999847407452621"/>
        <bgColor indexed="64"/>
      </patternFill>
    </fill>
    <fill>
      <patternFill patternType="solid">
        <fgColor rgb="FFE66CD5"/>
        <bgColor indexed="64"/>
      </patternFill>
    </fill>
    <fill>
      <patternFill patternType="solid">
        <fgColor theme="8" tint="0.39997558519241921"/>
        <bgColor indexed="64"/>
      </patternFill>
    </fill>
    <fill>
      <patternFill patternType="solid">
        <fgColor rgb="FFFF0000"/>
        <bgColor indexed="64"/>
      </patternFill>
    </fill>
    <fill>
      <patternFill patternType="solid">
        <fgColor rgb="FFFDE9D9"/>
        <bgColor indexed="64"/>
      </patternFill>
    </fill>
    <fill>
      <patternFill patternType="solid">
        <fgColor theme="5" tint="0.59999389629810485"/>
        <bgColor indexed="64"/>
      </patternFill>
    </fill>
  </fills>
  <borders count="12">
    <border>
      <left/>
      <right/>
      <top/>
      <bottom/>
      <diagonal/>
    </border>
    <border>
      <left/>
      <right style="thin">
        <color indexed="64"/>
      </right>
      <top/>
      <bottom/>
      <diagonal/>
    </border>
    <border>
      <left/>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s>
  <cellStyleXfs count="1">
    <xf numFmtId="0" fontId="0" fillId="0" borderId="0"/>
  </cellStyleXfs>
  <cellXfs count="146">
    <xf numFmtId="0" fontId="0" fillId="0" borderId="0" xfId="0"/>
    <xf numFmtId="164" fontId="2" fillId="2" borderId="1" xfId="0" applyNumberFormat="1" applyFont="1" applyFill="1" applyBorder="1" applyAlignment="1">
      <alignment horizontal="center"/>
    </xf>
    <xf numFmtId="0" fontId="2" fillId="2" borderId="0" xfId="0" applyFont="1" applyFill="1" applyAlignment="1">
      <alignment horizontal="center"/>
    </xf>
    <xf numFmtId="0" fontId="2" fillId="0" borderId="0" xfId="0" applyFont="1" applyAlignment="1">
      <alignment horizontal="center"/>
    </xf>
    <xf numFmtId="0" fontId="0" fillId="0" borderId="0" xfId="0" applyAlignment="1">
      <alignment horizontal="center"/>
    </xf>
    <xf numFmtId="0" fontId="2" fillId="2" borderId="0" xfId="0" applyFont="1" applyFill="1" applyAlignment="1">
      <alignment horizontal="center"/>
    </xf>
    <xf numFmtId="0" fontId="2" fillId="2" borderId="2" xfId="0" applyFont="1" applyFill="1" applyBorder="1" applyAlignment="1">
      <alignment horizontal="center"/>
    </xf>
    <xf numFmtId="164" fontId="2" fillId="2" borderId="3" xfId="0" applyNumberFormat="1" applyFont="1" applyFill="1" applyBorder="1" applyAlignment="1">
      <alignment horizontal="center"/>
    </xf>
    <xf numFmtId="0" fontId="0" fillId="3" borderId="0" xfId="0" applyFill="1"/>
    <xf numFmtId="0" fontId="0" fillId="3" borderId="4" xfId="0" applyFill="1" applyBorder="1"/>
    <xf numFmtId="164" fontId="2" fillId="2" borderId="5" xfId="0" applyNumberFormat="1" applyFont="1" applyFill="1" applyBorder="1" applyAlignment="1">
      <alignment horizontal="center"/>
    </xf>
    <xf numFmtId="0" fontId="0" fillId="3" borderId="1" xfId="0" applyFill="1" applyBorder="1"/>
    <xf numFmtId="2" fontId="0" fillId="3" borderId="0" xfId="0" applyNumberFormat="1" applyFill="1" applyAlignment="1">
      <alignment horizontal="center"/>
    </xf>
    <xf numFmtId="0" fontId="0" fillId="3" borderId="0" xfId="0" applyFill="1" applyAlignment="1">
      <alignment horizontal="center"/>
    </xf>
    <xf numFmtId="0" fontId="0" fillId="3" borderId="1" xfId="0" applyFill="1" applyBorder="1" applyAlignment="1">
      <alignment horizontal="center"/>
    </xf>
    <xf numFmtId="0" fontId="0" fillId="3" borderId="6" xfId="0" applyFill="1" applyBorder="1" applyAlignment="1">
      <alignment horizontal="center"/>
    </xf>
    <xf numFmtId="2" fontId="0" fillId="0" borderId="0" xfId="0" applyNumberFormat="1"/>
    <xf numFmtId="164" fontId="2" fillId="2" borderId="0" xfId="0" applyNumberFormat="1" applyFont="1" applyFill="1" applyAlignment="1">
      <alignment horizontal="center"/>
    </xf>
    <xf numFmtId="0" fontId="2" fillId="3" borderId="6" xfId="0" applyFont="1" applyFill="1" applyBorder="1" applyAlignment="1">
      <alignment horizontal="center"/>
    </xf>
    <xf numFmtId="0" fontId="2" fillId="3" borderId="0" xfId="0" applyFont="1" applyFill="1" applyAlignment="1">
      <alignment horizontal="center"/>
    </xf>
    <xf numFmtId="0" fontId="2" fillId="3" borderId="1" xfId="0" applyFont="1" applyFill="1" applyBorder="1" applyAlignment="1">
      <alignment horizontal="center"/>
    </xf>
    <xf numFmtId="164" fontId="2" fillId="0" borderId="0" xfId="0" applyNumberFormat="1" applyFont="1" applyAlignment="1">
      <alignment horizontal="center"/>
    </xf>
    <xf numFmtId="0" fontId="2" fillId="0" borderId="1" xfId="0" applyFont="1" applyBorder="1" applyAlignment="1">
      <alignment horizontal="center"/>
    </xf>
    <xf numFmtId="0" fontId="2" fillId="4" borderId="0" xfId="0" applyFont="1" applyFill="1" applyAlignment="1">
      <alignment horizontal="center"/>
    </xf>
    <xf numFmtId="0" fontId="2" fillId="0" borderId="0" xfId="0" applyFont="1" applyAlignment="1">
      <alignment horizontal="center"/>
    </xf>
    <xf numFmtId="0" fontId="2" fillId="4" borderId="0" xfId="0" applyFont="1" applyFill="1" applyAlignment="1">
      <alignment horizontal="center"/>
    </xf>
    <xf numFmtId="0" fontId="2" fillId="4" borderId="0" xfId="0" applyFont="1" applyFill="1" applyAlignment="1">
      <alignment horizontal="right"/>
    </xf>
    <xf numFmtId="0" fontId="2" fillId="0" borderId="7" xfId="0" applyFont="1" applyBorder="1" applyAlignment="1">
      <alignment horizontal="center"/>
    </xf>
    <xf numFmtId="0" fontId="2" fillId="4" borderId="2" xfId="0" applyFont="1" applyFill="1" applyBorder="1" applyAlignment="1">
      <alignment horizontal="center"/>
    </xf>
    <xf numFmtId="17" fontId="2" fillId="0" borderId="1" xfId="0" applyNumberFormat="1" applyFont="1" applyBorder="1" applyAlignment="1">
      <alignment horizontal="center"/>
    </xf>
    <xf numFmtId="0" fontId="0" fillId="3" borderId="8" xfId="0" applyFill="1" applyBorder="1"/>
    <xf numFmtId="0" fontId="0" fillId="3" borderId="9" xfId="0" applyFill="1" applyBorder="1"/>
    <xf numFmtId="0" fontId="0" fillId="0" borderId="0" xfId="0" applyAlignment="1">
      <alignment horizontal="right"/>
    </xf>
    <xf numFmtId="0" fontId="0" fillId="3" borderId="6" xfId="0" applyFill="1" applyBorder="1"/>
    <xf numFmtId="2" fontId="0" fillId="3" borderId="6" xfId="0" applyNumberFormat="1" applyFill="1" applyBorder="1" applyAlignment="1">
      <alignment horizontal="center"/>
    </xf>
    <xf numFmtId="17" fontId="2" fillId="0" borderId="0" xfId="0" applyNumberFormat="1" applyFont="1" applyAlignment="1">
      <alignment horizontal="center"/>
    </xf>
    <xf numFmtId="0" fontId="2" fillId="5" borderId="1" xfId="0" applyFont="1" applyFill="1" applyBorder="1" applyAlignment="1">
      <alignment horizontal="center"/>
    </xf>
    <xf numFmtId="0" fontId="2" fillId="5" borderId="0" xfId="0" applyFont="1" applyFill="1" applyAlignment="1">
      <alignment horizontal="center"/>
    </xf>
    <xf numFmtId="0" fontId="2" fillId="5" borderId="0" xfId="0" applyFont="1" applyFill="1" applyAlignment="1">
      <alignment horizontal="center"/>
    </xf>
    <xf numFmtId="0" fontId="2" fillId="5" borderId="7" xfId="0" applyFont="1" applyFill="1" applyBorder="1" applyAlignment="1">
      <alignment horizontal="center"/>
    </xf>
    <xf numFmtId="0" fontId="2" fillId="5" borderId="2" xfId="0" applyFont="1" applyFill="1" applyBorder="1" applyAlignment="1">
      <alignment horizontal="center"/>
    </xf>
    <xf numFmtId="17" fontId="2" fillId="5" borderId="1" xfId="0" applyNumberFormat="1" applyFont="1" applyFill="1" applyBorder="1" applyAlignment="1">
      <alignment horizontal="center"/>
    </xf>
    <xf numFmtId="2" fontId="0" fillId="3" borderId="4" xfId="0" applyNumberFormat="1" applyFill="1" applyBorder="1"/>
    <xf numFmtId="2" fontId="0" fillId="0" borderId="0" xfId="0" applyNumberFormat="1" applyAlignment="1">
      <alignment horizontal="right"/>
    </xf>
    <xf numFmtId="2" fontId="0" fillId="3" borderId="1" xfId="0" applyNumberFormat="1" applyFill="1" applyBorder="1"/>
    <xf numFmtId="2" fontId="0" fillId="3" borderId="1" xfId="0" applyNumberFormat="1" applyFill="1" applyBorder="1" applyAlignment="1">
      <alignment horizontal="center"/>
    </xf>
    <xf numFmtId="2" fontId="0" fillId="0" borderId="0" xfId="0" applyNumberFormat="1" applyAlignment="1">
      <alignment horizontal="center"/>
    </xf>
    <xf numFmtId="0" fontId="2" fillId="6" borderId="1" xfId="0" applyFont="1" applyFill="1" applyBorder="1" applyAlignment="1">
      <alignment horizontal="center"/>
    </xf>
    <xf numFmtId="0" fontId="2" fillId="6" borderId="0" xfId="0" applyFont="1" applyFill="1" applyAlignment="1">
      <alignment horizontal="center"/>
    </xf>
    <xf numFmtId="0" fontId="2" fillId="6" borderId="0" xfId="0" applyFont="1" applyFill="1" applyAlignment="1">
      <alignment horizontal="center"/>
    </xf>
    <xf numFmtId="0" fontId="2" fillId="6" borderId="0" xfId="0" applyFont="1" applyFill="1" applyAlignment="1">
      <alignment horizontal="right"/>
    </xf>
    <xf numFmtId="0" fontId="2" fillId="6" borderId="7" xfId="0" applyFont="1" applyFill="1" applyBorder="1" applyAlignment="1">
      <alignment horizontal="center"/>
    </xf>
    <xf numFmtId="0" fontId="2" fillId="6" borderId="2" xfId="0" applyFont="1" applyFill="1" applyBorder="1" applyAlignment="1">
      <alignment horizontal="center"/>
    </xf>
    <xf numFmtId="17" fontId="2" fillId="6" borderId="1" xfId="0" applyNumberFormat="1" applyFont="1" applyFill="1" applyBorder="1" applyAlignment="1">
      <alignment horizontal="center"/>
    </xf>
    <xf numFmtId="0" fontId="2" fillId="7" borderId="1" xfId="0" applyFont="1" applyFill="1" applyBorder="1" applyAlignment="1">
      <alignment horizontal="center"/>
    </xf>
    <xf numFmtId="0" fontId="2" fillId="7" borderId="0" xfId="0" applyFont="1" applyFill="1" applyAlignment="1">
      <alignment horizontal="center"/>
    </xf>
    <xf numFmtId="0" fontId="2" fillId="7" borderId="0" xfId="0" applyFont="1" applyFill="1" applyAlignment="1">
      <alignment horizontal="center"/>
    </xf>
    <xf numFmtId="0" fontId="2" fillId="7" borderId="0" xfId="0" applyFont="1" applyFill="1" applyAlignment="1">
      <alignment horizontal="right"/>
    </xf>
    <xf numFmtId="0" fontId="2" fillId="7" borderId="7" xfId="0" applyFont="1" applyFill="1" applyBorder="1" applyAlignment="1">
      <alignment horizontal="center"/>
    </xf>
    <xf numFmtId="0" fontId="2" fillId="7" borderId="2" xfId="0" applyFont="1" applyFill="1" applyBorder="1" applyAlignment="1">
      <alignment horizontal="center"/>
    </xf>
    <xf numFmtId="17" fontId="2" fillId="7" borderId="1" xfId="0" applyNumberFormat="1" applyFont="1" applyFill="1" applyBorder="1" applyAlignment="1">
      <alignment horizontal="center"/>
    </xf>
    <xf numFmtId="0" fontId="2" fillId="8" borderId="1" xfId="0" applyFont="1" applyFill="1" applyBorder="1" applyAlignment="1">
      <alignment horizontal="center"/>
    </xf>
    <xf numFmtId="0" fontId="2" fillId="8" borderId="0" xfId="0" applyFont="1" applyFill="1" applyAlignment="1">
      <alignment horizontal="center"/>
    </xf>
    <xf numFmtId="0" fontId="2" fillId="8" borderId="0" xfId="0" applyFont="1" applyFill="1" applyAlignment="1">
      <alignment horizontal="center"/>
    </xf>
    <xf numFmtId="0" fontId="2" fillId="8" borderId="7" xfId="0" applyFont="1" applyFill="1" applyBorder="1" applyAlignment="1">
      <alignment horizontal="center"/>
    </xf>
    <xf numFmtId="0" fontId="2" fillId="8" borderId="2" xfId="0" applyFont="1" applyFill="1" applyBorder="1" applyAlignment="1">
      <alignment horizontal="center"/>
    </xf>
    <xf numFmtId="17" fontId="2" fillId="8" borderId="1" xfId="0" applyNumberFormat="1" applyFont="1" applyFill="1" applyBorder="1" applyAlignment="1">
      <alignment horizontal="center"/>
    </xf>
    <xf numFmtId="2" fontId="3" fillId="3" borderId="6" xfId="0" applyNumberFormat="1" applyFont="1" applyFill="1" applyBorder="1" applyAlignment="1">
      <alignment horizontal="center"/>
    </xf>
    <xf numFmtId="2" fontId="3" fillId="3" borderId="0" xfId="0" applyNumberFormat="1" applyFont="1" applyFill="1" applyAlignment="1">
      <alignment horizontal="center"/>
    </xf>
    <xf numFmtId="0" fontId="2" fillId="3" borderId="0" xfId="0" applyFont="1" applyFill="1" applyAlignment="1">
      <alignment horizontal="center"/>
    </xf>
    <xf numFmtId="0" fontId="2" fillId="3" borderId="0" xfId="0" applyFont="1" applyFill="1"/>
    <xf numFmtId="0" fontId="2" fillId="3" borderId="7" xfId="0" applyFont="1" applyFill="1" applyBorder="1" applyAlignment="1">
      <alignment horizontal="center"/>
    </xf>
    <xf numFmtId="0" fontId="2" fillId="3" borderId="2" xfId="0" applyFont="1" applyFill="1" applyBorder="1" applyAlignment="1">
      <alignment horizontal="center"/>
    </xf>
    <xf numFmtId="17" fontId="2" fillId="3" borderId="1" xfId="0" applyNumberFormat="1" applyFont="1" applyFill="1" applyBorder="1" applyAlignment="1">
      <alignment horizontal="center"/>
    </xf>
    <xf numFmtId="0" fontId="2" fillId="9" borderId="1" xfId="0" applyFont="1" applyFill="1" applyBorder="1" applyAlignment="1">
      <alignment horizontal="center"/>
    </xf>
    <xf numFmtId="0" fontId="2" fillId="9" borderId="0" xfId="0" applyFont="1" applyFill="1" applyAlignment="1">
      <alignment horizontal="center"/>
    </xf>
    <xf numFmtId="0" fontId="2" fillId="9" borderId="0" xfId="0" applyFont="1" applyFill="1" applyAlignment="1">
      <alignment horizontal="center"/>
    </xf>
    <xf numFmtId="0" fontId="2" fillId="9" borderId="0" xfId="0" applyFont="1" applyFill="1"/>
    <xf numFmtId="0" fontId="2" fillId="9" borderId="7" xfId="0" applyFont="1" applyFill="1" applyBorder="1" applyAlignment="1">
      <alignment horizontal="center"/>
    </xf>
    <xf numFmtId="0" fontId="2" fillId="9" borderId="2" xfId="0" applyFont="1" applyFill="1" applyBorder="1" applyAlignment="1">
      <alignment horizontal="center"/>
    </xf>
    <xf numFmtId="17" fontId="2" fillId="9" borderId="1" xfId="0" applyNumberFormat="1" applyFont="1" applyFill="1" applyBorder="1" applyAlignment="1">
      <alignment horizontal="center"/>
    </xf>
    <xf numFmtId="2" fontId="0" fillId="3" borderId="8" xfId="0" applyNumberFormat="1" applyFill="1" applyBorder="1" applyAlignment="1">
      <alignment horizontal="center"/>
    </xf>
    <xf numFmtId="2" fontId="0" fillId="3" borderId="9" xfId="0" applyNumberFormat="1" applyFill="1" applyBorder="1" applyAlignment="1">
      <alignment horizontal="center"/>
    </xf>
    <xf numFmtId="0" fontId="2" fillId="10" borderId="1" xfId="0" applyFont="1" applyFill="1" applyBorder="1" applyAlignment="1">
      <alignment horizontal="center"/>
    </xf>
    <xf numFmtId="0" fontId="2" fillId="10" borderId="0" xfId="0" applyFont="1" applyFill="1" applyAlignment="1">
      <alignment horizontal="center"/>
    </xf>
    <xf numFmtId="0" fontId="2" fillId="10" borderId="0" xfId="0" applyFont="1" applyFill="1" applyAlignment="1">
      <alignment horizontal="center"/>
    </xf>
    <xf numFmtId="0" fontId="2" fillId="10" borderId="7" xfId="0" applyFont="1" applyFill="1" applyBorder="1" applyAlignment="1">
      <alignment horizontal="center"/>
    </xf>
    <xf numFmtId="0" fontId="2" fillId="10" borderId="2" xfId="0" applyFont="1" applyFill="1" applyBorder="1" applyAlignment="1">
      <alignment horizontal="center"/>
    </xf>
    <xf numFmtId="17" fontId="2" fillId="10" borderId="0" xfId="0" applyNumberFormat="1" applyFont="1" applyFill="1" applyAlignment="1">
      <alignment horizontal="center"/>
    </xf>
    <xf numFmtId="0" fontId="2" fillId="11" borderId="3" xfId="0" applyFont="1" applyFill="1" applyBorder="1" applyAlignment="1">
      <alignment horizontal="center"/>
    </xf>
    <xf numFmtId="0" fontId="2" fillId="11" borderId="8" xfId="0" applyFont="1" applyFill="1" applyBorder="1" applyAlignment="1">
      <alignment horizontal="center"/>
    </xf>
    <xf numFmtId="0" fontId="2" fillId="11" borderId="9" xfId="0" applyFont="1" applyFill="1" applyBorder="1" applyAlignment="1">
      <alignment horizontal="center"/>
    </xf>
    <xf numFmtId="0" fontId="2" fillId="11" borderId="5" xfId="0" applyFont="1" applyFill="1" applyBorder="1" applyAlignment="1">
      <alignment horizontal="center"/>
    </xf>
    <xf numFmtId="0" fontId="2" fillId="11" borderId="6" xfId="0" applyFont="1" applyFill="1" applyBorder="1" applyAlignment="1">
      <alignment horizontal="center"/>
    </xf>
    <xf numFmtId="0" fontId="2" fillId="11" borderId="0" xfId="0" applyFont="1" applyFill="1" applyAlignment="1">
      <alignment horizontal="center"/>
    </xf>
    <xf numFmtId="0" fontId="2" fillId="11" borderId="10" xfId="0" applyFont="1" applyFill="1" applyBorder="1" applyAlignment="1">
      <alignment horizontal="center"/>
    </xf>
    <xf numFmtId="0" fontId="2" fillId="11" borderId="11" xfId="0" applyFont="1" applyFill="1" applyBorder="1" applyAlignment="1">
      <alignment horizontal="center"/>
    </xf>
    <xf numFmtId="0" fontId="2" fillId="11" borderId="2" xfId="0" applyFont="1" applyFill="1" applyBorder="1" applyAlignment="1">
      <alignment horizontal="center"/>
    </xf>
    <xf numFmtId="17" fontId="2" fillId="11" borderId="5" xfId="0" applyNumberFormat="1" applyFont="1" applyFill="1" applyBorder="1" applyAlignment="1">
      <alignment horizontal="center"/>
    </xf>
    <xf numFmtId="17" fontId="2" fillId="11" borderId="1" xfId="0" applyNumberFormat="1" applyFont="1" applyFill="1" applyBorder="1" applyAlignment="1">
      <alignment horizontal="center"/>
    </xf>
    <xf numFmtId="0" fontId="2" fillId="12" borderId="1" xfId="0" applyFont="1" applyFill="1" applyBorder="1" applyAlignment="1">
      <alignment horizontal="center"/>
    </xf>
    <xf numFmtId="0" fontId="2" fillId="12" borderId="0" xfId="0" applyFont="1" applyFill="1" applyAlignment="1">
      <alignment horizontal="center"/>
    </xf>
    <xf numFmtId="0" fontId="2" fillId="12" borderId="0" xfId="0" applyFont="1" applyFill="1" applyAlignment="1">
      <alignment horizontal="center"/>
    </xf>
    <xf numFmtId="0" fontId="2" fillId="12" borderId="7" xfId="0" applyFont="1" applyFill="1" applyBorder="1" applyAlignment="1">
      <alignment horizontal="center"/>
    </xf>
    <xf numFmtId="0" fontId="2" fillId="12" borderId="2" xfId="0" applyFont="1" applyFill="1" applyBorder="1" applyAlignment="1">
      <alignment horizontal="center"/>
    </xf>
    <xf numFmtId="17" fontId="2" fillId="12" borderId="1" xfId="0" applyNumberFormat="1" applyFont="1" applyFill="1" applyBorder="1" applyAlignment="1">
      <alignment horizontal="center"/>
    </xf>
    <xf numFmtId="2" fontId="0" fillId="13" borderId="0" xfId="0" applyNumberFormat="1" applyFill="1"/>
    <xf numFmtId="2" fontId="0" fillId="13" borderId="1" xfId="0" applyNumberFormat="1" applyFill="1" applyBorder="1"/>
    <xf numFmtId="0" fontId="2" fillId="14" borderId="1" xfId="0" applyFont="1" applyFill="1" applyBorder="1" applyAlignment="1">
      <alignment horizontal="center"/>
    </xf>
    <xf numFmtId="0" fontId="2" fillId="14" borderId="0" xfId="0" applyFont="1" applyFill="1" applyAlignment="1">
      <alignment horizontal="center"/>
    </xf>
    <xf numFmtId="0" fontId="2" fillId="14" borderId="0" xfId="0" applyFont="1" applyFill="1" applyAlignment="1">
      <alignment horizontal="center"/>
    </xf>
    <xf numFmtId="0" fontId="2" fillId="14" borderId="7" xfId="0" applyFont="1" applyFill="1" applyBorder="1" applyAlignment="1">
      <alignment horizontal="center"/>
    </xf>
    <xf numFmtId="0" fontId="2" fillId="14" borderId="2" xfId="0" applyFont="1" applyFill="1" applyBorder="1" applyAlignment="1">
      <alignment horizontal="center"/>
    </xf>
    <xf numFmtId="17" fontId="2" fillId="14" borderId="1" xfId="0" applyNumberFormat="1" applyFont="1" applyFill="1" applyBorder="1" applyAlignment="1">
      <alignment horizontal="center"/>
    </xf>
    <xf numFmtId="2" fontId="0" fillId="3" borderId="8" xfId="0" applyNumberFormat="1" applyFill="1" applyBorder="1"/>
    <xf numFmtId="2" fontId="0" fillId="3" borderId="9" xfId="0" applyNumberFormat="1" applyFill="1" applyBorder="1"/>
    <xf numFmtId="2" fontId="0" fillId="3" borderId="6" xfId="0" applyNumberFormat="1" applyFill="1" applyBorder="1"/>
    <xf numFmtId="2" fontId="0" fillId="3" borderId="0" xfId="0" applyNumberFormat="1" applyFill="1"/>
    <xf numFmtId="0" fontId="2" fillId="15" borderId="0" xfId="0" applyFont="1" applyFill="1" applyAlignment="1">
      <alignment horizontal="center"/>
    </xf>
    <xf numFmtId="0" fontId="2" fillId="15" borderId="0" xfId="0" applyFont="1" applyFill="1" applyAlignment="1">
      <alignment horizontal="center"/>
    </xf>
    <xf numFmtId="0" fontId="2" fillId="15" borderId="0" xfId="0" applyFont="1" applyFill="1"/>
    <xf numFmtId="17" fontId="2" fillId="15" borderId="0" xfId="0" applyNumberFormat="1" applyFont="1" applyFill="1" applyAlignment="1">
      <alignment horizontal="center"/>
    </xf>
    <xf numFmtId="2" fontId="0" fillId="13" borderId="6" xfId="0" applyNumberFormat="1" applyFill="1" applyBorder="1" applyAlignment="1">
      <alignment horizontal="center"/>
    </xf>
    <xf numFmtId="2" fontId="0" fillId="13" borderId="0" xfId="0" applyNumberFormat="1" applyFill="1" applyAlignment="1">
      <alignment horizontal="center"/>
    </xf>
    <xf numFmtId="2" fontId="0" fillId="13" borderId="1" xfId="0" applyNumberFormat="1" applyFill="1" applyBorder="1" applyAlignment="1">
      <alignment horizontal="center"/>
    </xf>
    <xf numFmtId="17" fontId="2" fillId="15" borderId="1" xfId="0" applyNumberFormat="1" applyFont="1" applyFill="1" applyBorder="1" applyAlignment="1">
      <alignment horizontal="center"/>
    </xf>
    <xf numFmtId="0" fontId="2" fillId="15" borderId="1" xfId="0" applyFont="1" applyFill="1" applyBorder="1" applyAlignment="1">
      <alignment horizontal="center"/>
    </xf>
    <xf numFmtId="0" fontId="2" fillId="15" borderId="7" xfId="0" applyFont="1" applyFill="1" applyBorder="1" applyAlignment="1">
      <alignment horizontal="center"/>
    </xf>
    <xf numFmtId="0" fontId="2" fillId="15" borderId="2" xfId="0" applyFont="1" applyFill="1" applyBorder="1" applyAlignment="1">
      <alignment horizontal="center"/>
    </xf>
    <xf numFmtId="2" fontId="0" fillId="3" borderId="4" xfId="0" applyNumberFormat="1" applyFill="1" applyBorder="1" applyAlignment="1">
      <alignment horizontal="center"/>
    </xf>
    <xf numFmtId="0" fontId="2" fillId="16" borderId="1" xfId="0" applyFont="1" applyFill="1" applyBorder="1" applyAlignment="1">
      <alignment horizontal="center"/>
    </xf>
    <xf numFmtId="0" fontId="2" fillId="16" borderId="0" xfId="0" applyFont="1" applyFill="1" applyAlignment="1">
      <alignment horizontal="center"/>
    </xf>
    <xf numFmtId="0" fontId="2" fillId="16" borderId="0" xfId="0" applyFont="1" applyFill="1" applyAlignment="1">
      <alignment horizontal="center"/>
    </xf>
    <xf numFmtId="0" fontId="2" fillId="16" borderId="0" xfId="0" applyFont="1" applyFill="1"/>
    <xf numFmtId="0" fontId="2" fillId="16" borderId="7" xfId="0" applyFont="1" applyFill="1" applyBorder="1" applyAlignment="1">
      <alignment horizontal="center"/>
    </xf>
    <xf numFmtId="0" fontId="2" fillId="16" borderId="2" xfId="0" applyFont="1" applyFill="1" applyBorder="1" applyAlignment="1">
      <alignment horizontal="center"/>
    </xf>
    <xf numFmtId="17" fontId="2" fillId="16" borderId="1" xfId="0" applyNumberFormat="1" applyFont="1" applyFill="1" applyBorder="1" applyAlignment="1">
      <alignment horizontal="center"/>
    </xf>
    <xf numFmtId="17" fontId="2" fillId="16" borderId="0" xfId="0" applyNumberFormat="1" applyFont="1" applyFill="1" applyAlignment="1">
      <alignment horizontal="center"/>
    </xf>
    <xf numFmtId="0" fontId="2" fillId="17" borderId="1" xfId="0" applyFont="1" applyFill="1" applyBorder="1" applyAlignment="1">
      <alignment horizontal="center"/>
    </xf>
    <xf numFmtId="0" fontId="2" fillId="17" borderId="0" xfId="0" applyFont="1" applyFill="1" applyAlignment="1">
      <alignment horizontal="center"/>
    </xf>
    <xf numFmtId="0" fontId="2" fillId="17" borderId="0" xfId="0" applyFont="1" applyFill="1" applyAlignment="1">
      <alignment horizontal="center"/>
    </xf>
    <xf numFmtId="0" fontId="2" fillId="17" borderId="7" xfId="0" applyFont="1" applyFill="1" applyBorder="1" applyAlignment="1">
      <alignment horizontal="center"/>
    </xf>
    <xf numFmtId="0" fontId="2" fillId="17" borderId="2" xfId="0" applyFont="1" applyFill="1" applyBorder="1" applyAlignment="1">
      <alignment horizontal="center"/>
    </xf>
    <xf numFmtId="17" fontId="2" fillId="17" borderId="1" xfId="0" applyNumberFormat="1" applyFont="1" applyFill="1" applyBorder="1" applyAlignment="1">
      <alignment horizontal="center"/>
    </xf>
    <xf numFmtId="0" fontId="1" fillId="0" borderId="0" xfId="0" applyFont="1"/>
    <xf numFmtId="17" fontId="2" fillId="18" borderId="1" xfId="0" applyNumberFormat="1"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CBRFC_EnsembleForecast.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parison"/>
      <sheetName val="BlueMesaInflow.Unregulated"/>
      <sheetName val="CrystalInflow.Unregulated"/>
      <sheetName val="Fontenelle.Inflow"/>
      <sheetName val="PowellInflow.Unregulated"/>
      <sheetName val="FlamingGorgeInflow.Unregulated"/>
      <sheetName val="MorrowPointInflow.Unregulated"/>
      <sheetName val="NavajoInflow.ModUnregulated"/>
      <sheetName val="TaylorPark.Inflow"/>
      <sheetName val="Vallecito.Inflow"/>
      <sheetName val="YampaRiverInflow.TotalOutflow"/>
      <sheetName val="AnimasRiverTotalOutflow"/>
      <sheetName val="GainsCrystalToGJ"/>
      <sheetName val="PowellToMeadGainsGrandCanyon"/>
      <sheetName val="PowellToMeadGainsAboveHoover"/>
      <sheetName val="PowellToMeadGainsAbvLeesFerry"/>
      <sheetName val="GainsImpToNIB"/>
      <sheetName val="GainsAboveDavis"/>
      <sheetName val="GainsPkrToImp"/>
      <sheetName val="GainsAboveParker"/>
      <sheetName val="RunInformation"/>
      <sheetName val="TempForecast"/>
      <sheetName val="HDBQueries"/>
      <sheetName val="DONOTCHANGE"/>
      <sheetName val="SacWYTypeDes"/>
      <sheetName val="24MSInflowForecasts"/>
      <sheetName val="AboveLeesFerryLocal"/>
      <sheetName val="PowelltoMeadGainsGC"/>
      <sheetName val="PowelltoMeadGainsAH"/>
      <sheetName val="HvrToDvs"/>
      <sheetName val="DvsToPkr"/>
      <sheetName val="PkrToImp"/>
      <sheetName val="ImpToMex"/>
      <sheetName val="AllBlwPkr"/>
      <sheetName val="TempShee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row r="3">
          <cell r="B3">
            <v>1</v>
          </cell>
          <cell r="C3" t="str">
            <v>BlueMesaInflow.Unregulated</v>
          </cell>
          <cell r="D3" t="str">
            <v>BMESA_IN</v>
          </cell>
          <cell r="I3">
            <v>1</v>
          </cell>
          <cell r="K3">
            <v>2009</v>
          </cell>
        </row>
        <row r="4">
          <cell r="B4">
            <v>2</v>
          </cell>
          <cell r="C4" t="str">
            <v>CrystalInflow.Unregulated</v>
          </cell>
          <cell r="D4" t="str">
            <v>CRYST_IN</v>
          </cell>
          <cell r="I4">
            <v>2</v>
          </cell>
          <cell r="K4">
            <v>2010</v>
          </cell>
          <cell r="L4">
            <v>60</v>
          </cell>
        </row>
        <row r="5">
          <cell r="B5">
            <v>3</v>
          </cell>
          <cell r="C5" t="str">
            <v>Fontenelle.Inflow</v>
          </cell>
          <cell r="D5" t="str">
            <v>FONTE_IN</v>
          </cell>
          <cell r="I5">
            <v>3</v>
          </cell>
          <cell r="K5">
            <v>2011</v>
          </cell>
          <cell r="L5">
            <v>61</v>
          </cell>
        </row>
        <row r="6">
          <cell r="B6">
            <v>4</v>
          </cell>
          <cell r="C6" t="str">
            <v>PowellInflow.Unregulated</v>
          </cell>
          <cell r="D6" t="str">
            <v>POWEL_IN</v>
          </cell>
          <cell r="I6">
            <v>4</v>
          </cell>
          <cell r="K6">
            <v>2012</v>
          </cell>
          <cell r="L6">
            <v>62</v>
          </cell>
        </row>
        <row r="7">
          <cell r="B7">
            <v>5</v>
          </cell>
          <cell r="C7" t="str">
            <v>FlamingGorgeInflow.Unregulated</v>
          </cell>
          <cell r="D7" t="str">
            <v>FGORG_IN</v>
          </cell>
          <cell r="I7">
            <v>5</v>
          </cell>
          <cell r="K7">
            <v>2013</v>
          </cell>
          <cell r="L7">
            <v>63</v>
          </cell>
        </row>
        <row r="8">
          <cell r="B8">
            <v>6</v>
          </cell>
          <cell r="C8" t="str">
            <v>MorrowPointInflow.Unregulated</v>
          </cell>
          <cell r="D8" t="str">
            <v>MPOIN_IN</v>
          </cell>
          <cell r="I8">
            <v>6</v>
          </cell>
          <cell r="K8">
            <v>2014</v>
          </cell>
          <cell r="L8">
            <v>64</v>
          </cell>
        </row>
        <row r="9">
          <cell r="B9">
            <v>7</v>
          </cell>
          <cell r="C9" t="str">
            <v>NavajoInflow.ModUnregulated</v>
          </cell>
          <cell r="D9" t="str">
            <v>NAVAJ_IN</v>
          </cell>
          <cell r="I9">
            <v>7</v>
          </cell>
          <cell r="K9">
            <v>2015</v>
          </cell>
          <cell r="L9">
            <v>65</v>
          </cell>
        </row>
        <row r="10">
          <cell r="B10">
            <v>8</v>
          </cell>
          <cell r="C10" t="str">
            <v>TaylorPark.Inflow</v>
          </cell>
          <cell r="D10" t="str">
            <v>TPARK_IN</v>
          </cell>
          <cell r="I10">
            <v>8</v>
          </cell>
          <cell r="K10">
            <v>2016</v>
          </cell>
          <cell r="L10">
            <v>66</v>
          </cell>
        </row>
        <row r="11">
          <cell r="B11">
            <v>9</v>
          </cell>
          <cell r="C11" t="str">
            <v>Vallecito.Inflow</v>
          </cell>
          <cell r="D11" t="str">
            <v>VALLE_IN</v>
          </cell>
          <cell r="I11">
            <v>9</v>
          </cell>
          <cell r="K11">
            <v>2017</v>
          </cell>
          <cell r="L11">
            <v>67</v>
          </cell>
        </row>
        <row r="12">
          <cell r="B12">
            <v>10</v>
          </cell>
          <cell r="C12" t="str">
            <v>YampaRiverInflow.TotalOutflow</v>
          </cell>
          <cell r="D12" t="str">
            <v>YRITO_IN</v>
          </cell>
          <cell r="I12">
            <v>10</v>
          </cell>
          <cell r="K12">
            <v>2018</v>
          </cell>
          <cell r="L12">
            <v>68</v>
          </cell>
        </row>
        <row r="13">
          <cell r="B13">
            <v>11</v>
          </cell>
          <cell r="C13" t="str">
            <v>AnimasRiverTotalOutflow</v>
          </cell>
          <cell r="D13" t="str">
            <v>ARFN5_IN</v>
          </cell>
          <cell r="I13">
            <v>11</v>
          </cell>
          <cell r="K13">
            <v>2019</v>
          </cell>
          <cell r="L13">
            <v>33</v>
          </cell>
        </row>
        <row r="14">
          <cell r="B14">
            <v>12</v>
          </cell>
          <cell r="C14" t="str">
            <v>GainsCrystalToGJ</v>
          </cell>
          <cell r="D14" t="str">
            <v>NFTOF_IN</v>
          </cell>
          <cell r="I14">
            <v>12</v>
          </cell>
          <cell r="K14">
            <v>2020</v>
          </cell>
          <cell r="L14">
            <v>34</v>
          </cell>
        </row>
        <row r="15">
          <cell r="B15">
            <v>13</v>
          </cell>
          <cell r="C15" t="str">
            <v>PowellToMeadGainsGrandCanyon</v>
          </cell>
          <cell r="D15" t="str">
            <v>PTMGC_IN</v>
          </cell>
          <cell r="I15">
            <v>13</v>
          </cell>
          <cell r="K15">
            <v>2021</v>
          </cell>
          <cell r="L15">
            <v>35</v>
          </cell>
        </row>
        <row r="16">
          <cell r="B16">
            <v>14</v>
          </cell>
          <cell r="C16" t="str">
            <v>PowellToMeadGainsAboveHoover</v>
          </cell>
          <cell r="D16" t="str">
            <v>PTMGH_IN</v>
          </cell>
          <cell r="I16">
            <v>14</v>
          </cell>
          <cell r="K16">
            <v>2022</v>
          </cell>
          <cell r="L16">
            <v>36</v>
          </cell>
        </row>
        <row r="17">
          <cell r="B17">
            <v>15</v>
          </cell>
          <cell r="C17" t="str">
            <v>PowellToMeadGainsAbvLeesFerry</v>
          </cell>
          <cell r="D17" t="str">
            <v>PTMGAL_IN</v>
          </cell>
          <cell r="I17">
            <v>15</v>
          </cell>
          <cell r="K17">
            <v>2023</v>
          </cell>
          <cell r="L17">
            <v>37</v>
          </cell>
        </row>
        <row r="18">
          <cell r="B18">
            <v>16</v>
          </cell>
          <cell r="C18" t="str">
            <v>GainsImpToNib</v>
          </cell>
          <cell r="D18" t="str">
            <v>ImpToMex_In</v>
          </cell>
          <cell r="I18">
            <v>16</v>
          </cell>
          <cell r="K18">
            <v>2024</v>
          </cell>
          <cell r="L18">
            <v>38</v>
          </cell>
        </row>
        <row r="19">
          <cell r="B19">
            <v>17</v>
          </cell>
          <cell r="C19" t="str">
            <v>GainsAboveDavis</v>
          </cell>
          <cell r="D19" t="str">
            <v>HvrToDvs_In</v>
          </cell>
          <cell r="I19">
            <v>17</v>
          </cell>
          <cell r="K19">
            <v>2025</v>
          </cell>
          <cell r="L19">
            <v>39</v>
          </cell>
        </row>
        <row r="20">
          <cell r="B20">
            <v>18</v>
          </cell>
          <cell r="C20" t="str">
            <v>GainsPkrToImp</v>
          </cell>
          <cell r="D20" t="str">
            <v>PkrToImp_In</v>
          </cell>
          <cell r="I20">
            <v>18</v>
          </cell>
          <cell r="K20">
            <v>2026</v>
          </cell>
          <cell r="L20">
            <v>40</v>
          </cell>
        </row>
        <row r="21">
          <cell r="B21">
            <v>19</v>
          </cell>
          <cell r="C21" t="str">
            <v>GainsAboveParker</v>
          </cell>
          <cell r="D21" t="str">
            <v>DvsToPkr_In</v>
          </cell>
          <cell r="I21">
            <v>19</v>
          </cell>
          <cell r="K21">
            <v>2027</v>
          </cell>
          <cell r="L21">
            <v>41</v>
          </cell>
        </row>
        <row r="22">
          <cell r="I22">
            <v>20</v>
          </cell>
          <cell r="K22">
            <v>2028</v>
          </cell>
          <cell r="L22">
            <v>42</v>
          </cell>
        </row>
        <row r="23">
          <cell r="I23">
            <v>21</v>
          </cell>
          <cell r="K23">
            <v>2029</v>
          </cell>
          <cell r="L23">
            <v>43</v>
          </cell>
        </row>
        <row r="24">
          <cell r="I24">
            <v>22</v>
          </cell>
          <cell r="K24">
            <v>2030</v>
          </cell>
          <cell r="L24">
            <v>44</v>
          </cell>
        </row>
        <row r="25">
          <cell r="I25">
            <v>23</v>
          </cell>
          <cell r="L25">
            <v>45</v>
          </cell>
        </row>
        <row r="26">
          <cell r="I26">
            <v>24</v>
          </cell>
          <cell r="L26">
            <v>46</v>
          </cell>
        </row>
        <row r="27">
          <cell r="I27">
            <v>25</v>
          </cell>
          <cell r="L27">
            <v>47</v>
          </cell>
        </row>
        <row r="28">
          <cell r="I28">
            <v>26</v>
          </cell>
          <cell r="L28">
            <v>48</v>
          </cell>
        </row>
        <row r="29">
          <cell r="I29">
            <v>27</v>
          </cell>
          <cell r="L29">
            <v>49</v>
          </cell>
        </row>
        <row r="30">
          <cell r="I30">
            <v>28</v>
          </cell>
          <cell r="L30">
            <v>50</v>
          </cell>
        </row>
        <row r="31">
          <cell r="I31">
            <v>29</v>
          </cell>
          <cell r="L31">
            <v>51</v>
          </cell>
        </row>
        <row r="32">
          <cell r="I32">
            <v>30</v>
          </cell>
          <cell r="L32">
            <v>52</v>
          </cell>
        </row>
        <row r="33">
          <cell r="I33">
            <v>31</v>
          </cell>
          <cell r="L33">
            <v>53</v>
          </cell>
        </row>
        <row r="34">
          <cell r="I34">
            <v>32</v>
          </cell>
          <cell r="L34">
            <v>54</v>
          </cell>
        </row>
        <row r="35">
          <cell r="I35">
            <v>33</v>
          </cell>
          <cell r="L35">
            <v>55</v>
          </cell>
        </row>
        <row r="36">
          <cell r="I36">
            <v>34</v>
          </cell>
          <cell r="L36">
            <v>56</v>
          </cell>
        </row>
        <row r="37">
          <cell r="I37">
            <v>35</v>
          </cell>
          <cell r="L37">
            <v>57</v>
          </cell>
        </row>
        <row r="38">
          <cell r="I38">
            <v>36</v>
          </cell>
          <cell r="L38">
            <v>58</v>
          </cell>
        </row>
        <row r="39">
          <cell r="I39">
            <v>37</v>
          </cell>
          <cell r="L39">
            <v>59</v>
          </cell>
        </row>
        <row r="40">
          <cell r="I40">
            <v>38</v>
          </cell>
          <cell r="L40">
            <v>60</v>
          </cell>
        </row>
        <row r="41">
          <cell r="I41">
            <v>39</v>
          </cell>
        </row>
        <row r="42">
          <cell r="I42">
            <v>40</v>
          </cell>
        </row>
        <row r="43">
          <cell r="I43">
            <v>41</v>
          </cell>
        </row>
        <row r="44">
          <cell r="I44">
            <v>42</v>
          </cell>
        </row>
        <row r="45">
          <cell r="I45">
            <v>43</v>
          </cell>
        </row>
        <row r="46">
          <cell r="I46">
            <v>44</v>
          </cell>
        </row>
        <row r="47">
          <cell r="I47">
            <v>45</v>
          </cell>
        </row>
        <row r="48">
          <cell r="I48">
            <v>46</v>
          </cell>
        </row>
        <row r="49">
          <cell r="I49">
            <v>47</v>
          </cell>
        </row>
        <row r="50">
          <cell r="I50">
            <v>48</v>
          </cell>
        </row>
        <row r="51">
          <cell r="I51">
            <v>49</v>
          </cell>
        </row>
        <row r="52">
          <cell r="I52">
            <v>50</v>
          </cell>
        </row>
      </sheetData>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12.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3.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14.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15.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16.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17.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18.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19.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69B524-2903-4A78-87BA-4DCB7ED9855E}">
  <sheetPr codeName="Sheet3">
    <tabColor rgb="FF8DD3C7"/>
  </sheetPr>
  <dimension ref="A1:ALQ84"/>
  <sheetViews>
    <sheetView tabSelected="1" workbookViewId="0">
      <selection activeCell="D4" sqref="D4"/>
    </sheetView>
  </sheetViews>
  <sheetFormatPr defaultColWidth="18.77734375" defaultRowHeight="12.75" customHeight="1" x14ac:dyDescent="0.3"/>
  <cols>
    <col min="1" max="1" width="7.5546875" style="21" customWidth="1"/>
    <col min="2" max="4" width="7.5546875" style="3" customWidth="1"/>
    <col min="5" max="5" width="9.21875" style="4" customWidth="1"/>
    <col min="6" max="30" width="8" style="4" customWidth="1"/>
    <col min="31" max="31" width="8" style="4" bestFit="1" customWidth="1"/>
    <col min="32" max="32" width="8.21875" style="4" customWidth="1"/>
    <col min="33" max="54" width="8.77734375" style="4" customWidth="1"/>
    <col min="55" max="16384" width="18.77734375" style="4"/>
  </cols>
  <sheetData>
    <row r="1" spans="1:39" ht="14.4" x14ac:dyDescent="0.3">
      <c r="A1" s="1"/>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3"/>
      <c r="AJ1" s="3"/>
      <c r="AK1" s="3"/>
      <c r="AL1" s="3"/>
      <c r="AM1" s="3"/>
    </row>
    <row r="2" spans="1:39" s="3" customFormat="1" ht="14.4" x14ac:dyDescent="0.3">
      <c r="A2" s="1"/>
      <c r="B2" s="5" t="s">
        <v>0</v>
      </c>
      <c r="C2" s="5" t="s">
        <v>1</v>
      </c>
      <c r="D2" s="5" t="s">
        <v>2</v>
      </c>
      <c r="E2" s="5">
        <v>1991</v>
      </c>
      <c r="F2" s="5">
        <v>1992</v>
      </c>
      <c r="G2" s="5">
        <v>1993</v>
      </c>
      <c r="H2" s="5">
        <v>1994</v>
      </c>
      <c r="I2" s="5">
        <v>1995</v>
      </c>
      <c r="J2" s="5">
        <v>1996</v>
      </c>
      <c r="K2" s="5">
        <v>1997</v>
      </c>
      <c r="L2" s="5">
        <v>1998</v>
      </c>
      <c r="M2" s="5">
        <v>1999</v>
      </c>
      <c r="N2" s="5">
        <v>2000</v>
      </c>
      <c r="O2" s="5">
        <v>2001</v>
      </c>
      <c r="P2" s="5">
        <v>2002</v>
      </c>
      <c r="Q2" s="5">
        <v>2003</v>
      </c>
      <c r="R2" s="5">
        <v>2004</v>
      </c>
      <c r="S2" s="5">
        <v>2005</v>
      </c>
      <c r="T2" s="5">
        <v>2006</v>
      </c>
      <c r="U2" s="5">
        <v>2007</v>
      </c>
      <c r="V2" s="5">
        <v>2008</v>
      </c>
      <c r="W2" s="5">
        <v>2009</v>
      </c>
      <c r="X2" s="5">
        <v>2010</v>
      </c>
      <c r="Y2" s="5">
        <v>2011</v>
      </c>
      <c r="Z2" s="5">
        <v>2012</v>
      </c>
      <c r="AA2" s="5">
        <v>2013</v>
      </c>
      <c r="AB2" s="5">
        <v>2014</v>
      </c>
      <c r="AC2" s="5">
        <v>2015</v>
      </c>
      <c r="AD2" s="5">
        <v>2016</v>
      </c>
      <c r="AE2" s="5">
        <v>2017</v>
      </c>
      <c r="AF2" s="5">
        <v>2018</v>
      </c>
      <c r="AG2" s="5">
        <v>2019</v>
      </c>
      <c r="AH2" s="5">
        <v>2020</v>
      </c>
    </row>
    <row r="3" spans="1:39" s="3" customFormat="1" ht="14.4" x14ac:dyDescent="0.3">
      <c r="A3" s="1"/>
      <c r="B3" s="6" t="s">
        <v>3</v>
      </c>
      <c r="C3" s="6" t="s">
        <v>4</v>
      </c>
      <c r="D3" s="6" t="s">
        <v>5</v>
      </c>
      <c r="E3" s="6" t="s">
        <v>6</v>
      </c>
      <c r="F3" s="6" t="s">
        <v>7</v>
      </c>
      <c r="G3" s="6" t="s">
        <v>8</v>
      </c>
      <c r="H3" s="6" t="s">
        <v>9</v>
      </c>
      <c r="I3" s="6" t="s">
        <v>10</v>
      </c>
      <c r="J3" s="6" t="s">
        <v>11</v>
      </c>
      <c r="K3" s="6" t="s">
        <v>12</v>
      </c>
      <c r="L3" s="6" t="s">
        <v>13</v>
      </c>
      <c r="M3" s="6" t="s">
        <v>14</v>
      </c>
      <c r="N3" s="6" t="s">
        <v>15</v>
      </c>
      <c r="O3" s="6" t="s">
        <v>16</v>
      </c>
      <c r="P3" s="6" t="s">
        <v>17</v>
      </c>
      <c r="Q3" s="6" t="s">
        <v>18</v>
      </c>
      <c r="R3" s="6" t="s">
        <v>19</v>
      </c>
      <c r="S3" s="6" t="s">
        <v>20</v>
      </c>
      <c r="T3" s="6" t="s">
        <v>21</v>
      </c>
      <c r="U3" s="6" t="s">
        <v>22</v>
      </c>
      <c r="V3" s="6" t="s">
        <v>23</v>
      </c>
      <c r="W3" s="6" t="s">
        <v>24</v>
      </c>
      <c r="X3" s="6" t="s">
        <v>25</v>
      </c>
      <c r="Y3" s="6" t="s">
        <v>26</v>
      </c>
      <c r="Z3" s="6" t="s">
        <v>27</v>
      </c>
      <c r="AA3" s="6" t="s">
        <v>28</v>
      </c>
      <c r="AB3" s="6" t="s">
        <v>29</v>
      </c>
      <c r="AC3" s="6" t="s">
        <v>30</v>
      </c>
      <c r="AD3" s="6" t="s">
        <v>31</v>
      </c>
      <c r="AE3" s="6" t="s">
        <v>32</v>
      </c>
      <c r="AF3" s="6" t="s">
        <v>33</v>
      </c>
      <c r="AG3" s="6" t="s">
        <v>34</v>
      </c>
      <c r="AH3" s="6" t="s">
        <v>35</v>
      </c>
    </row>
    <row r="4" spans="1:39" ht="14.4" x14ac:dyDescent="0.3">
      <c r="A4" s="7">
        <v>45231</v>
      </c>
      <c r="B4" s="8"/>
      <c r="C4" s="8">
        <v>28</v>
      </c>
      <c r="D4" s="9">
        <v>28</v>
      </c>
      <c r="E4">
        <v>32.593000000000004</v>
      </c>
      <c r="F4">
        <v>27.923999999999999</v>
      </c>
      <c r="G4">
        <v>26.396000000000001</v>
      </c>
      <c r="H4">
        <v>26.497</v>
      </c>
      <c r="I4">
        <v>29.334</v>
      </c>
      <c r="J4">
        <v>28.503</v>
      </c>
      <c r="K4">
        <v>28.321000000000002</v>
      </c>
      <c r="L4">
        <v>26.661999999999999</v>
      </c>
      <c r="M4">
        <v>26.867000000000001</v>
      </c>
      <c r="N4">
        <v>31.116</v>
      </c>
      <c r="O4">
        <v>26.24</v>
      </c>
      <c r="P4">
        <v>31.331</v>
      </c>
      <c r="Q4">
        <v>26.744</v>
      </c>
      <c r="R4">
        <v>27.404</v>
      </c>
      <c r="S4">
        <v>28.353999999999999</v>
      </c>
      <c r="T4">
        <v>29.247</v>
      </c>
      <c r="U4">
        <v>27.727</v>
      </c>
      <c r="V4">
        <v>29.134</v>
      </c>
      <c r="W4">
        <v>28.382000000000001</v>
      </c>
      <c r="X4">
        <v>28.65</v>
      </c>
      <c r="Y4">
        <v>27.800999999999998</v>
      </c>
      <c r="Z4">
        <v>26.536999999999999</v>
      </c>
      <c r="AA4">
        <v>28.282</v>
      </c>
      <c r="AB4">
        <v>26.762</v>
      </c>
      <c r="AC4">
        <v>28.076000000000001</v>
      </c>
      <c r="AD4">
        <v>26.850999999999999</v>
      </c>
      <c r="AE4">
        <v>30.113</v>
      </c>
      <c r="AF4">
        <v>30.524999999999999</v>
      </c>
      <c r="AG4">
        <v>26.376000000000001</v>
      </c>
      <c r="AH4">
        <v>27.312999999999999</v>
      </c>
    </row>
    <row r="5" spans="1:39" ht="14.4" x14ac:dyDescent="0.3">
      <c r="A5" s="10">
        <v>45261</v>
      </c>
      <c r="B5" s="8"/>
      <c r="C5" s="8">
        <v>25</v>
      </c>
      <c r="D5" s="11">
        <v>25</v>
      </c>
      <c r="E5">
        <v>28.53</v>
      </c>
      <c r="F5">
        <v>24.768000000000001</v>
      </c>
      <c r="G5">
        <v>23.358000000000001</v>
      </c>
      <c r="H5">
        <v>23.332999999999998</v>
      </c>
      <c r="I5">
        <v>25.111000000000001</v>
      </c>
      <c r="J5">
        <v>28.219000000000001</v>
      </c>
      <c r="K5">
        <v>25.83</v>
      </c>
      <c r="L5">
        <v>23.698</v>
      </c>
      <c r="M5">
        <v>27.803999999999998</v>
      </c>
      <c r="N5">
        <v>26.024999999999999</v>
      </c>
      <c r="O5">
        <v>23.297000000000001</v>
      </c>
      <c r="P5">
        <v>25.667000000000002</v>
      </c>
      <c r="Q5">
        <v>23.937999999999999</v>
      </c>
      <c r="R5">
        <v>24.763000000000002</v>
      </c>
      <c r="S5">
        <v>24.835999999999999</v>
      </c>
      <c r="T5">
        <v>25.251000000000001</v>
      </c>
      <c r="U5">
        <v>25.425999999999998</v>
      </c>
      <c r="V5">
        <v>24.74</v>
      </c>
      <c r="W5">
        <v>25.22</v>
      </c>
      <c r="X5">
        <v>24.472999999999999</v>
      </c>
      <c r="Y5">
        <v>25.981000000000002</v>
      </c>
      <c r="Z5">
        <v>23.768999999999998</v>
      </c>
      <c r="AA5">
        <v>25.257000000000001</v>
      </c>
      <c r="AB5">
        <v>23.981000000000002</v>
      </c>
      <c r="AC5">
        <v>25.722000000000001</v>
      </c>
      <c r="AD5">
        <v>24.888999999999999</v>
      </c>
      <c r="AE5">
        <v>26.225000000000001</v>
      </c>
      <c r="AF5">
        <v>28.28</v>
      </c>
      <c r="AG5">
        <v>23.346</v>
      </c>
      <c r="AH5">
        <v>24.4</v>
      </c>
    </row>
    <row r="6" spans="1:39" ht="14.4" x14ac:dyDescent="0.3">
      <c r="A6" s="10">
        <v>45292</v>
      </c>
      <c r="B6" s="8"/>
      <c r="C6" s="8">
        <v>23</v>
      </c>
      <c r="D6" s="11">
        <v>23</v>
      </c>
      <c r="E6">
        <v>24.175999999999998</v>
      </c>
      <c r="F6">
        <v>23.152999999999999</v>
      </c>
      <c r="G6">
        <v>22.103000000000002</v>
      </c>
      <c r="H6">
        <v>21.582000000000001</v>
      </c>
      <c r="I6">
        <v>23.48</v>
      </c>
      <c r="J6">
        <v>23.922000000000001</v>
      </c>
      <c r="K6">
        <v>23.234000000000002</v>
      </c>
      <c r="L6">
        <v>22.311</v>
      </c>
      <c r="M6">
        <v>25.632999999999999</v>
      </c>
      <c r="N6">
        <v>25.661000000000001</v>
      </c>
      <c r="O6">
        <v>21.847999999999999</v>
      </c>
      <c r="P6">
        <v>22.844999999999999</v>
      </c>
      <c r="Q6">
        <v>23.001999999999999</v>
      </c>
      <c r="R6">
        <v>22.774000000000001</v>
      </c>
      <c r="S6">
        <v>24.553999999999998</v>
      </c>
      <c r="T6">
        <v>22.998000000000001</v>
      </c>
      <c r="U6">
        <v>23.748000000000001</v>
      </c>
      <c r="V6">
        <v>22.401</v>
      </c>
      <c r="W6">
        <v>22.864000000000001</v>
      </c>
      <c r="X6">
        <v>22.350999999999999</v>
      </c>
      <c r="Y6">
        <v>24.481999999999999</v>
      </c>
      <c r="Z6">
        <v>22.629000000000001</v>
      </c>
      <c r="AA6">
        <v>22.664999999999999</v>
      </c>
      <c r="AB6">
        <v>22.425999999999998</v>
      </c>
      <c r="AC6">
        <v>23.562000000000001</v>
      </c>
      <c r="AD6">
        <v>23.286999999999999</v>
      </c>
      <c r="AE6">
        <v>24.132000000000001</v>
      </c>
      <c r="AF6">
        <v>24.135000000000002</v>
      </c>
      <c r="AG6">
        <v>21.789000000000001</v>
      </c>
      <c r="AH6">
        <v>22.402999999999999</v>
      </c>
    </row>
    <row r="7" spans="1:39" ht="14.4" x14ac:dyDescent="0.3">
      <c r="A7" s="10">
        <v>45323</v>
      </c>
      <c r="B7" s="8"/>
      <c r="C7" s="8">
        <v>14</v>
      </c>
      <c r="D7" s="11">
        <v>22</v>
      </c>
      <c r="E7">
        <v>23.864000000000001</v>
      </c>
      <c r="F7">
        <v>22.643000000000001</v>
      </c>
      <c r="G7">
        <v>21.353000000000002</v>
      </c>
      <c r="H7">
        <v>19.916</v>
      </c>
      <c r="I7">
        <v>27.067</v>
      </c>
      <c r="J7">
        <v>25.983000000000001</v>
      </c>
      <c r="K7">
        <v>20.71</v>
      </c>
      <c r="L7">
        <v>21.081</v>
      </c>
      <c r="M7">
        <v>26.001000000000001</v>
      </c>
      <c r="N7">
        <v>26.501999999999999</v>
      </c>
      <c r="O7">
        <v>22.042999999999999</v>
      </c>
      <c r="P7">
        <v>20.699000000000002</v>
      </c>
      <c r="Q7">
        <v>25.616</v>
      </c>
      <c r="R7">
        <v>21.039000000000001</v>
      </c>
      <c r="S7">
        <v>23.218</v>
      </c>
      <c r="T7">
        <v>20.398</v>
      </c>
      <c r="U7">
        <v>23.83</v>
      </c>
      <c r="V7">
        <v>20.001999999999999</v>
      </c>
      <c r="W7">
        <v>21.667999999999999</v>
      </c>
      <c r="X7">
        <v>19.940000000000001</v>
      </c>
      <c r="Y7">
        <v>21.957000000000001</v>
      </c>
      <c r="Z7">
        <v>20.638000000000002</v>
      </c>
      <c r="AA7">
        <v>20.469000000000001</v>
      </c>
      <c r="AB7">
        <v>23.466999999999999</v>
      </c>
      <c r="AC7">
        <v>29.478000000000002</v>
      </c>
      <c r="AD7">
        <v>23.036000000000001</v>
      </c>
      <c r="AE7">
        <v>29.542000000000002</v>
      </c>
      <c r="AF7">
        <v>26.491</v>
      </c>
      <c r="AG7">
        <v>19.788</v>
      </c>
      <c r="AH7">
        <v>20.724</v>
      </c>
    </row>
    <row r="8" spans="1:39" ht="14.4" x14ac:dyDescent="0.3">
      <c r="A8" s="10">
        <v>45352</v>
      </c>
      <c r="B8" s="8"/>
      <c r="C8" s="8">
        <v>22</v>
      </c>
      <c r="D8" s="11">
        <v>34</v>
      </c>
      <c r="E8">
        <v>29.187999999999999</v>
      </c>
      <c r="F8">
        <v>34.145000000000003</v>
      </c>
      <c r="G8">
        <v>35.274000000000001</v>
      </c>
      <c r="H8">
        <v>36.082000000000001</v>
      </c>
      <c r="I8">
        <v>47.981000000000002</v>
      </c>
      <c r="J8">
        <v>33.854999999999997</v>
      </c>
      <c r="K8">
        <v>39.601999999999997</v>
      </c>
      <c r="L8">
        <v>35.707999999999998</v>
      </c>
      <c r="M8">
        <v>36.002000000000002</v>
      </c>
      <c r="N8">
        <v>30.550999999999998</v>
      </c>
      <c r="O8">
        <v>31.617000000000001</v>
      </c>
      <c r="P8">
        <v>24.89</v>
      </c>
      <c r="Q8">
        <v>35.774000000000001</v>
      </c>
      <c r="R8">
        <v>48.228999999999999</v>
      </c>
      <c r="S8">
        <v>28.007000000000001</v>
      </c>
      <c r="T8">
        <v>28.457000000000001</v>
      </c>
      <c r="U8">
        <v>43.871000000000002</v>
      </c>
      <c r="V8">
        <v>20.088000000000001</v>
      </c>
      <c r="W8">
        <v>38.625999999999998</v>
      </c>
      <c r="X8">
        <v>23.088999999999999</v>
      </c>
      <c r="Y8">
        <v>33.231999999999999</v>
      </c>
      <c r="Z8">
        <v>36.225000000000001</v>
      </c>
      <c r="AA8">
        <v>27.779</v>
      </c>
      <c r="AB8">
        <v>28.635999999999999</v>
      </c>
      <c r="AC8">
        <v>47.113</v>
      </c>
      <c r="AD8">
        <v>37.25</v>
      </c>
      <c r="AE8">
        <v>64.841999999999999</v>
      </c>
      <c r="AF8">
        <v>27.706</v>
      </c>
      <c r="AG8">
        <v>24.739000000000001</v>
      </c>
      <c r="AH8">
        <v>31.693999999999999</v>
      </c>
    </row>
    <row r="9" spans="1:39" ht="14.4" x14ac:dyDescent="0.3">
      <c r="A9" s="10">
        <v>45383</v>
      </c>
      <c r="B9" s="8"/>
      <c r="C9" s="8">
        <v>42</v>
      </c>
      <c r="D9" s="11">
        <v>65</v>
      </c>
      <c r="E9">
        <v>54.421999999999997</v>
      </c>
      <c r="F9">
        <v>77.447999999999993</v>
      </c>
      <c r="G9">
        <v>71.058000000000007</v>
      </c>
      <c r="H9">
        <v>66.587000000000003</v>
      </c>
      <c r="I9">
        <v>64.801000000000002</v>
      </c>
      <c r="J9">
        <v>88.298000000000002</v>
      </c>
      <c r="K9">
        <v>73.802999999999997</v>
      </c>
      <c r="L9">
        <v>53.811</v>
      </c>
      <c r="M9">
        <v>50.329000000000001</v>
      </c>
      <c r="N9">
        <v>85.241</v>
      </c>
      <c r="O9">
        <v>67.174000000000007</v>
      </c>
      <c r="P9">
        <v>59.959000000000003</v>
      </c>
      <c r="Q9">
        <v>61.055999999999997</v>
      </c>
      <c r="R9">
        <v>95.471000000000004</v>
      </c>
      <c r="S9">
        <v>69.287999999999997</v>
      </c>
      <c r="T9">
        <v>80.182000000000002</v>
      </c>
      <c r="U9">
        <v>57.536999999999999</v>
      </c>
      <c r="V9">
        <v>51.185000000000002</v>
      </c>
      <c r="W9">
        <v>65.198999999999998</v>
      </c>
      <c r="X9">
        <v>54.164000000000001</v>
      </c>
      <c r="Y9">
        <v>70.894999999999996</v>
      </c>
      <c r="Z9">
        <v>78.951999999999998</v>
      </c>
      <c r="AA9">
        <v>50.14</v>
      </c>
      <c r="AB9">
        <v>55.74</v>
      </c>
      <c r="AC9">
        <v>60.417000000000002</v>
      </c>
      <c r="AD9">
        <v>63.051000000000002</v>
      </c>
      <c r="AE9">
        <v>126.786</v>
      </c>
      <c r="AF9">
        <v>48.710999999999999</v>
      </c>
      <c r="AG9">
        <v>89.19</v>
      </c>
      <c r="AH9">
        <v>50.307000000000002</v>
      </c>
    </row>
    <row r="10" spans="1:39" ht="14.4" x14ac:dyDescent="0.3">
      <c r="A10" s="10">
        <v>45413</v>
      </c>
      <c r="B10" s="8"/>
      <c r="C10" s="8">
        <v>126</v>
      </c>
      <c r="D10" s="11">
        <v>195</v>
      </c>
      <c r="E10">
        <v>117.658</v>
      </c>
      <c r="F10">
        <v>218.53800000000001</v>
      </c>
      <c r="G10">
        <v>286.30399999999997</v>
      </c>
      <c r="H10">
        <v>190.52</v>
      </c>
      <c r="I10">
        <v>237.02</v>
      </c>
      <c r="J10">
        <v>319.26100000000002</v>
      </c>
      <c r="K10">
        <v>278.67</v>
      </c>
      <c r="L10">
        <v>142.999</v>
      </c>
      <c r="M10">
        <v>182.785</v>
      </c>
      <c r="N10">
        <v>239.636</v>
      </c>
      <c r="O10">
        <v>246.267</v>
      </c>
      <c r="P10">
        <v>104.94</v>
      </c>
      <c r="Q10">
        <v>170.886</v>
      </c>
      <c r="R10">
        <v>235.15700000000001</v>
      </c>
      <c r="S10">
        <v>264.161</v>
      </c>
      <c r="T10">
        <v>206.10499999999999</v>
      </c>
      <c r="U10">
        <v>173.881</v>
      </c>
      <c r="V10">
        <v>231.60599999999999</v>
      </c>
      <c r="W10">
        <v>311.69400000000002</v>
      </c>
      <c r="X10">
        <v>111.79</v>
      </c>
      <c r="Y10">
        <v>147.02000000000001</v>
      </c>
      <c r="Z10">
        <v>143.625</v>
      </c>
      <c r="AA10">
        <v>147.797</v>
      </c>
      <c r="AB10">
        <v>179.41300000000001</v>
      </c>
      <c r="AC10">
        <v>130.92400000000001</v>
      </c>
      <c r="AD10">
        <v>159.18199999999999</v>
      </c>
      <c r="AE10">
        <v>283.24900000000002</v>
      </c>
      <c r="AF10">
        <v>168.04300000000001</v>
      </c>
      <c r="AG10">
        <v>214.61099999999999</v>
      </c>
      <c r="AH10">
        <v>199.48</v>
      </c>
    </row>
    <row r="11" spans="1:39" ht="14.4" x14ac:dyDescent="0.3">
      <c r="A11" s="10">
        <v>45444</v>
      </c>
      <c r="B11" s="8"/>
      <c r="C11" s="8">
        <v>158</v>
      </c>
      <c r="D11" s="11">
        <v>245</v>
      </c>
      <c r="E11">
        <v>258.447</v>
      </c>
      <c r="F11">
        <v>148.994</v>
      </c>
      <c r="G11">
        <v>394.58699999999999</v>
      </c>
      <c r="H11">
        <v>190.096</v>
      </c>
      <c r="I11">
        <v>550.23800000000006</v>
      </c>
      <c r="J11">
        <v>304.09800000000001</v>
      </c>
      <c r="K11">
        <v>417.55599999999998</v>
      </c>
      <c r="L11">
        <v>174.24199999999999</v>
      </c>
      <c r="M11">
        <v>287.50400000000002</v>
      </c>
      <c r="N11">
        <v>149.334</v>
      </c>
      <c r="O11">
        <v>171.73500000000001</v>
      </c>
      <c r="P11">
        <v>65.186999999999998</v>
      </c>
      <c r="Q11">
        <v>196.739</v>
      </c>
      <c r="R11">
        <v>154.99700000000001</v>
      </c>
      <c r="S11">
        <v>258.96199999999999</v>
      </c>
      <c r="T11">
        <v>175.08699999999999</v>
      </c>
      <c r="U11">
        <v>126.741</v>
      </c>
      <c r="V11">
        <v>453.65199999999999</v>
      </c>
      <c r="W11">
        <v>262.20999999999998</v>
      </c>
      <c r="X11">
        <v>231.553</v>
      </c>
      <c r="Y11">
        <v>396.82900000000001</v>
      </c>
      <c r="Z11">
        <v>53.145000000000003</v>
      </c>
      <c r="AA11">
        <v>180.64099999999999</v>
      </c>
      <c r="AB11">
        <v>286.81599999999997</v>
      </c>
      <c r="AC11">
        <v>338.34500000000003</v>
      </c>
      <c r="AD11">
        <v>284.084</v>
      </c>
      <c r="AE11">
        <v>400.67500000000001</v>
      </c>
      <c r="AF11">
        <v>80.834999999999994</v>
      </c>
      <c r="AG11">
        <v>422.57400000000001</v>
      </c>
      <c r="AH11">
        <v>184.654</v>
      </c>
    </row>
    <row r="12" spans="1:39" ht="14.4" x14ac:dyDescent="0.3">
      <c r="A12" s="10">
        <v>45474</v>
      </c>
      <c r="B12" s="8"/>
      <c r="C12" s="8">
        <v>58</v>
      </c>
      <c r="D12" s="11">
        <v>90</v>
      </c>
      <c r="E12">
        <v>121.271</v>
      </c>
      <c r="F12">
        <v>61.789000000000001</v>
      </c>
      <c r="G12">
        <v>175.57</v>
      </c>
      <c r="H12">
        <v>59.371000000000002</v>
      </c>
      <c r="I12">
        <v>422.22800000000001</v>
      </c>
      <c r="J12">
        <v>112.526</v>
      </c>
      <c r="K12">
        <v>140.364</v>
      </c>
      <c r="L12">
        <v>87.167000000000002</v>
      </c>
      <c r="M12">
        <v>193.149</v>
      </c>
      <c r="N12">
        <v>50.055999999999997</v>
      </c>
      <c r="O12">
        <v>56.951999999999998</v>
      </c>
      <c r="P12">
        <v>27.327000000000002</v>
      </c>
      <c r="Q12">
        <v>56.402000000000001</v>
      </c>
      <c r="R12">
        <v>60.616999999999997</v>
      </c>
      <c r="S12">
        <v>103.045</v>
      </c>
      <c r="T12">
        <v>70.113</v>
      </c>
      <c r="U12">
        <v>52.97</v>
      </c>
      <c r="V12">
        <v>212.64599999999999</v>
      </c>
      <c r="W12">
        <v>138.87200000000001</v>
      </c>
      <c r="X12">
        <v>64.938000000000002</v>
      </c>
      <c r="Y12">
        <v>210.85</v>
      </c>
      <c r="Z12">
        <v>27.751000000000001</v>
      </c>
      <c r="AA12">
        <v>66.164000000000001</v>
      </c>
      <c r="AB12">
        <v>92.832999999999998</v>
      </c>
      <c r="AC12">
        <v>125.995</v>
      </c>
      <c r="AD12">
        <v>94.406000000000006</v>
      </c>
      <c r="AE12">
        <v>135.78399999999999</v>
      </c>
      <c r="AF12">
        <v>32.939</v>
      </c>
      <c r="AG12">
        <v>257.61500000000001</v>
      </c>
      <c r="AH12">
        <v>57.933999999999997</v>
      </c>
    </row>
    <row r="13" spans="1:39" ht="14.4" x14ac:dyDescent="0.3">
      <c r="A13" s="10">
        <v>45505</v>
      </c>
      <c r="B13" s="8"/>
      <c r="C13" s="8">
        <v>33</v>
      </c>
      <c r="D13" s="11">
        <v>51</v>
      </c>
      <c r="E13">
        <v>53.877000000000002</v>
      </c>
      <c r="F13">
        <v>51.161999999999999</v>
      </c>
      <c r="G13">
        <v>65.484999999999999</v>
      </c>
      <c r="H13">
        <v>38.655999999999999</v>
      </c>
      <c r="I13">
        <v>119.691</v>
      </c>
      <c r="J13">
        <v>50.838000000000001</v>
      </c>
      <c r="K13">
        <v>69.838999999999999</v>
      </c>
      <c r="L13">
        <v>43.411999999999999</v>
      </c>
      <c r="M13">
        <v>80.076999999999998</v>
      </c>
      <c r="N13">
        <v>42.792999999999999</v>
      </c>
      <c r="O13">
        <v>50.7</v>
      </c>
      <c r="P13">
        <v>23.036999999999999</v>
      </c>
      <c r="Q13">
        <v>41.956000000000003</v>
      </c>
      <c r="R13">
        <v>38.537999999999997</v>
      </c>
      <c r="S13">
        <v>54.597000000000001</v>
      </c>
      <c r="T13">
        <v>47.222999999999999</v>
      </c>
      <c r="U13">
        <v>40.475000000000001</v>
      </c>
      <c r="V13">
        <v>76.722999999999999</v>
      </c>
      <c r="W13">
        <v>53.125999999999998</v>
      </c>
      <c r="X13">
        <v>45.777999999999999</v>
      </c>
      <c r="Y13">
        <v>66.06</v>
      </c>
      <c r="Z13">
        <v>27.05</v>
      </c>
      <c r="AA13">
        <v>43.747999999999998</v>
      </c>
      <c r="AB13">
        <v>51.850999999999999</v>
      </c>
      <c r="AC13">
        <v>52.475999999999999</v>
      </c>
      <c r="AD13">
        <v>52.32</v>
      </c>
      <c r="AE13">
        <v>63.587000000000003</v>
      </c>
      <c r="AF13">
        <v>25.972999999999999</v>
      </c>
      <c r="AG13">
        <v>81.638999999999996</v>
      </c>
      <c r="AH13">
        <v>37.19</v>
      </c>
    </row>
    <row r="14" spans="1:39" ht="14.4" x14ac:dyDescent="0.3">
      <c r="A14" s="10">
        <v>45536</v>
      </c>
      <c r="B14" s="8"/>
      <c r="C14" s="8">
        <v>21</v>
      </c>
      <c r="D14" s="11">
        <v>33</v>
      </c>
      <c r="E14">
        <v>29.998999999999999</v>
      </c>
      <c r="F14">
        <v>34.061999999999998</v>
      </c>
      <c r="G14">
        <v>42.234999999999999</v>
      </c>
      <c r="H14">
        <v>28.099</v>
      </c>
      <c r="I14">
        <v>56.542999999999999</v>
      </c>
      <c r="J14">
        <v>33.037999999999997</v>
      </c>
      <c r="K14">
        <v>45.012</v>
      </c>
      <c r="L14">
        <v>25.513000000000002</v>
      </c>
      <c r="M14">
        <v>39.828000000000003</v>
      </c>
      <c r="N14">
        <v>28.792000000000002</v>
      </c>
      <c r="O14">
        <v>27.178999999999998</v>
      </c>
      <c r="P14">
        <v>19.902999999999999</v>
      </c>
      <c r="Q14">
        <v>50.005000000000003</v>
      </c>
      <c r="R14">
        <v>30.75</v>
      </c>
      <c r="S14">
        <v>33.186</v>
      </c>
      <c r="T14">
        <v>32.130000000000003</v>
      </c>
      <c r="U14">
        <v>32.962000000000003</v>
      </c>
      <c r="V14">
        <v>39.49</v>
      </c>
      <c r="W14">
        <v>32.051000000000002</v>
      </c>
      <c r="X14">
        <v>24.276</v>
      </c>
      <c r="Y14">
        <v>34.875</v>
      </c>
      <c r="Z14">
        <v>20.222000000000001</v>
      </c>
      <c r="AA14">
        <v>52.393999999999998</v>
      </c>
      <c r="AB14">
        <v>44.359000000000002</v>
      </c>
      <c r="AC14">
        <v>33.92</v>
      </c>
      <c r="AD14">
        <v>31.023</v>
      </c>
      <c r="AE14">
        <v>35.753999999999998</v>
      </c>
      <c r="AF14">
        <v>18.902999999999999</v>
      </c>
      <c r="AG14">
        <v>39.942</v>
      </c>
      <c r="AH14">
        <v>31.721</v>
      </c>
    </row>
    <row r="15" spans="1:39" ht="14.4" x14ac:dyDescent="0.3">
      <c r="A15" s="10">
        <v>45566</v>
      </c>
      <c r="B15" s="8"/>
      <c r="C15" s="8">
        <v>26</v>
      </c>
      <c r="D15" s="11">
        <v>36</v>
      </c>
      <c r="E15">
        <v>28.722999999999999</v>
      </c>
      <c r="F15">
        <v>28.588999999999999</v>
      </c>
      <c r="G15">
        <v>44.055999999999997</v>
      </c>
      <c r="H15">
        <v>38.140999999999998</v>
      </c>
      <c r="I15">
        <v>57.911999999999999</v>
      </c>
      <c r="J15">
        <v>44.070999999999998</v>
      </c>
      <c r="K15">
        <v>52.453000000000003</v>
      </c>
      <c r="L15">
        <v>38.134999999999998</v>
      </c>
      <c r="M15">
        <v>36.728999999999999</v>
      </c>
      <c r="N15">
        <v>28.902000000000001</v>
      </c>
      <c r="O15">
        <v>29.533000000000001</v>
      </c>
      <c r="P15">
        <v>29.846</v>
      </c>
      <c r="Q15">
        <v>34.817999999999998</v>
      </c>
      <c r="R15">
        <v>32.433</v>
      </c>
      <c r="S15">
        <v>48.42</v>
      </c>
      <c r="T15">
        <v>56.94</v>
      </c>
      <c r="U15">
        <v>37.326999999999998</v>
      </c>
      <c r="V15">
        <v>40.606000000000002</v>
      </c>
      <c r="W15">
        <v>37.668999999999997</v>
      </c>
      <c r="X15">
        <v>28.641999999999999</v>
      </c>
      <c r="Y15">
        <v>38.558</v>
      </c>
      <c r="Z15">
        <v>22.050999999999998</v>
      </c>
      <c r="AA15">
        <v>50.703000000000003</v>
      </c>
      <c r="AB15">
        <v>55.405999999999999</v>
      </c>
      <c r="AC15">
        <v>32.762999999999998</v>
      </c>
      <c r="AD15">
        <v>30.645</v>
      </c>
      <c r="AE15">
        <v>41.207999999999998</v>
      </c>
      <c r="AF15">
        <v>23.84</v>
      </c>
      <c r="AG15">
        <v>39.314999999999998</v>
      </c>
      <c r="AH15">
        <v>34.207999999999998</v>
      </c>
    </row>
    <row r="16" spans="1:39" ht="14.4" x14ac:dyDescent="0.3">
      <c r="A16" s="10">
        <v>45597</v>
      </c>
      <c r="B16" s="8"/>
      <c r="C16" s="8">
        <v>26</v>
      </c>
      <c r="D16" s="11">
        <v>30</v>
      </c>
      <c r="E16">
        <v>27.018000000000001</v>
      </c>
      <c r="F16">
        <v>24.417999999999999</v>
      </c>
      <c r="G16">
        <v>35.43</v>
      </c>
      <c r="H16">
        <v>29.43</v>
      </c>
      <c r="I16">
        <v>43.865000000000002</v>
      </c>
      <c r="J16">
        <v>37.524000000000001</v>
      </c>
      <c r="K16">
        <v>39.957000000000001</v>
      </c>
      <c r="L16">
        <v>31.391999999999999</v>
      </c>
      <c r="M16">
        <v>29.344999999999999</v>
      </c>
      <c r="N16">
        <v>25.244</v>
      </c>
      <c r="O16">
        <v>28.675999999999998</v>
      </c>
      <c r="P16">
        <v>19.946999999999999</v>
      </c>
      <c r="Q16">
        <v>26.187999999999999</v>
      </c>
      <c r="R16">
        <v>29.218</v>
      </c>
      <c r="S16">
        <v>37.482999999999997</v>
      </c>
      <c r="T16">
        <v>40.634999999999998</v>
      </c>
      <c r="U16">
        <v>30.731999999999999</v>
      </c>
      <c r="V16">
        <v>34.493000000000002</v>
      </c>
      <c r="W16">
        <v>33.179000000000002</v>
      </c>
      <c r="X16">
        <v>28.68</v>
      </c>
      <c r="Y16">
        <v>31.693000000000001</v>
      </c>
      <c r="Z16">
        <v>18.303000000000001</v>
      </c>
      <c r="AA16">
        <v>33.18</v>
      </c>
      <c r="AB16">
        <v>35.253</v>
      </c>
      <c r="AC16">
        <v>29.204999999999998</v>
      </c>
      <c r="AD16">
        <v>26.271999999999998</v>
      </c>
      <c r="AE16">
        <v>34.932000000000002</v>
      </c>
      <c r="AF16">
        <v>22.016999999999999</v>
      </c>
      <c r="AG16">
        <v>33.863999999999997</v>
      </c>
      <c r="AH16">
        <v>36.206000000000003</v>
      </c>
    </row>
    <row r="17" spans="1:1005" ht="14.4" x14ac:dyDescent="0.3">
      <c r="A17" s="10">
        <v>45627</v>
      </c>
      <c r="B17" s="8"/>
      <c r="C17" s="8">
        <v>25</v>
      </c>
      <c r="D17" s="11">
        <v>26</v>
      </c>
      <c r="E17">
        <v>24.367999999999999</v>
      </c>
      <c r="F17">
        <v>21.856999999999999</v>
      </c>
      <c r="G17">
        <v>30.097999999999999</v>
      </c>
      <c r="H17">
        <v>24.251000000000001</v>
      </c>
      <c r="I17">
        <v>39.920999999999999</v>
      </c>
      <c r="J17">
        <v>31.149000000000001</v>
      </c>
      <c r="K17">
        <v>32.155999999999999</v>
      </c>
      <c r="L17">
        <v>28.434000000000001</v>
      </c>
      <c r="M17">
        <v>25.954000000000001</v>
      </c>
      <c r="N17">
        <v>22.227</v>
      </c>
      <c r="O17">
        <v>23.277000000000001</v>
      </c>
      <c r="P17">
        <v>17.309000000000001</v>
      </c>
      <c r="Q17">
        <v>23.625</v>
      </c>
      <c r="R17">
        <v>24.082999999999998</v>
      </c>
      <c r="S17">
        <v>28.077000000000002</v>
      </c>
      <c r="T17">
        <v>28.585000000000001</v>
      </c>
      <c r="U17">
        <v>22.486999999999998</v>
      </c>
      <c r="V17">
        <v>30.431999999999999</v>
      </c>
      <c r="W17">
        <v>27.120999999999999</v>
      </c>
      <c r="X17">
        <v>24.059000000000001</v>
      </c>
      <c r="Y17">
        <v>27.72</v>
      </c>
      <c r="Z17">
        <v>16.515000000000001</v>
      </c>
      <c r="AA17">
        <v>25.728999999999999</v>
      </c>
      <c r="AB17">
        <v>28.456</v>
      </c>
      <c r="AC17">
        <v>25.667999999999999</v>
      </c>
      <c r="AD17">
        <v>24.02</v>
      </c>
      <c r="AE17">
        <v>32.093000000000004</v>
      </c>
      <c r="AF17">
        <v>17.945</v>
      </c>
      <c r="AG17">
        <v>31.093</v>
      </c>
      <c r="AH17">
        <v>28.789000000000001</v>
      </c>
    </row>
    <row r="18" spans="1:1005" ht="14.4" x14ac:dyDescent="0.3">
      <c r="A18" s="10">
        <v>45658</v>
      </c>
      <c r="B18" s="8"/>
      <c r="C18" s="8">
        <v>24</v>
      </c>
      <c r="D18" s="11">
        <v>25</v>
      </c>
      <c r="E18">
        <v>21.981000000000002</v>
      </c>
      <c r="F18">
        <v>20.414999999999999</v>
      </c>
      <c r="G18">
        <v>27.369</v>
      </c>
      <c r="H18">
        <v>22.001999999999999</v>
      </c>
      <c r="I18">
        <v>34.07</v>
      </c>
      <c r="J18">
        <v>26.696000000000002</v>
      </c>
      <c r="K18">
        <v>28.609000000000002</v>
      </c>
      <c r="L18">
        <v>24.744</v>
      </c>
      <c r="M18">
        <v>25.79</v>
      </c>
      <c r="N18">
        <v>20.587</v>
      </c>
      <c r="O18">
        <v>20.414999999999999</v>
      </c>
      <c r="P18">
        <v>16.622</v>
      </c>
      <c r="Q18">
        <v>21.356000000000002</v>
      </c>
      <c r="R18">
        <v>22.943000000000001</v>
      </c>
      <c r="S18">
        <v>24.44</v>
      </c>
      <c r="T18">
        <v>24.364999999999998</v>
      </c>
      <c r="U18">
        <v>18.873000000000001</v>
      </c>
      <c r="V18">
        <v>27.75</v>
      </c>
      <c r="W18">
        <v>24.183</v>
      </c>
      <c r="X18">
        <v>22.036000000000001</v>
      </c>
      <c r="Y18">
        <v>26.148</v>
      </c>
      <c r="Z18">
        <v>15.29</v>
      </c>
      <c r="AA18">
        <v>22.606000000000002</v>
      </c>
      <c r="AB18">
        <v>25.073</v>
      </c>
      <c r="AC18">
        <v>23.661999999999999</v>
      </c>
      <c r="AD18">
        <v>22.062000000000001</v>
      </c>
      <c r="AE18">
        <v>27.984999999999999</v>
      </c>
      <c r="AF18">
        <v>16.463999999999999</v>
      </c>
      <c r="AG18">
        <v>28.344000000000001</v>
      </c>
      <c r="AH18">
        <v>23.234000000000002</v>
      </c>
    </row>
    <row r="19" spans="1:1005" ht="14.4" x14ac:dyDescent="0.3">
      <c r="A19" s="10">
        <v>45689</v>
      </c>
      <c r="B19" s="8"/>
      <c r="C19" s="8">
        <v>23</v>
      </c>
      <c r="D19" s="11">
        <v>23</v>
      </c>
      <c r="E19">
        <v>20.007000000000001</v>
      </c>
      <c r="F19">
        <v>18.504000000000001</v>
      </c>
      <c r="G19">
        <v>22.972000000000001</v>
      </c>
      <c r="H19">
        <v>23.966000000000001</v>
      </c>
      <c r="I19">
        <v>32.521999999999998</v>
      </c>
      <c r="J19">
        <v>21.88</v>
      </c>
      <c r="K19">
        <v>24.547000000000001</v>
      </c>
      <c r="L19">
        <v>23.513000000000002</v>
      </c>
      <c r="M19">
        <v>25.219000000000001</v>
      </c>
      <c r="N19">
        <v>19.350999999999999</v>
      </c>
      <c r="O19">
        <v>17.224</v>
      </c>
      <c r="P19">
        <v>18.48</v>
      </c>
      <c r="Q19">
        <v>18.324999999999999</v>
      </c>
      <c r="R19">
        <v>20.184999999999999</v>
      </c>
      <c r="S19">
        <v>20.021000000000001</v>
      </c>
      <c r="T19">
        <v>22.481999999999999</v>
      </c>
      <c r="U19">
        <v>15.374000000000001</v>
      </c>
      <c r="V19">
        <v>24.033999999999999</v>
      </c>
      <c r="W19">
        <v>20.018999999999998</v>
      </c>
      <c r="X19">
        <v>18.498999999999999</v>
      </c>
      <c r="Y19">
        <v>21.824999999999999</v>
      </c>
      <c r="Z19">
        <v>13.321</v>
      </c>
      <c r="AA19">
        <v>21.975000000000001</v>
      </c>
      <c r="AB19">
        <v>28.625</v>
      </c>
      <c r="AC19">
        <v>21.722999999999999</v>
      </c>
      <c r="AD19">
        <v>25.945</v>
      </c>
      <c r="AE19">
        <v>28.158000000000001</v>
      </c>
      <c r="AF19">
        <v>14.067</v>
      </c>
      <c r="AG19">
        <v>24.494</v>
      </c>
      <c r="AH19">
        <v>21.379000000000001</v>
      </c>
    </row>
    <row r="20" spans="1:1005" ht="14.4" x14ac:dyDescent="0.3">
      <c r="A20" s="10">
        <v>45717</v>
      </c>
      <c r="B20" s="8"/>
      <c r="C20" s="8">
        <v>35</v>
      </c>
      <c r="D20" s="11">
        <v>38</v>
      </c>
      <c r="E20">
        <v>32.238999999999997</v>
      </c>
      <c r="F20">
        <v>31.731000000000002</v>
      </c>
      <c r="G20">
        <v>40.362000000000002</v>
      </c>
      <c r="H20">
        <v>44.33</v>
      </c>
      <c r="I20">
        <v>41.819000000000003</v>
      </c>
      <c r="J20">
        <v>42.265000000000001</v>
      </c>
      <c r="K20">
        <v>40.865000000000002</v>
      </c>
      <c r="L20">
        <v>34.222000000000001</v>
      </c>
      <c r="M20">
        <v>30.824000000000002</v>
      </c>
      <c r="N20">
        <v>28.914000000000001</v>
      </c>
      <c r="O20">
        <v>22.015000000000001</v>
      </c>
      <c r="P20">
        <v>28.914000000000001</v>
      </c>
      <c r="Q20">
        <v>45.697000000000003</v>
      </c>
      <c r="R20">
        <v>25.741</v>
      </c>
      <c r="S20">
        <v>28.579000000000001</v>
      </c>
      <c r="T20">
        <v>52.85</v>
      </c>
      <c r="U20">
        <v>16.495000000000001</v>
      </c>
      <c r="V20">
        <v>41.881</v>
      </c>
      <c r="W20">
        <v>23.827000000000002</v>
      </c>
      <c r="X20">
        <v>30.187999999999999</v>
      </c>
      <c r="Y20">
        <v>37.856000000000002</v>
      </c>
      <c r="Z20">
        <v>20.085000000000001</v>
      </c>
      <c r="AA20">
        <v>28.382999999999999</v>
      </c>
      <c r="AB20">
        <v>49.472000000000001</v>
      </c>
      <c r="AC20">
        <v>36.500999999999998</v>
      </c>
      <c r="AD20">
        <v>57.6</v>
      </c>
      <c r="AE20">
        <v>30.396999999999998</v>
      </c>
      <c r="AF20">
        <v>19.553000000000001</v>
      </c>
      <c r="AG20">
        <v>36.463000000000001</v>
      </c>
      <c r="AH20">
        <v>27.632000000000001</v>
      </c>
    </row>
    <row r="21" spans="1:1005" ht="14.4" x14ac:dyDescent="0.3">
      <c r="A21" s="10">
        <v>45748</v>
      </c>
      <c r="B21" s="8"/>
      <c r="C21" s="8">
        <v>64</v>
      </c>
      <c r="D21" s="11">
        <v>78</v>
      </c>
      <c r="E21">
        <v>69.991</v>
      </c>
      <c r="F21">
        <v>66.305000000000007</v>
      </c>
      <c r="G21">
        <v>73.594999999999999</v>
      </c>
      <c r="H21">
        <v>57.573</v>
      </c>
      <c r="I21">
        <v>96.364000000000004</v>
      </c>
      <c r="J21">
        <v>76.027000000000001</v>
      </c>
      <c r="K21">
        <v>60.107999999999997</v>
      </c>
      <c r="L21">
        <v>47.758000000000003</v>
      </c>
      <c r="M21">
        <v>84.126000000000005</v>
      </c>
      <c r="N21">
        <v>58.466000000000001</v>
      </c>
      <c r="O21">
        <v>55.244999999999997</v>
      </c>
      <c r="P21">
        <v>51.859000000000002</v>
      </c>
      <c r="Q21">
        <v>94.399000000000001</v>
      </c>
      <c r="R21">
        <v>61.911000000000001</v>
      </c>
      <c r="S21">
        <v>88.92</v>
      </c>
      <c r="T21">
        <v>88.382000000000005</v>
      </c>
      <c r="U21">
        <v>45.536999999999999</v>
      </c>
      <c r="V21">
        <v>61.677999999999997</v>
      </c>
      <c r="W21">
        <v>53.845999999999997</v>
      </c>
      <c r="X21">
        <v>63.588999999999999</v>
      </c>
      <c r="Y21">
        <v>81.242999999999995</v>
      </c>
      <c r="Z21">
        <v>36.988999999999997</v>
      </c>
      <c r="AA21">
        <v>68.578999999999994</v>
      </c>
      <c r="AB21">
        <v>74.677999999999997</v>
      </c>
      <c r="AC21">
        <v>59.716999999999999</v>
      </c>
      <c r="AD21">
        <v>108.027</v>
      </c>
      <c r="AE21">
        <v>49.337000000000003</v>
      </c>
      <c r="AF21">
        <v>73.709000000000003</v>
      </c>
      <c r="AG21">
        <v>52.043999999999997</v>
      </c>
      <c r="AH21">
        <v>49.771000000000001</v>
      </c>
    </row>
    <row r="22" spans="1:1005" ht="14.4" x14ac:dyDescent="0.3">
      <c r="A22" s="10">
        <v>45778</v>
      </c>
      <c r="B22" s="8"/>
      <c r="C22" s="8">
        <v>159</v>
      </c>
      <c r="D22" s="11">
        <v>204</v>
      </c>
      <c r="E22">
        <v>206.96199999999999</v>
      </c>
      <c r="F22">
        <v>264.31599999999997</v>
      </c>
      <c r="G22">
        <v>212.00299999999999</v>
      </c>
      <c r="H22">
        <v>238.101</v>
      </c>
      <c r="I22">
        <v>355.70499999999998</v>
      </c>
      <c r="J22">
        <v>308.01</v>
      </c>
      <c r="K22">
        <v>189.095</v>
      </c>
      <c r="L22">
        <v>198.68600000000001</v>
      </c>
      <c r="M22">
        <v>239.31899999999999</v>
      </c>
      <c r="N22">
        <v>236.21799999999999</v>
      </c>
      <c r="O22">
        <v>94.521000000000001</v>
      </c>
      <c r="P22">
        <v>166.79300000000001</v>
      </c>
      <c r="Q22">
        <v>222.34700000000001</v>
      </c>
      <c r="R22">
        <v>253.749</v>
      </c>
      <c r="S22">
        <v>231.608</v>
      </c>
      <c r="T22">
        <v>219.02600000000001</v>
      </c>
      <c r="U22">
        <v>227.16499999999999</v>
      </c>
      <c r="V22">
        <v>294.44499999999999</v>
      </c>
      <c r="W22">
        <v>121.108</v>
      </c>
      <c r="X22">
        <v>144.64599999999999</v>
      </c>
      <c r="Y22">
        <v>140.767</v>
      </c>
      <c r="Z22">
        <v>101.379</v>
      </c>
      <c r="AA22">
        <v>242.89599999999999</v>
      </c>
      <c r="AB22">
        <v>156.81100000000001</v>
      </c>
      <c r="AC22">
        <v>158.49100000000001</v>
      </c>
      <c r="AD22">
        <v>240.108</v>
      </c>
      <c r="AE22">
        <v>162.702</v>
      </c>
      <c r="AF22">
        <v>177.09899999999999</v>
      </c>
      <c r="AG22">
        <v>181.90600000000001</v>
      </c>
      <c r="AH22">
        <v>121.093</v>
      </c>
    </row>
    <row r="23" spans="1:1005" ht="14.4" x14ac:dyDescent="0.3">
      <c r="A23" s="10">
        <v>45809</v>
      </c>
      <c r="B23" s="8"/>
      <c r="C23" s="8">
        <v>165</v>
      </c>
      <c r="D23" s="11">
        <v>251</v>
      </c>
      <c r="E23">
        <v>158.69499999999999</v>
      </c>
      <c r="F23">
        <v>407.596</v>
      </c>
      <c r="G23">
        <v>209.25</v>
      </c>
      <c r="H23">
        <v>569.29899999999998</v>
      </c>
      <c r="I23">
        <v>306.32</v>
      </c>
      <c r="J23">
        <v>478.98099999999999</v>
      </c>
      <c r="K23">
        <v>201.20500000000001</v>
      </c>
      <c r="L23">
        <v>315.84100000000001</v>
      </c>
      <c r="M23">
        <v>148.70599999999999</v>
      </c>
      <c r="N23">
        <v>184.82</v>
      </c>
      <c r="O23">
        <v>54.944000000000003</v>
      </c>
      <c r="P23">
        <v>203.399</v>
      </c>
      <c r="Q23">
        <v>136.19800000000001</v>
      </c>
      <c r="R23">
        <v>280.50299999999999</v>
      </c>
      <c r="S23">
        <v>177.98599999999999</v>
      </c>
      <c r="T23">
        <v>160.333</v>
      </c>
      <c r="U23">
        <v>462.22300000000001</v>
      </c>
      <c r="V23">
        <v>254.947</v>
      </c>
      <c r="W23">
        <v>255.45400000000001</v>
      </c>
      <c r="X23">
        <v>415.83199999999999</v>
      </c>
      <c r="Y23">
        <v>52.554000000000002</v>
      </c>
      <c r="Z23">
        <v>148.453</v>
      </c>
      <c r="AA23">
        <v>324.24299999999999</v>
      </c>
      <c r="AB23">
        <v>340.12900000000002</v>
      </c>
      <c r="AC23">
        <v>281.61200000000002</v>
      </c>
      <c r="AD23">
        <v>382.85399999999998</v>
      </c>
      <c r="AE23">
        <v>73.087000000000003</v>
      </c>
      <c r="AF23">
        <v>400.197</v>
      </c>
      <c r="AG23">
        <v>189.02699999999999</v>
      </c>
      <c r="AH23">
        <v>261.46899999999999</v>
      </c>
    </row>
    <row r="24" spans="1:1005" ht="14.4" x14ac:dyDescent="0.3">
      <c r="A24" s="10">
        <v>45839</v>
      </c>
      <c r="B24" s="8"/>
      <c r="C24" s="8">
        <v>53</v>
      </c>
      <c r="D24" s="11">
        <v>86</v>
      </c>
      <c r="E24">
        <v>64.418000000000006</v>
      </c>
      <c r="F24">
        <v>185.06399999999999</v>
      </c>
      <c r="G24">
        <v>63.491999999999997</v>
      </c>
      <c r="H24">
        <v>422.52199999999999</v>
      </c>
      <c r="I24">
        <v>109.09699999999999</v>
      </c>
      <c r="J24">
        <v>168.886</v>
      </c>
      <c r="K24">
        <v>95.552999999999997</v>
      </c>
      <c r="L24">
        <v>206.059</v>
      </c>
      <c r="M24">
        <v>49.655999999999999</v>
      </c>
      <c r="N24">
        <v>57.39</v>
      </c>
      <c r="O24">
        <v>24.071999999999999</v>
      </c>
      <c r="P24">
        <v>55.78</v>
      </c>
      <c r="Q24">
        <v>53.170999999999999</v>
      </c>
      <c r="R24">
        <v>112.143</v>
      </c>
      <c r="S24">
        <v>69.075999999999993</v>
      </c>
      <c r="T24">
        <v>61.924999999999997</v>
      </c>
      <c r="U24">
        <v>205.81700000000001</v>
      </c>
      <c r="V24">
        <v>131.893</v>
      </c>
      <c r="W24">
        <v>67.906000000000006</v>
      </c>
      <c r="X24">
        <v>217.57400000000001</v>
      </c>
      <c r="Y24">
        <v>27.613</v>
      </c>
      <c r="Z24">
        <v>54.960999999999999</v>
      </c>
      <c r="AA24">
        <v>99.033000000000001</v>
      </c>
      <c r="AB24">
        <v>113.98399999999999</v>
      </c>
      <c r="AC24">
        <v>90.105999999999995</v>
      </c>
      <c r="AD24">
        <v>129.71799999999999</v>
      </c>
      <c r="AE24">
        <v>32.21</v>
      </c>
      <c r="AF24">
        <v>247.49799999999999</v>
      </c>
      <c r="AG24">
        <v>59.381999999999998</v>
      </c>
      <c r="AH24">
        <v>119.748</v>
      </c>
    </row>
    <row r="25" spans="1:1005" ht="14.4" x14ac:dyDescent="0.3">
      <c r="A25" s="10">
        <v>45870</v>
      </c>
      <c r="B25" s="8"/>
      <c r="C25" s="8">
        <v>42</v>
      </c>
      <c r="D25" s="11">
        <v>55</v>
      </c>
      <c r="E25">
        <v>53.073999999999998</v>
      </c>
      <c r="F25">
        <v>68.623999999999995</v>
      </c>
      <c r="G25">
        <v>42.332000000000001</v>
      </c>
      <c r="H25">
        <v>122.745</v>
      </c>
      <c r="I25">
        <v>53.831000000000003</v>
      </c>
      <c r="J25">
        <v>81.7</v>
      </c>
      <c r="K25">
        <v>49.283999999999999</v>
      </c>
      <c r="L25">
        <v>85.626000000000005</v>
      </c>
      <c r="M25">
        <v>44.210999999999999</v>
      </c>
      <c r="N25">
        <v>51.598999999999997</v>
      </c>
      <c r="O25">
        <v>21.335999999999999</v>
      </c>
      <c r="P25">
        <v>41.823999999999998</v>
      </c>
      <c r="Q25">
        <v>37.529000000000003</v>
      </c>
      <c r="R25">
        <v>58.042999999999999</v>
      </c>
      <c r="S25">
        <v>48.954000000000001</v>
      </c>
      <c r="T25">
        <v>45.709000000000003</v>
      </c>
      <c r="U25">
        <v>76.765000000000001</v>
      </c>
      <c r="V25">
        <v>54.316000000000003</v>
      </c>
      <c r="W25">
        <v>48.941000000000003</v>
      </c>
      <c r="X25">
        <v>68.701999999999998</v>
      </c>
      <c r="Y25">
        <v>28.402999999999999</v>
      </c>
      <c r="Z25">
        <v>39.558</v>
      </c>
      <c r="AA25">
        <v>56.493000000000002</v>
      </c>
      <c r="AB25">
        <v>52.710999999999999</v>
      </c>
      <c r="AC25">
        <v>52.537999999999997</v>
      </c>
      <c r="AD25">
        <v>63.698</v>
      </c>
      <c r="AE25">
        <v>27.09</v>
      </c>
      <c r="AF25">
        <v>80.168999999999997</v>
      </c>
      <c r="AG25">
        <v>39.881999999999998</v>
      </c>
      <c r="AH25">
        <v>55.088999999999999</v>
      </c>
    </row>
    <row r="26" spans="1:1005" ht="14.4" x14ac:dyDescent="0.3">
      <c r="A26" s="10">
        <v>45901</v>
      </c>
      <c r="B26" s="8"/>
      <c r="C26" s="8">
        <v>28</v>
      </c>
      <c r="D26" s="11">
        <v>35</v>
      </c>
      <c r="E26">
        <v>38.212000000000003</v>
      </c>
      <c r="F26">
        <v>48.415999999999997</v>
      </c>
      <c r="G26">
        <v>33.744</v>
      </c>
      <c r="H26">
        <v>63.527000000000001</v>
      </c>
      <c r="I26">
        <v>39.143999999999998</v>
      </c>
      <c r="J26">
        <v>54.704000000000001</v>
      </c>
      <c r="K26">
        <v>31.852</v>
      </c>
      <c r="L26">
        <v>45.819000000000003</v>
      </c>
      <c r="M26">
        <v>32.712000000000003</v>
      </c>
      <c r="N26">
        <v>30.231999999999999</v>
      </c>
      <c r="O26">
        <v>20.835999999999999</v>
      </c>
      <c r="P26">
        <v>54.662999999999997</v>
      </c>
      <c r="Q26">
        <v>33.213000000000001</v>
      </c>
      <c r="R26">
        <v>37.133000000000003</v>
      </c>
      <c r="S26">
        <v>36.594999999999999</v>
      </c>
      <c r="T26">
        <v>39.829000000000001</v>
      </c>
      <c r="U26">
        <v>43.302</v>
      </c>
      <c r="V26">
        <v>36.152999999999999</v>
      </c>
      <c r="W26">
        <v>28.251999999999999</v>
      </c>
      <c r="X26">
        <v>39.28</v>
      </c>
      <c r="Y26">
        <v>23.276</v>
      </c>
      <c r="Z26">
        <v>52.399000000000001</v>
      </c>
      <c r="AA26">
        <v>52.222000000000001</v>
      </c>
      <c r="AB26">
        <v>37.981000000000002</v>
      </c>
      <c r="AC26">
        <v>34.267000000000003</v>
      </c>
      <c r="AD26">
        <v>38.597000000000001</v>
      </c>
      <c r="AE26">
        <v>22.087</v>
      </c>
      <c r="AF26">
        <v>42.189</v>
      </c>
      <c r="AG26">
        <v>37.204999999999998</v>
      </c>
      <c r="AH26">
        <v>33.384</v>
      </c>
    </row>
    <row r="27" spans="1:1005" ht="14.4" x14ac:dyDescent="0.3">
      <c r="A27" s="10">
        <v>45931</v>
      </c>
      <c r="B27" s="8"/>
      <c r="C27" s="8">
        <v>32</v>
      </c>
      <c r="D27" s="11">
        <v>36</v>
      </c>
      <c r="E27">
        <v>28.175000000000001</v>
      </c>
      <c r="F27">
        <v>44.162999999999997</v>
      </c>
      <c r="G27">
        <v>40.006</v>
      </c>
      <c r="H27">
        <v>57.384</v>
      </c>
      <c r="I27">
        <v>45.988</v>
      </c>
      <c r="J27">
        <v>55.533999999999999</v>
      </c>
      <c r="K27">
        <v>41.101999999999997</v>
      </c>
      <c r="L27">
        <v>36.975999999999999</v>
      </c>
      <c r="M27">
        <v>29.076000000000001</v>
      </c>
      <c r="N27">
        <v>28.722999999999999</v>
      </c>
      <c r="O27">
        <v>28.131</v>
      </c>
      <c r="P27">
        <v>33.183999999999997</v>
      </c>
      <c r="Q27">
        <v>31.224</v>
      </c>
      <c r="R27">
        <v>49.22</v>
      </c>
      <c r="S27">
        <v>57.31</v>
      </c>
      <c r="T27">
        <v>39.634</v>
      </c>
      <c r="U27">
        <v>39.365000000000002</v>
      </c>
      <c r="V27">
        <v>37.847999999999999</v>
      </c>
      <c r="W27">
        <v>29.323</v>
      </c>
      <c r="X27">
        <v>38.261000000000003</v>
      </c>
      <c r="Y27">
        <v>22.456</v>
      </c>
      <c r="Z27">
        <v>47.719000000000001</v>
      </c>
      <c r="AA27">
        <v>57.347000000000001</v>
      </c>
      <c r="AB27">
        <v>32.74</v>
      </c>
      <c r="AC27">
        <v>29.97</v>
      </c>
      <c r="AD27">
        <v>39.771999999999998</v>
      </c>
      <c r="AE27">
        <v>24.64</v>
      </c>
      <c r="AF27">
        <v>36.557000000000002</v>
      </c>
      <c r="AG27">
        <v>35.448</v>
      </c>
      <c r="AH27">
        <v>28.234000000000002</v>
      </c>
    </row>
    <row r="28" spans="1:1005" ht="14.4" x14ac:dyDescent="0.3">
      <c r="A28" s="10">
        <v>45962</v>
      </c>
      <c r="B28" s="8"/>
      <c r="C28" s="8">
        <v>26</v>
      </c>
      <c r="D28" s="11">
        <v>30</v>
      </c>
      <c r="E28">
        <v>24.120999999999999</v>
      </c>
      <c r="F28">
        <v>35.831000000000003</v>
      </c>
      <c r="G28">
        <v>31.001000000000001</v>
      </c>
      <c r="H28">
        <v>43.442999999999998</v>
      </c>
      <c r="I28">
        <v>39.411000000000001</v>
      </c>
      <c r="J28">
        <v>42.286999999999999</v>
      </c>
      <c r="K28">
        <v>33.753</v>
      </c>
      <c r="L28">
        <v>29.54</v>
      </c>
      <c r="M28">
        <v>25.524999999999999</v>
      </c>
      <c r="N28">
        <v>28.31</v>
      </c>
      <c r="O28">
        <v>18.716999999999999</v>
      </c>
      <c r="P28">
        <v>24.859000000000002</v>
      </c>
      <c r="Q28">
        <v>28.265999999999998</v>
      </c>
      <c r="R28">
        <v>37.978999999999999</v>
      </c>
      <c r="S28">
        <v>40.771000000000001</v>
      </c>
      <c r="T28">
        <v>32.447000000000003</v>
      </c>
      <c r="U28">
        <v>33.530999999999999</v>
      </c>
      <c r="V28">
        <v>33.567</v>
      </c>
      <c r="W28">
        <v>29.327000000000002</v>
      </c>
      <c r="X28">
        <v>31.46</v>
      </c>
      <c r="Y28">
        <v>18.712</v>
      </c>
      <c r="Z28">
        <v>30.751000000000001</v>
      </c>
      <c r="AA28">
        <v>36.667000000000002</v>
      </c>
      <c r="AB28">
        <v>29.352</v>
      </c>
      <c r="AC28">
        <v>25.815000000000001</v>
      </c>
      <c r="AD28">
        <v>33.628</v>
      </c>
      <c r="AE28">
        <v>22.667999999999999</v>
      </c>
      <c r="AF28">
        <v>31.443999999999999</v>
      </c>
      <c r="AG28">
        <v>37.451000000000001</v>
      </c>
      <c r="AH28">
        <v>26.626999999999999</v>
      </c>
      <c r="ALQ28" s="4" t="e">
        <v>#N/A</v>
      </c>
    </row>
    <row r="29" spans="1:1005" ht="14.4" x14ac:dyDescent="0.3">
      <c r="A29" s="10">
        <v>45992</v>
      </c>
      <c r="B29" s="8"/>
      <c r="C29" s="8">
        <v>25</v>
      </c>
      <c r="D29" s="11">
        <v>26</v>
      </c>
      <c r="E29">
        <v>21.542999999999999</v>
      </c>
      <c r="F29">
        <v>30.254000000000001</v>
      </c>
      <c r="G29">
        <v>25.646000000000001</v>
      </c>
      <c r="H29">
        <v>39.468000000000004</v>
      </c>
      <c r="I29">
        <v>32.823</v>
      </c>
      <c r="J29">
        <v>33.847999999999999</v>
      </c>
      <c r="K29">
        <v>30.559000000000001</v>
      </c>
      <c r="L29">
        <v>26.091000000000001</v>
      </c>
      <c r="M29">
        <v>22.469000000000001</v>
      </c>
      <c r="N29">
        <v>22.84</v>
      </c>
      <c r="O29">
        <v>16.18</v>
      </c>
      <c r="P29">
        <v>22.335000000000001</v>
      </c>
      <c r="Q29">
        <v>23.259</v>
      </c>
      <c r="R29">
        <v>28.178999999999998</v>
      </c>
      <c r="S29">
        <v>28.728000000000002</v>
      </c>
      <c r="T29">
        <v>23.798999999999999</v>
      </c>
      <c r="U29">
        <v>29.510999999999999</v>
      </c>
      <c r="V29">
        <v>27.529</v>
      </c>
      <c r="W29">
        <v>24.608000000000001</v>
      </c>
      <c r="X29">
        <v>27.454999999999998</v>
      </c>
      <c r="Y29">
        <v>16.896999999999998</v>
      </c>
      <c r="Z29">
        <v>23.321999999999999</v>
      </c>
      <c r="AA29">
        <v>29.606999999999999</v>
      </c>
      <c r="AB29">
        <v>25.81</v>
      </c>
      <c r="AC29">
        <v>23.581</v>
      </c>
      <c r="AD29">
        <v>31.138999999999999</v>
      </c>
      <c r="AE29">
        <v>18.587</v>
      </c>
      <c r="AF29">
        <v>28.815000000000001</v>
      </c>
      <c r="AG29">
        <v>29.904</v>
      </c>
      <c r="AH29">
        <v>24.106999999999999</v>
      </c>
      <c r="ALQ29" s="4" t="e">
        <v>#N/A</v>
      </c>
    </row>
    <row r="30" spans="1:1005" ht="14.4" x14ac:dyDescent="0.3">
      <c r="A30" s="10">
        <v>46023</v>
      </c>
      <c r="B30" s="8"/>
      <c r="C30" s="8">
        <v>24</v>
      </c>
      <c r="D30" s="11">
        <v>25</v>
      </c>
      <c r="E30">
        <v>20.125</v>
      </c>
      <c r="F30">
        <v>27.484999999999999</v>
      </c>
      <c r="G30">
        <v>23.259</v>
      </c>
      <c r="H30">
        <v>33.667999999999999</v>
      </c>
      <c r="I30">
        <v>28.177</v>
      </c>
      <c r="J30">
        <v>29.998000000000001</v>
      </c>
      <c r="K30">
        <v>26.59</v>
      </c>
      <c r="L30">
        <v>25.893999999999998</v>
      </c>
      <c r="M30">
        <v>20.815999999999999</v>
      </c>
      <c r="N30">
        <v>19.948</v>
      </c>
      <c r="O30">
        <v>15.608000000000001</v>
      </c>
      <c r="P30">
        <v>20.18</v>
      </c>
      <c r="Q30">
        <v>22.212</v>
      </c>
      <c r="R30">
        <v>24.399000000000001</v>
      </c>
      <c r="S30">
        <v>24.53</v>
      </c>
      <c r="T30">
        <v>19.988</v>
      </c>
      <c r="U30">
        <v>26.905999999999999</v>
      </c>
      <c r="V30">
        <v>24.523</v>
      </c>
      <c r="W30">
        <v>22.523</v>
      </c>
      <c r="X30">
        <v>25.888999999999999</v>
      </c>
      <c r="Y30">
        <v>15.648999999999999</v>
      </c>
      <c r="Z30">
        <v>20.434999999999999</v>
      </c>
      <c r="AA30">
        <v>26.065000000000001</v>
      </c>
      <c r="AB30">
        <v>23.797000000000001</v>
      </c>
      <c r="AC30">
        <v>21.661000000000001</v>
      </c>
      <c r="AD30">
        <v>26.97</v>
      </c>
      <c r="AE30">
        <v>17.056999999999999</v>
      </c>
      <c r="AF30">
        <v>26.262</v>
      </c>
      <c r="AG30">
        <v>24.224</v>
      </c>
      <c r="AH30">
        <v>21.640999999999998</v>
      </c>
      <c r="ALQ30" s="4" t="e">
        <v>#N/A</v>
      </c>
    </row>
    <row r="31" spans="1:1005" ht="14.4" x14ac:dyDescent="0.3">
      <c r="A31" s="10">
        <v>46054</v>
      </c>
      <c r="B31" s="8"/>
      <c r="C31" s="8">
        <v>23</v>
      </c>
      <c r="D31" s="11">
        <v>23</v>
      </c>
      <c r="E31">
        <v>18.260000000000002</v>
      </c>
      <c r="F31">
        <v>22.977</v>
      </c>
      <c r="G31">
        <v>25.041</v>
      </c>
      <c r="H31">
        <v>32.158000000000001</v>
      </c>
      <c r="I31">
        <v>23.103999999999999</v>
      </c>
      <c r="J31">
        <v>25.606999999999999</v>
      </c>
      <c r="K31">
        <v>25.068000000000001</v>
      </c>
      <c r="L31">
        <v>25.302</v>
      </c>
      <c r="M31">
        <v>19.555</v>
      </c>
      <c r="N31">
        <v>16.806999999999999</v>
      </c>
      <c r="O31">
        <v>17.632000000000001</v>
      </c>
      <c r="P31">
        <v>17.347000000000001</v>
      </c>
      <c r="Q31">
        <v>19.594999999999999</v>
      </c>
      <c r="R31">
        <v>19.940999999999999</v>
      </c>
      <c r="S31">
        <v>22.620999999999999</v>
      </c>
      <c r="T31">
        <v>16.274000000000001</v>
      </c>
      <c r="U31">
        <v>23.341000000000001</v>
      </c>
      <c r="V31">
        <v>20.28</v>
      </c>
      <c r="W31">
        <v>18.896000000000001</v>
      </c>
      <c r="X31">
        <v>21.606999999999999</v>
      </c>
      <c r="Y31">
        <v>13.627000000000001</v>
      </c>
      <c r="Z31">
        <v>19.867000000000001</v>
      </c>
      <c r="AA31">
        <v>29.51</v>
      </c>
      <c r="AB31">
        <v>21.849</v>
      </c>
      <c r="AC31">
        <v>25.562000000000001</v>
      </c>
      <c r="AD31">
        <v>27.245999999999999</v>
      </c>
      <c r="AE31">
        <v>14.567</v>
      </c>
      <c r="AF31">
        <v>22.765000000000001</v>
      </c>
      <c r="AG31">
        <v>22.234999999999999</v>
      </c>
      <c r="AH31">
        <v>19.681999999999999</v>
      </c>
      <c r="ALQ31" s="4" t="e">
        <v>#N/A</v>
      </c>
    </row>
    <row r="32" spans="1:1005" ht="14.4" x14ac:dyDescent="0.3">
      <c r="A32" s="10">
        <v>46082</v>
      </c>
      <c r="B32" s="8"/>
      <c r="C32" s="8">
        <v>35</v>
      </c>
      <c r="D32" s="11">
        <v>38</v>
      </c>
      <c r="E32">
        <v>31.411000000000001</v>
      </c>
      <c r="F32">
        <v>40.021999999999998</v>
      </c>
      <c r="G32">
        <v>45.637999999999998</v>
      </c>
      <c r="H32">
        <v>41.392000000000003</v>
      </c>
      <c r="I32">
        <v>43.865000000000002</v>
      </c>
      <c r="J32">
        <v>41.37</v>
      </c>
      <c r="K32">
        <v>36.027999999999999</v>
      </c>
      <c r="L32">
        <v>30.821999999999999</v>
      </c>
      <c r="M32">
        <v>29.146000000000001</v>
      </c>
      <c r="N32">
        <v>21.178000000000001</v>
      </c>
      <c r="O32">
        <v>27.966000000000001</v>
      </c>
      <c r="P32">
        <v>44.173000000000002</v>
      </c>
      <c r="Q32">
        <v>25.149000000000001</v>
      </c>
      <c r="R32">
        <v>28.16</v>
      </c>
      <c r="S32">
        <v>52.838999999999999</v>
      </c>
      <c r="T32">
        <v>17.405000000000001</v>
      </c>
      <c r="U32">
        <v>41.103999999999999</v>
      </c>
      <c r="V32">
        <v>23.643999999999998</v>
      </c>
      <c r="W32">
        <v>30.638000000000002</v>
      </c>
      <c r="X32">
        <v>37.497999999999998</v>
      </c>
      <c r="Y32">
        <v>20.437999999999999</v>
      </c>
      <c r="Z32">
        <v>26.401</v>
      </c>
      <c r="AA32">
        <v>50.61</v>
      </c>
      <c r="AB32">
        <v>36.658999999999999</v>
      </c>
      <c r="AC32">
        <v>56.911000000000001</v>
      </c>
      <c r="AD32">
        <v>29.356000000000002</v>
      </c>
      <c r="AE32">
        <v>20.132000000000001</v>
      </c>
      <c r="AF32">
        <v>34.503</v>
      </c>
      <c r="AG32">
        <v>28.588000000000001</v>
      </c>
      <c r="AH32">
        <v>31.248000000000001</v>
      </c>
      <c r="ALQ32" s="4" t="e">
        <v>#N/A</v>
      </c>
    </row>
    <row r="33" spans="1:1005" ht="14.4" x14ac:dyDescent="0.3">
      <c r="A33" s="10">
        <v>46113</v>
      </c>
      <c r="B33" s="12"/>
      <c r="C33" s="12">
        <v>64</v>
      </c>
      <c r="D33" s="11">
        <v>78</v>
      </c>
      <c r="E33">
        <v>65.846999999999994</v>
      </c>
      <c r="F33">
        <v>72.578999999999994</v>
      </c>
      <c r="G33">
        <v>58.875</v>
      </c>
      <c r="H33">
        <v>95.477000000000004</v>
      </c>
      <c r="I33">
        <v>77.849999999999994</v>
      </c>
      <c r="J33">
        <v>60.054000000000002</v>
      </c>
      <c r="K33">
        <v>49.628999999999998</v>
      </c>
      <c r="L33">
        <v>83.956999999999994</v>
      </c>
      <c r="M33">
        <v>58.758000000000003</v>
      </c>
      <c r="N33">
        <v>53.158000000000001</v>
      </c>
      <c r="O33">
        <v>50.524000000000001</v>
      </c>
      <c r="P33">
        <v>92.382999999999996</v>
      </c>
      <c r="Q33">
        <v>60.667999999999999</v>
      </c>
      <c r="R33">
        <v>86.593999999999994</v>
      </c>
      <c r="S33">
        <v>88.167000000000002</v>
      </c>
      <c r="T33">
        <v>46.536999999999999</v>
      </c>
      <c r="U33">
        <v>60.761000000000003</v>
      </c>
      <c r="V33">
        <v>52.707000000000001</v>
      </c>
      <c r="W33">
        <v>64.108000000000004</v>
      </c>
      <c r="X33">
        <v>81.037999999999997</v>
      </c>
      <c r="Y33">
        <v>37.341999999999999</v>
      </c>
      <c r="Z33">
        <v>63.743000000000002</v>
      </c>
      <c r="AA33">
        <v>75.578999999999994</v>
      </c>
      <c r="AB33">
        <v>59.628999999999998</v>
      </c>
      <c r="AC33">
        <v>106.834</v>
      </c>
      <c r="AD33">
        <v>46.143999999999998</v>
      </c>
      <c r="AE33">
        <v>74.61</v>
      </c>
      <c r="AF33">
        <v>49.44</v>
      </c>
      <c r="AG33">
        <v>50.884999999999998</v>
      </c>
      <c r="AH33">
        <v>65.474000000000004</v>
      </c>
      <c r="ALQ33" s="4" t="e">
        <v>#N/A</v>
      </c>
    </row>
    <row r="34" spans="1:1005" ht="14.4" x14ac:dyDescent="0.3">
      <c r="A34" s="10">
        <v>46143</v>
      </c>
      <c r="B34" s="8"/>
      <c r="C34" s="8">
        <v>159</v>
      </c>
      <c r="D34" s="11">
        <v>204</v>
      </c>
      <c r="E34">
        <v>264.15300000000002</v>
      </c>
      <c r="F34">
        <v>203.97900000000001</v>
      </c>
      <c r="G34">
        <v>240.09899999999999</v>
      </c>
      <c r="H34">
        <v>354.04899999999998</v>
      </c>
      <c r="I34">
        <v>310.471</v>
      </c>
      <c r="J34">
        <v>185.626</v>
      </c>
      <c r="K34">
        <v>203.136</v>
      </c>
      <c r="L34">
        <v>239.49700000000001</v>
      </c>
      <c r="M34">
        <v>236.46</v>
      </c>
      <c r="N34">
        <v>91.695999999999998</v>
      </c>
      <c r="O34">
        <v>164.136</v>
      </c>
      <c r="P34">
        <v>220.74</v>
      </c>
      <c r="Q34">
        <v>250.23</v>
      </c>
      <c r="R34">
        <v>228.02199999999999</v>
      </c>
      <c r="S34">
        <v>219.62700000000001</v>
      </c>
      <c r="T34">
        <v>230.97300000000001</v>
      </c>
      <c r="U34">
        <v>292.61599999999999</v>
      </c>
      <c r="V34">
        <v>113.04300000000001</v>
      </c>
      <c r="W34">
        <v>145.298</v>
      </c>
      <c r="X34">
        <v>140.78800000000001</v>
      </c>
      <c r="Y34">
        <v>100.995</v>
      </c>
      <c r="Z34">
        <v>222.62700000000001</v>
      </c>
      <c r="AA34">
        <v>158.541</v>
      </c>
      <c r="AB34">
        <v>157.38399999999999</v>
      </c>
      <c r="AC34">
        <v>238.28100000000001</v>
      </c>
      <c r="AD34">
        <v>159.529</v>
      </c>
      <c r="AE34">
        <v>177.09100000000001</v>
      </c>
      <c r="AF34">
        <v>178.53200000000001</v>
      </c>
      <c r="AG34">
        <v>121.705</v>
      </c>
      <c r="AH34">
        <v>202.30600000000001</v>
      </c>
      <c r="ALQ34" s="4" t="e">
        <v>#N/A</v>
      </c>
    </row>
    <row r="35" spans="1:1005" ht="14.4" x14ac:dyDescent="0.3">
      <c r="A35" s="10">
        <v>46174</v>
      </c>
      <c r="B35" s="8"/>
      <c r="C35" s="8">
        <v>165</v>
      </c>
      <c r="D35" s="11">
        <v>251</v>
      </c>
      <c r="E35">
        <v>407.786</v>
      </c>
      <c r="F35">
        <v>214.53899999999999</v>
      </c>
      <c r="G35">
        <v>571.86900000000003</v>
      </c>
      <c r="H35">
        <v>305.92500000000001</v>
      </c>
      <c r="I35">
        <v>480.32</v>
      </c>
      <c r="J35">
        <v>207.24100000000001</v>
      </c>
      <c r="K35">
        <v>319.291</v>
      </c>
      <c r="L35">
        <v>148.88200000000001</v>
      </c>
      <c r="M35">
        <v>184.999</v>
      </c>
      <c r="N35">
        <v>57.154000000000003</v>
      </c>
      <c r="O35">
        <v>201.93299999999999</v>
      </c>
      <c r="P35">
        <v>135.46299999999999</v>
      </c>
      <c r="Q35">
        <v>279.03800000000001</v>
      </c>
      <c r="R35">
        <v>181.49199999999999</v>
      </c>
      <c r="S35">
        <v>160.56299999999999</v>
      </c>
      <c r="T35">
        <v>468.14499999999998</v>
      </c>
      <c r="U35">
        <v>254.32</v>
      </c>
      <c r="V35">
        <v>259.94299999999998</v>
      </c>
      <c r="W35">
        <v>417.209</v>
      </c>
      <c r="X35">
        <v>52.408999999999999</v>
      </c>
      <c r="Y35">
        <v>148.43799999999999</v>
      </c>
      <c r="Z35">
        <v>327.12400000000002</v>
      </c>
      <c r="AA35">
        <v>341.63600000000002</v>
      </c>
      <c r="AB35">
        <v>281.17700000000002</v>
      </c>
      <c r="AC35">
        <v>382.029</v>
      </c>
      <c r="AD35">
        <v>74.701999999999998</v>
      </c>
      <c r="AE35">
        <v>400.09399999999999</v>
      </c>
      <c r="AF35">
        <v>187.47399999999999</v>
      </c>
      <c r="AG35">
        <v>262.11900000000003</v>
      </c>
      <c r="AH35">
        <v>160.685</v>
      </c>
      <c r="ALQ35" s="4" t="e">
        <v>#N/A</v>
      </c>
    </row>
    <row r="36" spans="1:1005" ht="14.4" x14ac:dyDescent="0.3">
      <c r="A36" s="10">
        <v>46204</v>
      </c>
      <c r="B36" s="8"/>
      <c r="C36" s="8">
        <v>53</v>
      </c>
      <c r="D36" s="11">
        <v>86</v>
      </c>
      <c r="E36">
        <v>184.983</v>
      </c>
      <c r="F36">
        <v>65.367000000000004</v>
      </c>
      <c r="G36">
        <v>423.32400000000001</v>
      </c>
      <c r="H36">
        <v>108.842</v>
      </c>
      <c r="I36">
        <v>169.53299999999999</v>
      </c>
      <c r="J36">
        <v>99.424000000000007</v>
      </c>
      <c r="K36">
        <v>207.358</v>
      </c>
      <c r="L36">
        <v>49.670999999999999</v>
      </c>
      <c r="M36">
        <v>57.505000000000003</v>
      </c>
      <c r="N36">
        <v>24.1</v>
      </c>
      <c r="O36">
        <v>55.314999999999998</v>
      </c>
      <c r="P36">
        <v>52.603000000000002</v>
      </c>
      <c r="Q36">
        <v>111.744</v>
      </c>
      <c r="R36">
        <v>69.724000000000004</v>
      </c>
      <c r="S36">
        <v>61.960999999999999</v>
      </c>
      <c r="T36">
        <v>207.00899999999999</v>
      </c>
      <c r="U36">
        <v>131.47900000000001</v>
      </c>
      <c r="V36">
        <v>70.367000000000004</v>
      </c>
      <c r="W36">
        <v>217.899</v>
      </c>
      <c r="X36">
        <v>27.454000000000001</v>
      </c>
      <c r="Y36">
        <v>55.08</v>
      </c>
      <c r="Z36">
        <v>100.65</v>
      </c>
      <c r="AA36">
        <v>114.36799999999999</v>
      </c>
      <c r="AB36">
        <v>90.129000000000005</v>
      </c>
      <c r="AC36">
        <v>129.44900000000001</v>
      </c>
      <c r="AD36">
        <v>32.29</v>
      </c>
      <c r="AE36">
        <v>247.78100000000001</v>
      </c>
      <c r="AF36">
        <v>58.366</v>
      </c>
      <c r="AG36">
        <v>120.319</v>
      </c>
      <c r="AH36">
        <v>65.435000000000002</v>
      </c>
      <c r="ALQ36" s="4" t="e">
        <v>#N/A</v>
      </c>
    </row>
    <row r="37" spans="1:1005" ht="14.4" x14ac:dyDescent="0.3">
      <c r="A37" s="10">
        <v>46235</v>
      </c>
      <c r="B37" s="8"/>
      <c r="C37" s="13">
        <v>42</v>
      </c>
      <c r="D37" s="14">
        <v>55</v>
      </c>
      <c r="E37">
        <v>68.513999999999996</v>
      </c>
      <c r="F37">
        <v>42.515999999999998</v>
      </c>
      <c r="G37">
        <v>123.051</v>
      </c>
      <c r="H37">
        <v>53.640999999999998</v>
      </c>
      <c r="I37">
        <v>82.242000000000004</v>
      </c>
      <c r="J37">
        <v>50.704999999999998</v>
      </c>
      <c r="K37">
        <v>86.298000000000002</v>
      </c>
      <c r="L37">
        <v>44.222999999999999</v>
      </c>
      <c r="M37">
        <v>51.704999999999998</v>
      </c>
      <c r="N37">
        <v>21.172000000000001</v>
      </c>
      <c r="O37">
        <v>41.433</v>
      </c>
      <c r="P37">
        <v>37.003999999999998</v>
      </c>
      <c r="Q37">
        <v>57.8</v>
      </c>
      <c r="R37">
        <v>49.350999999999999</v>
      </c>
      <c r="S37">
        <v>45.725999999999999</v>
      </c>
      <c r="T37">
        <v>77.197000000000003</v>
      </c>
      <c r="U37">
        <v>53.966000000000001</v>
      </c>
      <c r="V37">
        <v>49.600999999999999</v>
      </c>
      <c r="W37">
        <v>68.826999999999998</v>
      </c>
      <c r="X37">
        <v>28.257999999999999</v>
      </c>
      <c r="Y37">
        <v>39.692</v>
      </c>
      <c r="Z37">
        <v>56.369</v>
      </c>
      <c r="AA37">
        <v>52.969000000000001</v>
      </c>
      <c r="AB37">
        <v>52.591000000000001</v>
      </c>
      <c r="AC37">
        <v>63.508000000000003</v>
      </c>
      <c r="AD37">
        <v>26.89</v>
      </c>
      <c r="AE37">
        <v>80.408000000000001</v>
      </c>
      <c r="AF37">
        <v>38.938000000000002</v>
      </c>
      <c r="AG37" s="4">
        <v>55.613999999999997</v>
      </c>
      <c r="AH37" s="4">
        <v>52.723999999999997</v>
      </c>
      <c r="ALQ37" s="4" t="e">
        <v>#N/A</v>
      </c>
    </row>
    <row r="38" spans="1:1005" ht="14.4" x14ac:dyDescent="0.3">
      <c r="A38" s="10">
        <v>46266</v>
      </c>
      <c r="B38" s="8"/>
      <c r="C38" s="13">
        <v>28</v>
      </c>
      <c r="D38" s="14">
        <v>35</v>
      </c>
      <c r="E38">
        <v>48.314999999999998</v>
      </c>
      <c r="F38">
        <v>33.804000000000002</v>
      </c>
      <c r="G38">
        <v>63.768999999999998</v>
      </c>
      <c r="H38">
        <v>38.966000000000001</v>
      </c>
      <c r="I38">
        <v>55.186</v>
      </c>
      <c r="J38">
        <v>32.509</v>
      </c>
      <c r="K38">
        <v>46.347000000000001</v>
      </c>
      <c r="L38">
        <v>32.700000000000003</v>
      </c>
      <c r="M38">
        <v>30.324000000000002</v>
      </c>
      <c r="N38">
        <v>20.297999999999998</v>
      </c>
      <c r="O38">
        <v>54.271999999999998</v>
      </c>
      <c r="P38">
        <v>32.755000000000003</v>
      </c>
      <c r="Q38">
        <v>36.941000000000003</v>
      </c>
      <c r="R38">
        <v>36.298000000000002</v>
      </c>
      <c r="S38">
        <v>39.834000000000003</v>
      </c>
      <c r="T38">
        <v>43.584000000000003</v>
      </c>
      <c r="U38">
        <v>35.844000000000001</v>
      </c>
      <c r="V38">
        <v>28.72</v>
      </c>
      <c r="W38">
        <v>39.372</v>
      </c>
      <c r="X38">
        <v>23.135999999999999</v>
      </c>
      <c r="Y38">
        <v>52.524000000000001</v>
      </c>
      <c r="Z38">
        <v>50.25</v>
      </c>
      <c r="AA38">
        <v>38.198999999999998</v>
      </c>
      <c r="AB38">
        <v>34.325000000000003</v>
      </c>
      <c r="AC38">
        <v>38.426000000000002</v>
      </c>
      <c r="AD38">
        <v>21.736999999999998</v>
      </c>
      <c r="AE38">
        <v>42.396000000000001</v>
      </c>
      <c r="AF38">
        <v>36.317</v>
      </c>
      <c r="AG38" s="4">
        <v>33.838000000000001</v>
      </c>
      <c r="AH38" s="4">
        <v>38.746000000000002</v>
      </c>
      <c r="ALQ38" s="4" t="e">
        <v>#N/A</v>
      </c>
    </row>
    <row r="39" spans="1:1005" ht="14.4" x14ac:dyDescent="0.3">
      <c r="A39" s="10">
        <v>46296</v>
      </c>
      <c r="B39" s="13"/>
      <c r="C39" s="13">
        <v>32</v>
      </c>
      <c r="D39" s="14">
        <v>36</v>
      </c>
      <c r="E39">
        <v>44.064999999999998</v>
      </c>
      <c r="F39">
        <v>39.911000000000001</v>
      </c>
      <c r="G39">
        <v>57.606000000000002</v>
      </c>
      <c r="H39">
        <v>45.811</v>
      </c>
      <c r="I39">
        <v>55.987000000000002</v>
      </c>
      <c r="J39">
        <v>41.381999999999998</v>
      </c>
      <c r="K39">
        <v>37.462000000000003</v>
      </c>
      <c r="L39">
        <v>29.059000000000001</v>
      </c>
      <c r="M39">
        <v>28.812000000000001</v>
      </c>
      <c r="N39">
        <v>28.427</v>
      </c>
      <c r="O39">
        <v>32.887</v>
      </c>
      <c r="P39">
        <v>30.79</v>
      </c>
      <c r="Q39">
        <v>49.034999999999997</v>
      </c>
      <c r="R39">
        <v>57.683999999999997</v>
      </c>
      <c r="S39">
        <v>39.637999999999998</v>
      </c>
      <c r="T39">
        <v>39.628999999999998</v>
      </c>
      <c r="U39">
        <v>37.558</v>
      </c>
      <c r="V39">
        <v>29.494</v>
      </c>
      <c r="W39">
        <v>38.344000000000001</v>
      </c>
      <c r="X39">
        <v>22.318000000000001</v>
      </c>
      <c r="Y39">
        <v>47.844000000000001</v>
      </c>
      <c r="Z39">
        <v>58.463999999999999</v>
      </c>
      <c r="AA39">
        <v>32.938000000000002</v>
      </c>
      <c r="AB39">
        <v>30.030999999999999</v>
      </c>
      <c r="AC39">
        <v>39.610999999999997</v>
      </c>
      <c r="AD39">
        <v>24.109000000000002</v>
      </c>
      <c r="AE39">
        <v>36.758000000000003</v>
      </c>
      <c r="AF39">
        <v>34.652999999999999</v>
      </c>
      <c r="AG39">
        <v>28.667999999999999</v>
      </c>
      <c r="AH39">
        <v>28.15</v>
      </c>
      <c r="ALQ39" s="4" t="e">
        <v>#N/A</v>
      </c>
    </row>
    <row r="40" spans="1:1005" ht="14.4" x14ac:dyDescent="0.3">
      <c r="A40" s="10">
        <v>46327</v>
      </c>
      <c r="B40" s="13"/>
      <c r="C40" s="13">
        <v>26</v>
      </c>
      <c r="D40" s="14">
        <v>30</v>
      </c>
      <c r="E40">
        <v>35.746000000000002</v>
      </c>
      <c r="F40">
        <v>31.393000000000001</v>
      </c>
      <c r="G40">
        <v>43.631999999999998</v>
      </c>
      <c r="H40">
        <v>39.234000000000002</v>
      </c>
      <c r="I40">
        <v>42.68</v>
      </c>
      <c r="J40">
        <v>34.450000000000003</v>
      </c>
      <c r="K40">
        <v>29.966999999999999</v>
      </c>
      <c r="L40">
        <v>25.507999999999999</v>
      </c>
      <c r="M40">
        <v>28.391999999999999</v>
      </c>
      <c r="N40">
        <v>18.780999999999999</v>
      </c>
      <c r="O40">
        <v>24.611000000000001</v>
      </c>
      <c r="P40">
        <v>27.861000000000001</v>
      </c>
      <c r="Q40">
        <v>37.819000000000003</v>
      </c>
      <c r="R40">
        <v>41.591999999999999</v>
      </c>
      <c r="S40">
        <v>32.450000000000003</v>
      </c>
      <c r="T40">
        <v>33.761000000000003</v>
      </c>
      <c r="U40">
        <v>33.31</v>
      </c>
      <c r="V40">
        <v>29.734999999999999</v>
      </c>
      <c r="W40">
        <v>31.530999999999999</v>
      </c>
      <c r="X40">
        <v>18.588999999999999</v>
      </c>
      <c r="Y40">
        <v>30.850999999999999</v>
      </c>
      <c r="Z40">
        <v>36.805999999999997</v>
      </c>
      <c r="AA40">
        <v>29.524999999999999</v>
      </c>
      <c r="AB40">
        <v>25.869</v>
      </c>
      <c r="AC40">
        <v>33.481999999999999</v>
      </c>
      <c r="AD40">
        <v>22.553999999999998</v>
      </c>
      <c r="AE40">
        <v>31.623999999999999</v>
      </c>
      <c r="AF40">
        <v>36.685000000000002</v>
      </c>
      <c r="AG40" s="4">
        <v>27.030999999999999</v>
      </c>
      <c r="AH40" s="4">
        <v>23.992000000000001</v>
      </c>
      <c r="ALQ40" s="4" t="e">
        <v>#N/A</v>
      </c>
    </row>
    <row r="41" spans="1:1005" ht="14.4" x14ac:dyDescent="0.3">
      <c r="A41" s="10">
        <v>46357</v>
      </c>
      <c r="B41" s="13"/>
      <c r="C41" s="13">
        <v>25</v>
      </c>
      <c r="D41" s="14">
        <v>26</v>
      </c>
      <c r="E41">
        <v>30.175000000000001</v>
      </c>
      <c r="F41">
        <v>25.79</v>
      </c>
      <c r="G41">
        <v>39.648000000000003</v>
      </c>
      <c r="H41">
        <v>32.667999999999999</v>
      </c>
      <c r="I41">
        <v>34.220999999999997</v>
      </c>
      <c r="J41">
        <v>31.29</v>
      </c>
      <c r="K41">
        <v>26.495999999999999</v>
      </c>
      <c r="L41">
        <v>22.454000000000001</v>
      </c>
      <c r="M41">
        <v>22.917999999999999</v>
      </c>
      <c r="N41">
        <v>16.161999999999999</v>
      </c>
      <c r="O41">
        <v>22.102</v>
      </c>
      <c r="P41">
        <v>22.885000000000002</v>
      </c>
      <c r="Q41">
        <v>28.04</v>
      </c>
      <c r="R41">
        <v>29.045999999999999</v>
      </c>
      <c r="S41">
        <v>23.802</v>
      </c>
      <c r="T41">
        <v>29.728000000000002</v>
      </c>
      <c r="U41">
        <v>27.288</v>
      </c>
      <c r="V41">
        <v>24.888999999999999</v>
      </c>
      <c r="W41">
        <v>27.521000000000001</v>
      </c>
      <c r="X41">
        <v>16.779</v>
      </c>
      <c r="Y41">
        <v>23.419</v>
      </c>
      <c r="Z41">
        <v>29.349</v>
      </c>
      <c r="AA41">
        <v>25.972000000000001</v>
      </c>
      <c r="AB41">
        <v>23.637</v>
      </c>
      <c r="AC41">
        <v>31</v>
      </c>
      <c r="AD41">
        <v>18.363</v>
      </c>
      <c r="AE41">
        <v>28.986999999999998</v>
      </c>
      <c r="AF41">
        <v>29.21</v>
      </c>
      <c r="AG41" s="4">
        <v>24.491</v>
      </c>
      <c r="AH41" s="4">
        <v>21.420999999999999</v>
      </c>
      <c r="ALQ41" s="4" t="e">
        <v>#N/A</v>
      </c>
    </row>
    <row r="42" spans="1:1005" ht="14.4" x14ac:dyDescent="0.3">
      <c r="A42" s="10">
        <v>46388</v>
      </c>
      <c r="B42" s="13"/>
      <c r="C42" s="13">
        <v>24</v>
      </c>
      <c r="D42" s="14">
        <v>25</v>
      </c>
      <c r="E42">
        <v>27.411999999999999</v>
      </c>
      <c r="F42">
        <v>23.341999999999999</v>
      </c>
      <c r="G42">
        <v>33.828000000000003</v>
      </c>
      <c r="H42">
        <v>28.04</v>
      </c>
      <c r="I42">
        <v>30.346</v>
      </c>
      <c r="J42">
        <v>27.036000000000001</v>
      </c>
      <c r="K42">
        <v>26.277000000000001</v>
      </c>
      <c r="L42">
        <v>20.803000000000001</v>
      </c>
      <c r="M42">
        <v>20.021999999999998</v>
      </c>
      <c r="N42">
        <v>15.412000000000001</v>
      </c>
      <c r="O42">
        <v>19.968</v>
      </c>
      <c r="P42">
        <v>21.864999999999998</v>
      </c>
      <c r="Q42">
        <v>24.274999999999999</v>
      </c>
      <c r="R42">
        <v>24.640999999999998</v>
      </c>
      <c r="S42">
        <v>19.991</v>
      </c>
      <c r="T42">
        <v>27.106000000000002</v>
      </c>
      <c r="U42">
        <v>24.302</v>
      </c>
      <c r="V42">
        <v>22.838000000000001</v>
      </c>
      <c r="W42">
        <v>25.951000000000001</v>
      </c>
      <c r="X42">
        <v>15.538</v>
      </c>
      <c r="Y42">
        <v>20.527000000000001</v>
      </c>
      <c r="Z42">
        <v>25.678999999999998</v>
      </c>
      <c r="AA42">
        <v>23.945</v>
      </c>
      <c r="AB42">
        <v>21.713999999999999</v>
      </c>
      <c r="AC42">
        <v>26.844999999999999</v>
      </c>
      <c r="AD42">
        <v>16.853999999999999</v>
      </c>
      <c r="AE42">
        <v>26.420999999999999</v>
      </c>
      <c r="AF42">
        <v>23.617000000000001</v>
      </c>
      <c r="AG42" s="4">
        <v>21.992000000000001</v>
      </c>
      <c r="AH42" s="4">
        <v>19.997</v>
      </c>
      <c r="ALQ42" s="4" t="e">
        <v>#N/A</v>
      </c>
    </row>
    <row r="43" spans="1:1005" ht="14.4" x14ac:dyDescent="0.3">
      <c r="A43" s="10">
        <v>46419</v>
      </c>
      <c r="B43" s="13"/>
      <c r="C43" s="13">
        <v>23</v>
      </c>
      <c r="D43" s="14">
        <v>23</v>
      </c>
      <c r="E43">
        <v>22.916</v>
      </c>
      <c r="F43" s="4">
        <v>24.719000000000001</v>
      </c>
      <c r="G43" s="4">
        <v>32.295999999999999</v>
      </c>
      <c r="H43" s="4">
        <v>22.989000000000001</v>
      </c>
      <c r="I43" s="4">
        <v>25.902000000000001</v>
      </c>
      <c r="J43" s="4">
        <v>25.4</v>
      </c>
      <c r="K43" s="4">
        <v>25.635999999999999</v>
      </c>
      <c r="L43" s="4">
        <v>19.556000000000001</v>
      </c>
      <c r="M43" s="4">
        <v>16.87</v>
      </c>
      <c r="N43" s="4">
        <v>17.606000000000002</v>
      </c>
      <c r="O43" s="4">
        <v>17.170999999999999</v>
      </c>
      <c r="P43" s="4">
        <v>19.303999999999998</v>
      </c>
      <c r="Q43" s="4">
        <v>19.84</v>
      </c>
      <c r="R43" s="4">
        <v>22.59</v>
      </c>
      <c r="S43" s="4">
        <v>16.277000000000001</v>
      </c>
      <c r="T43" s="4">
        <v>23.51</v>
      </c>
      <c r="U43" s="4">
        <v>20.097999999999999</v>
      </c>
      <c r="V43" s="4">
        <v>19.044</v>
      </c>
      <c r="W43" s="4">
        <v>21.658000000000001</v>
      </c>
      <c r="X43" s="4">
        <v>13.532999999999999</v>
      </c>
      <c r="Y43" s="4">
        <v>19.954000000000001</v>
      </c>
      <c r="Z43" s="4">
        <v>29.097999999999999</v>
      </c>
      <c r="AA43" s="4">
        <v>21.975999999999999</v>
      </c>
      <c r="AB43" s="4">
        <v>25.622</v>
      </c>
      <c r="AC43" s="4">
        <v>27.135999999999999</v>
      </c>
      <c r="AD43" s="4">
        <v>14.391</v>
      </c>
      <c r="AE43" s="4">
        <v>22.902999999999999</v>
      </c>
      <c r="AF43" s="4">
        <v>21.72</v>
      </c>
      <c r="AG43" s="4">
        <v>19.984999999999999</v>
      </c>
      <c r="AH43" s="4">
        <v>18.106999999999999</v>
      </c>
      <c r="ALQ43" s="4" t="e">
        <v>#N/A</v>
      </c>
    </row>
    <row r="44" spans="1:1005" ht="14.4" x14ac:dyDescent="0.3">
      <c r="A44" s="10">
        <v>46447</v>
      </c>
      <c r="B44" s="13"/>
      <c r="C44" s="13">
        <v>35</v>
      </c>
      <c r="D44" s="14">
        <v>38</v>
      </c>
      <c r="E44">
        <v>39.945</v>
      </c>
      <c r="F44" s="4">
        <v>45.664999999999999</v>
      </c>
      <c r="G44" s="4">
        <v>41.558</v>
      </c>
      <c r="H44" s="4">
        <v>43.707999999999998</v>
      </c>
      <c r="I44" s="4">
        <v>41.753999999999998</v>
      </c>
      <c r="J44" s="4">
        <v>35.801000000000002</v>
      </c>
      <c r="K44" s="4">
        <v>31.19</v>
      </c>
      <c r="L44" s="4">
        <v>29.126999999999999</v>
      </c>
      <c r="M44" s="4">
        <v>21.251000000000001</v>
      </c>
      <c r="N44" s="4">
        <v>27.454000000000001</v>
      </c>
      <c r="O44" s="4">
        <v>43.915999999999997</v>
      </c>
      <c r="P44" s="4">
        <v>24.834</v>
      </c>
      <c r="Q44" s="4">
        <v>28.062000000000001</v>
      </c>
      <c r="R44" s="4">
        <v>52.255000000000003</v>
      </c>
      <c r="S44" s="4">
        <v>17.407</v>
      </c>
      <c r="T44" s="4">
        <v>41.314999999999998</v>
      </c>
      <c r="U44" s="4">
        <v>23.459</v>
      </c>
      <c r="V44" s="4">
        <v>30.524000000000001</v>
      </c>
      <c r="W44" s="4">
        <v>37.57</v>
      </c>
      <c r="X44" s="4">
        <v>20.324000000000002</v>
      </c>
      <c r="Y44" s="4">
        <v>26.504000000000001</v>
      </c>
      <c r="Z44" s="4">
        <v>48.356999999999999</v>
      </c>
      <c r="AA44" s="4">
        <v>36.81</v>
      </c>
      <c r="AB44" s="4">
        <v>57.014000000000003</v>
      </c>
      <c r="AC44" s="4">
        <v>29.234000000000002</v>
      </c>
      <c r="AD44" s="4">
        <v>19.401</v>
      </c>
      <c r="AE44" s="4">
        <v>34.692999999999998</v>
      </c>
      <c r="AF44" s="4">
        <v>28.032</v>
      </c>
      <c r="AG44" s="4">
        <v>31.631</v>
      </c>
      <c r="AH44" s="4">
        <v>29.803000000000001</v>
      </c>
      <c r="ALQ44" s="4" t="e">
        <v>#N/A</v>
      </c>
    </row>
    <row r="45" spans="1:1005" ht="14.4" x14ac:dyDescent="0.3">
      <c r="A45" s="10">
        <v>46478</v>
      </c>
      <c r="B45" s="13"/>
      <c r="C45" s="13">
        <v>64</v>
      </c>
      <c r="D45" s="14">
        <v>78</v>
      </c>
      <c r="E45">
        <v>72.492000000000004</v>
      </c>
      <c r="F45" s="4">
        <v>55.055</v>
      </c>
      <c r="G45" s="4">
        <v>95.709000000000003</v>
      </c>
      <c r="H45" s="4">
        <v>77.659000000000006</v>
      </c>
      <c r="I45" s="4">
        <v>60.514000000000003</v>
      </c>
      <c r="J45" s="4">
        <v>48.033000000000001</v>
      </c>
      <c r="K45" s="4">
        <v>84.521000000000001</v>
      </c>
      <c r="L45" s="4">
        <v>58.738999999999997</v>
      </c>
      <c r="M45" s="4">
        <v>53.256999999999998</v>
      </c>
      <c r="N45" s="4">
        <v>48.802</v>
      </c>
      <c r="O45" s="4">
        <v>92.061000000000007</v>
      </c>
      <c r="P45" s="4">
        <v>60.091999999999999</v>
      </c>
      <c r="Q45" s="4">
        <v>86.394000000000005</v>
      </c>
      <c r="R45" s="4">
        <v>83.953999999999994</v>
      </c>
      <c r="S45" s="4">
        <v>46.606000000000002</v>
      </c>
      <c r="T45" s="4">
        <v>61.003</v>
      </c>
      <c r="U45" s="4">
        <v>52.463000000000001</v>
      </c>
      <c r="V45" s="4">
        <v>62.978999999999999</v>
      </c>
      <c r="W45" s="4">
        <v>81.111000000000004</v>
      </c>
      <c r="X45" s="4">
        <v>37.194000000000003</v>
      </c>
      <c r="Y45" s="4">
        <v>63.859000000000002</v>
      </c>
      <c r="Z45" s="4">
        <v>75.921000000000006</v>
      </c>
      <c r="AA45" s="4">
        <v>59.838000000000001</v>
      </c>
      <c r="AB45" s="4">
        <v>106.883</v>
      </c>
      <c r="AC45" s="4">
        <v>46.017000000000003</v>
      </c>
      <c r="AD45" s="4">
        <v>69.271000000000001</v>
      </c>
      <c r="AE45" s="4">
        <v>49.625</v>
      </c>
      <c r="AF45" s="4">
        <v>50.149000000000001</v>
      </c>
      <c r="AG45" s="4">
        <v>65.944999999999993</v>
      </c>
      <c r="AH45" s="4">
        <v>63.241</v>
      </c>
      <c r="ALQ45" s="4" t="e">
        <v>#N/A</v>
      </c>
    </row>
    <row r="46" spans="1:1005" ht="14.4" x14ac:dyDescent="0.3">
      <c r="A46" s="10">
        <v>46508</v>
      </c>
      <c r="B46" s="13"/>
      <c r="C46" s="13">
        <v>159</v>
      </c>
      <c r="D46" s="14">
        <v>204</v>
      </c>
      <c r="E46">
        <v>203.92099999999999</v>
      </c>
      <c r="F46" s="4">
        <v>231.583</v>
      </c>
      <c r="G46" s="4">
        <v>354.28300000000002</v>
      </c>
      <c r="H46" s="4">
        <v>310.17899999999997</v>
      </c>
      <c r="I46" s="4">
        <v>186.07400000000001</v>
      </c>
      <c r="J46" s="4">
        <v>197.649</v>
      </c>
      <c r="K46" s="4">
        <v>239.976</v>
      </c>
      <c r="L46" s="4">
        <v>236.59899999999999</v>
      </c>
      <c r="M46" s="4">
        <v>91.777000000000001</v>
      </c>
      <c r="N46" s="4">
        <v>152.56800000000001</v>
      </c>
      <c r="O46" s="4">
        <v>220.404</v>
      </c>
      <c r="P46" s="4">
        <v>249.602</v>
      </c>
      <c r="Q46" s="4">
        <v>227.81299999999999</v>
      </c>
      <c r="R46" s="4">
        <v>218.249</v>
      </c>
      <c r="S46" s="4">
        <v>231.04499999999999</v>
      </c>
      <c r="T46" s="4">
        <v>293.05099999999999</v>
      </c>
      <c r="U46" s="4">
        <v>112.828</v>
      </c>
      <c r="V46" s="4">
        <v>137.905</v>
      </c>
      <c r="W46" s="4">
        <v>140.863</v>
      </c>
      <c r="X46" s="4">
        <v>100.85899999999999</v>
      </c>
      <c r="Y46" s="4">
        <v>222.68</v>
      </c>
      <c r="Z46" s="4">
        <v>153.03399999999999</v>
      </c>
      <c r="AA46" s="4">
        <v>157.64599999999999</v>
      </c>
      <c r="AB46" s="4">
        <v>238.297</v>
      </c>
      <c r="AC46" s="4">
        <v>159.43199999999999</v>
      </c>
      <c r="AD46" s="4">
        <v>176.387</v>
      </c>
      <c r="AE46" s="4">
        <v>178.66399999999999</v>
      </c>
      <c r="AF46" s="4">
        <v>120.98699999999999</v>
      </c>
      <c r="AG46" s="4">
        <v>202.59299999999999</v>
      </c>
      <c r="AH46" s="4">
        <v>251.12200000000001</v>
      </c>
      <c r="ALQ46" s="4" t="e">
        <v>#N/A</v>
      </c>
    </row>
    <row r="47" spans="1:1005" ht="14.4" x14ac:dyDescent="0.3">
      <c r="A47" s="10">
        <v>46539</v>
      </c>
      <c r="B47" s="13"/>
      <c r="C47" s="13">
        <v>165</v>
      </c>
      <c r="D47" s="14">
        <v>251</v>
      </c>
      <c r="E47">
        <v>214.50200000000001</v>
      </c>
      <c r="F47" s="4">
        <v>563.63300000000004</v>
      </c>
      <c r="G47" s="4">
        <v>306.02999999999997</v>
      </c>
      <c r="H47" s="4">
        <v>480.20299999999997</v>
      </c>
      <c r="I47" s="4">
        <v>207.46899999999999</v>
      </c>
      <c r="J47" s="4">
        <v>318.113</v>
      </c>
      <c r="K47" s="4">
        <v>149.137</v>
      </c>
      <c r="L47" s="4">
        <v>185.042</v>
      </c>
      <c r="M47" s="4">
        <v>57.222000000000001</v>
      </c>
      <c r="N47" s="4">
        <v>212.01300000000001</v>
      </c>
      <c r="O47" s="4">
        <v>135.316</v>
      </c>
      <c r="P47" s="4">
        <v>278.78500000000003</v>
      </c>
      <c r="Q47" s="4">
        <v>181.392</v>
      </c>
      <c r="R47" s="4">
        <v>163.66900000000001</v>
      </c>
      <c r="S47" s="4">
        <v>468.21899999999999</v>
      </c>
      <c r="T47" s="4">
        <v>254.50399999999999</v>
      </c>
      <c r="U47" s="4">
        <v>259.80500000000001</v>
      </c>
      <c r="V47" s="4">
        <v>412.32400000000001</v>
      </c>
      <c r="W47" s="4">
        <v>52.417000000000002</v>
      </c>
      <c r="X47" s="4">
        <v>148.38499999999999</v>
      </c>
      <c r="Y47" s="4">
        <v>327.20400000000001</v>
      </c>
      <c r="Z47" s="4">
        <v>340.28</v>
      </c>
      <c r="AA47" s="4">
        <v>281.31700000000001</v>
      </c>
      <c r="AB47" s="4">
        <v>382.05500000000001</v>
      </c>
      <c r="AC47" s="4">
        <v>74.614000000000004</v>
      </c>
      <c r="AD47" s="4">
        <v>387.34100000000001</v>
      </c>
      <c r="AE47" s="4">
        <v>187.58799999999999</v>
      </c>
      <c r="AF47" s="4">
        <v>261.65800000000002</v>
      </c>
      <c r="AG47" s="4">
        <v>160.94</v>
      </c>
      <c r="AH47" s="4">
        <v>411.83300000000003</v>
      </c>
      <c r="ALQ47" s="4" t="e">
        <v>#N/A</v>
      </c>
    </row>
    <row r="48" spans="1:1005" ht="14.4" x14ac:dyDescent="0.3">
      <c r="A48" s="10">
        <v>46569</v>
      </c>
      <c r="B48" s="13"/>
      <c r="C48" s="13">
        <v>53</v>
      </c>
      <c r="D48" s="14">
        <v>86</v>
      </c>
      <c r="E48">
        <v>65.328999999999994</v>
      </c>
      <c r="F48" s="4">
        <v>435.613</v>
      </c>
      <c r="G48" s="4">
        <v>108.913</v>
      </c>
      <c r="H48" s="4">
        <v>169.46799999999999</v>
      </c>
      <c r="I48" s="4">
        <v>99.620999999999995</v>
      </c>
      <c r="J48" s="4">
        <v>214.124</v>
      </c>
      <c r="K48" s="4">
        <v>49.863999999999997</v>
      </c>
      <c r="L48" s="4">
        <v>57.527000000000001</v>
      </c>
      <c r="M48" s="4">
        <v>24.161000000000001</v>
      </c>
      <c r="N48" s="4">
        <v>56.441000000000003</v>
      </c>
      <c r="O48" s="4">
        <v>52.515999999999998</v>
      </c>
      <c r="P48" s="4">
        <v>111.577</v>
      </c>
      <c r="Q48" s="4">
        <v>69.673000000000002</v>
      </c>
      <c r="R48" s="4">
        <v>63.186999999999998</v>
      </c>
      <c r="S48" s="4">
        <v>207.02699999999999</v>
      </c>
      <c r="T48" s="4">
        <v>131.58099999999999</v>
      </c>
      <c r="U48" s="4">
        <v>70.254999999999995</v>
      </c>
      <c r="V48" s="4">
        <v>228.38900000000001</v>
      </c>
      <c r="W48" s="4">
        <v>27.484000000000002</v>
      </c>
      <c r="X48" s="4">
        <v>55.026000000000003</v>
      </c>
      <c r="Y48" s="4">
        <v>100.703</v>
      </c>
      <c r="Z48" s="4">
        <v>118.28700000000001</v>
      </c>
      <c r="AA48" s="4">
        <v>90.200999999999993</v>
      </c>
      <c r="AB48" s="4">
        <v>129.48699999999999</v>
      </c>
      <c r="AC48" s="4">
        <v>32.231000000000002</v>
      </c>
      <c r="AD48" s="4">
        <v>259.62799999999999</v>
      </c>
      <c r="AE48" s="4">
        <v>58.456000000000003</v>
      </c>
      <c r="AF48" s="4">
        <v>119.986</v>
      </c>
      <c r="AG48" s="4">
        <v>65.641000000000005</v>
      </c>
      <c r="AH48" s="4">
        <v>192.24</v>
      </c>
      <c r="ALQ48" s="4" t="e">
        <v>#N/A</v>
      </c>
    </row>
    <row r="49" spans="1:1005" ht="14.4" x14ac:dyDescent="0.3">
      <c r="A49" s="10">
        <v>46600</v>
      </c>
      <c r="B49" s="13"/>
      <c r="C49" s="13">
        <v>42</v>
      </c>
      <c r="D49" s="14">
        <v>55</v>
      </c>
      <c r="E49">
        <v>42.481000000000002</v>
      </c>
      <c r="F49" s="4">
        <v>127.283</v>
      </c>
      <c r="G49" s="4">
        <v>53.709000000000003</v>
      </c>
      <c r="H49" s="4">
        <v>82.185000000000002</v>
      </c>
      <c r="I49" s="4">
        <v>50.884999999999998</v>
      </c>
      <c r="J49" s="4">
        <v>89.244</v>
      </c>
      <c r="K49" s="4">
        <v>44.414999999999999</v>
      </c>
      <c r="L49" s="4">
        <v>51.71</v>
      </c>
      <c r="M49" s="4">
        <v>21.216999999999999</v>
      </c>
      <c r="N49" s="4">
        <v>41.627000000000002</v>
      </c>
      <c r="O49" s="4">
        <v>36.924999999999997</v>
      </c>
      <c r="P49" s="4">
        <v>57.655000000000001</v>
      </c>
      <c r="Q49" s="4">
        <v>49.31</v>
      </c>
      <c r="R49" s="4">
        <v>46.28</v>
      </c>
      <c r="S49" s="4">
        <v>77.200999999999993</v>
      </c>
      <c r="T49" s="4">
        <v>54.043999999999997</v>
      </c>
      <c r="U49" s="4">
        <v>49.496000000000002</v>
      </c>
      <c r="V49" s="4">
        <v>70.516000000000005</v>
      </c>
      <c r="W49" s="4">
        <v>28.289000000000001</v>
      </c>
      <c r="X49" s="4">
        <v>39.633000000000003</v>
      </c>
      <c r="Y49" s="4">
        <v>56.412999999999997</v>
      </c>
      <c r="Z49" s="4">
        <v>53.383000000000003</v>
      </c>
      <c r="AA49" s="4">
        <v>52.652000000000001</v>
      </c>
      <c r="AB49" s="4">
        <v>63.545999999999999</v>
      </c>
      <c r="AC49" s="4">
        <v>26.827999999999999</v>
      </c>
      <c r="AD49" s="4">
        <v>82.171999999999997</v>
      </c>
      <c r="AE49" s="4">
        <v>39.024999999999999</v>
      </c>
      <c r="AF49" s="4">
        <v>55.319000000000003</v>
      </c>
      <c r="AG49" s="4">
        <v>52.927</v>
      </c>
      <c r="AH49" s="4">
        <v>69.129000000000005</v>
      </c>
      <c r="ALQ49" s="4" t="e">
        <v>#N/A</v>
      </c>
    </row>
    <row r="50" spans="1:1005" ht="14.4" x14ac:dyDescent="0.3">
      <c r="A50" s="10">
        <v>46631</v>
      </c>
      <c r="B50" s="13"/>
      <c r="C50" s="13">
        <v>28</v>
      </c>
      <c r="D50" s="14">
        <v>35</v>
      </c>
      <c r="E50">
        <v>33.771999999999998</v>
      </c>
      <c r="F50" s="4">
        <v>62.936999999999998</v>
      </c>
      <c r="G50" s="4">
        <v>39.027000000000001</v>
      </c>
      <c r="H50" s="4">
        <v>55.136000000000003</v>
      </c>
      <c r="I50" s="4">
        <v>32.667999999999999</v>
      </c>
      <c r="J50" s="4">
        <v>47.11</v>
      </c>
      <c r="K50" s="4">
        <v>32.863999999999997</v>
      </c>
      <c r="L50" s="4">
        <v>30.324999999999999</v>
      </c>
      <c r="M50" s="4">
        <v>20.341000000000001</v>
      </c>
      <c r="N50" s="4">
        <v>54.167000000000002</v>
      </c>
      <c r="O50" s="4">
        <v>32.682000000000002</v>
      </c>
      <c r="P50" s="4">
        <v>36.814</v>
      </c>
      <c r="Q50" s="4">
        <v>36.262999999999998</v>
      </c>
      <c r="R50" s="4">
        <v>39.725000000000001</v>
      </c>
      <c r="S50" s="4">
        <v>43.587000000000003</v>
      </c>
      <c r="T50" s="4">
        <v>35.912999999999997</v>
      </c>
      <c r="U50" s="4">
        <v>28.628</v>
      </c>
      <c r="V50" s="4">
        <v>39.835000000000001</v>
      </c>
      <c r="W50" s="4">
        <v>23.161000000000001</v>
      </c>
      <c r="X50" s="4">
        <v>52.45</v>
      </c>
      <c r="Y50" s="4">
        <v>50.302</v>
      </c>
      <c r="Z50" s="4">
        <v>38.281999999999996</v>
      </c>
      <c r="AA50" s="4">
        <v>34.374000000000002</v>
      </c>
      <c r="AB50" s="4">
        <v>38.459000000000003</v>
      </c>
      <c r="AC50" s="4">
        <v>21.681999999999999</v>
      </c>
      <c r="AD50" s="4">
        <v>42.719000000000001</v>
      </c>
      <c r="AE50" s="4">
        <v>36.399000000000001</v>
      </c>
      <c r="AF50" s="4">
        <v>33.587000000000003</v>
      </c>
      <c r="AG50" s="4">
        <v>38.929000000000002</v>
      </c>
      <c r="AH50" s="4">
        <v>48.993000000000002</v>
      </c>
      <c r="ALQ50" s="4" t="e">
        <v>#N/A</v>
      </c>
    </row>
    <row r="51" spans="1:1005" ht="14.4" x14ac:dyDescent="0.3">
      <c r="A51" s="10">
        <v>46661</v>
      </c>
      <c r="B51" s="13"/>
      <c r="C51" s="13">
        <v>32</v>
      </c>
      <c r="D51" s="14">
        <v>36</v>
      </c>
      <c r="E51">
        <v>39.880000000000003</v>
      </c>
      <c r="F51" s="4">
        <v>59.798999999999999</v>
      </c>
      <c r="G51" s="4">
        <v>45.869</v>
      </c>
      <c r="H51" s="4">
        <v>55.939</v>
      </c>
      <c r="I51" s="4">
        <v>41.545999999999999</v>
      </c>
      <c r="J51" s="4">
        <v>37.953000000000003</v>
      </c>
      <c r="K51" s="4">
        <v>29.212</v>
      </c>
      <c r="L51" s="4">
        <v>28.812999999999999</v>
      </c>
      <c r="M51" s="4">
        <v>28.469000000000001</v>
      </c>
      <c r="N51" s="4">
        <v>33.354999999999997</v>
      </c>
      <c r="O51" s="4">
        <v>30.722000000000001</v>
      </c>
      <c r="P51" s="4">
        <v>48.912999999999997</v>
      </c>
      <c r="Q51" s="4">
        <v>57.649000000000001</v>
      </c>
      <c r="R51" s="4">
        <v>39.978000000000002</v>
      </c>
      <c r="S51" s="4">
        <v>39.631</v>
      </c>
      <c r="T51" s="4">
        <v>37.624000000000002</v>
      </c>
      <c r="U51" s="4">
        <v>29.407</v>
      </c>
      <c r="V51" s="4">
        <v>38.488</v>
      </c>
      <c r="W51" s="4">
        <v>22.341999999999999</v>
      </c>
      <c r="X51" s="4">
        <v>47.786999999999999</v>
      </c>
      <c r="Y51" s="4">
        <v>58.505000000000003</v>
      </c>
      <c r="Z51" s="4">
        <v>32.787999999999997</v>
      </c>
      <c r="AA51" s="4">
        <v>30.076000000000001</v>
      </c>
      <c r="AB51" s="4">
        <v>39.642000000000003</v>
      </c>
      <c r="AC51" s="4">
        <v>24.056000000000001</v>
      </c>
      <c r="AD51" s="4">
        <v>36.677</v>
      </c>
      <c r="AE51" s="4">
        <v>34.729999999999997</v>
      </c>
      <c r="AF51" s="4">
        <v>28.431000000000001</v>
      </c>
      <c r="AG51" s="4">
        <v>28.312999999999999</v>
      </c>
      <c r="AH51" s="4">
        <v>44.045000000000002</v>
      </c>
      <c r="ALQ51" s="4" t="e">
        <v>#N/A</v>
      </c>
    </row>
    <row r="52" spans="1:1005" ht="14.4" x14ac:dyDescent="0.3">
      <c r="A52" s="10">
        <v>46692</v>
      </c>
      <c r="B52" s="13"/>
      <c r="C52" s="13">
        <v>26</v>
      </c>
      <c r="D52" s="14">
        <v>30</v>
      </c>
      <c r="E52">
        <v>31.364999999999998</v>
      </c>
      <c r="F52" s="4">
        <v>43.908999999999999</v>
      </c>
      <c r="G52" s="4">
        <v>39.286999999999999</v>
      </c>
      <c r="H52" s="4">
        <v>42.637</v>
      </c>
      <c r="I52" s="4">
        <v>34.600999999999999</v>
      </c>
      <c r="J52" s="4">
        <v>30.245999999999999</v>
      </c>
      <c r="K52" s="4">
        <v>25.645</v>
      </c>
      <c r="L52" s="4">
        <v>28.393999999999998</v>
      </c>
      <c r="M52" s="4">
        <v>18.815999999999999</v>
      </c>
      <c r="N52" s="4">
        <v>24.68</v>
      </c>
      <c r="O52" s="4">
        <v>27.798999999999999</v>
      </c>
      <c r="P52" s="4">
        <v>37.710999999999999</v>
      </c>
      <c r="Q52" s="4">
        <v>41.561</v>
      </c>
      <c r="R52" s="4">
        <v>33.259</v>
      </c>
      <c r="S52" s="4">
        <v>33.762999999999998</v>
      </c>
      <c r="T52" s="4">
        <v>33.369999999999997</v>
      </c>
      <c r="U52" s="4">
        <v>29.652999999999999</v>
      </c>
      <c r="V52" s="4">
        <v>31.789000000000001</v>
      </c>
      <c r="W52" s="4">
        <v>18.61</v>
      </c>
      <c r="X52" s="4">
        <v>30.803999999999998</v>
      </c>
      <c r="Y52" s="4">
        <v>36.838999999999999</v>
      </c>
      <c r="Z52" s="4">
        <v>29.53</v>
      </c>
      <c r="AA52" s="4">
        <v>25.91</v>
      </c>
      <c r="AB52" s="4">
        <v>33.51</v>
      </c>
      <c r="AC52" s="4">
        <v>22.507000000000001</v>
      </c>
      <c r="AD52" s="4">
        <v>31.715</v>
      </c>
      <c r="AE52" s="4">
        <v>36.756999999999998</v>
      </c>
      <c r="AF52" s="4">
        <v>26.808</v>
      </c>
      <c r="AG52" s="4">
        <v>24.132999999999999</v>
      </c>
      <c r="AH52" s="4">
        <v>36.122999999999998</v>
      </c>
      <c r="ALQ52" s="4" t="e">
        <v>#N/A</v>
      </c>
    </row>
    <row r="53" spans="1:1005" ht="14.4" x14ac:dyDescent="0.3">
      <c r="A53" s="10">
        <v>46722</v>
      </c>
      <c r="B53" s="13"/>
      <c r="C53" s="13">
        <v>25</v>
      </c>
      <c r="D53" s="14">
        <v>26</v>
      </c>
      <c r="E53">
        <v>25.763999999999999</v>
      </c>
      <c r="F53" s="4">
        <v>39.893000000000001</v>
      </c>
      <c r="G53" s="4">
        <v>32.716999999999999</v>
      </c>
      <c r="H53" s="4">
        <v>34.18</v>
      </c>
      <c r="I53" s="4">
        <v>31.431999999999999</v>
      </c>
      <c r="J53" s="4">
        <v>26.689</v>
      </c>
      <c r="K53" s="4">
        <v>22.584</v>
      </c>
      <c r="L53" s="4">
        <v>22.920999999999999</v>
      </c>
      <c r="M53" s="4">
        <v>16.196000000000002</v>
      </c>
      <c r="N53" s="4">
        <v>22.155999999999999</v>
      </c>
      <c r="O53" s="4">
        <v>22.829000000000001</v>
      </c>
      <c r="P53" s="4">
        <v>27.939</v>
      </c>
      <c r="Q53" s="4">
        <v>29.021000000000001</v>
      </c>
      <c r="R53" s="4">
        <v>24.08</v>
      </c>
      <c r="S53" s="4">
        <v>29.728999999999999</v>
      </c>
      <c r="T53" s="4">
        <v>27.344999999999999</v>
      </c>
      <c r="U53" s="4">
        <v>24.815000000000001</v>
      </c>
      <c r="V53" s="4">
        <v>27.704000000000001</v>
      </c>
      <c r="W53" s="4">
        <v>16.8</v>
      </c>
      <c r="X53" s="4">
        <v>23.373000000000001</v>
      </c>
      <c r="Y53" s="4">
        <v>29.38</v>
      </c>
      <c r="Z53" s="4">
        <v>25.962</v>
      </c>
      <c r="AA53" s="4">
        <v>23.675999999999998</v>
      </c>
      <c r="AB53" s="4">
        <v>31.027000000000001</v>
      </c>
      <c r="AC53" s="4">
        <v>18.318999999999999</v>
      </c>
      <c r="AD53" s="4">
        <v>29.015000000000001</v>
      </c>
      <c r="AE53" s="4">
        <v>29.277000000000001</v>
      </c>
      <c r="AF53" s="4">
        <v>24.282</v>
      </c>
      <c r="AG53" s="4">
        <v>21.558</v>
      </c>
      <c r="AH53" s="4">
        <v>30.274000000000001</v>
      </c>
      <c r="ALQ53" s="4" t="e">
        <v>#N/A</v>
      </c>
    </row>
    <row r="54" spans="1:1005" ht="14.4" x14ac:dyDescent="0.3">
      <c r="A54" s="10">
        <v>46753</v>
      </c>
      <c r="B54" s="13"/>
      <c r="C54" s="13">
        <v>24</v>
      </c>
      <c r="D54" s="14">
        <v>25</v>
      </c>
      <c r="E54">
        <v>23.318000000000001</v>
      </c>
      <c r="F54" s="4">
        <v>33.944000000000003</v>
      </c>
      <c r="G54" s="4">
        <v>28.084</v>
      </c>
      <c r="H54" s="4">
        <v>30.308</v>
      </c>
      <c r="I54" s="4">
        <v>27.164000000000001</v>
      </c>
      <c r="J54" s="4">
        <v>26.292000000000002</v>
      </c>
      <c r="K54" s="4">
        <v>20.925000000000001</v>
      </c>
      <c r="L54" s="4">
        <v>20.024999999999999</v>
      </c>
      <c r="M54" s="4">
        <v>15.444000000000001</v>
      </c>
      <c r="N54" s="4">
        <v>19.994</v>
      </c>
      <c r="O54" s="4">
        <v>21.811</v>
      </c>
      <c r="P54" s="4">
        <v>24.181000000000001</v>
      </c>
      <c r="Q54" s="4">
        <v>24.619</v>
      </c>
      <c r="R54" s="4">
        <v>20.096</v>
      </c>
      <c r="S54" s="4">
        <v>27.108000000000001</v>
      </c>
      <c r="T54" s="4">
        <v>24.355</v>
      </c>
      <c r="U54" s="4">
        <v>22.771999999999998</v>
      </c>
      <c r="V54" s="4">
        <v>26.1</v>
      </c>
      <c r="W54" s="4">
        <v>15.558</v>
      </c>
      <c r="X54" s="4">
        <v>20.486000000000001</v>
      </c>
      <c r="Y54" s="4">
        <v>25.707999999999998</v>
      </c>
      <c r="Z54" s="4">
        <v>23.913</v>
      </c>
      <c r="AA54" s="4">
        <v>21.75</v>
      </c>
      <c r="AB54" s="4">
        <v>26.87</v>
      </c>
      <c r="AC54" s="4">
        <v>16.812999999999999</v>
      </c>
      <c r="AD54" s="4">
        <v>26.419</v>
      </c>
      <c r="AE54" s="4">
        <v>23.677</v>
      </c>
      <c r="AF54" s="4">
        <v>21.802</v>
      </c>
      <c r="AG54" s="4">
        <v>20.125</v>
      </c>
      <c r="AH54" s="4">
        <v>27.475000000000001</v>
      </c>
      <c r="ALQ54" s="4" t="e">
        <v>#N/A</v>
      </c>
    </row>
    <row r="55" spans="1:1005" ht="14.4" x14ac:dyDescent="0.3">
      <c r="A55" s="10">
        <v>46784</v>
      </c>
      <c r="B55" s="13"/>
      <c r="C55" s="13">
        <v>23</v>
      </c>
      <c r="D55" s="14">
        <v>23</v>
      </c>
      <c r="E55">
        <v>25.841000000000001</v>
      </c>
      <c r="F55" s="4">
        <v>33.377000000000002</v>
      </c>
      <c r="G55" s="4">
        <v>23.808</v>
      </c>
      <c r="H55" s="4">
        <v>26.803999999999998</v>
      </c>
      <c r="I55" s="4">
        <v>26.396999999999998</v>
      </c>
      <c r="J55" s="4">
        <v>26.71</v>
      </c>
      <c r="K55" s="4">
        <v>20.393999999999998</v>
      </c>
      <c r="L55" s="4">
        <v>17.489999999999998</v>
      </c>
      <c r="M55" s="4">
        <v>18.22</v>
      </c>
      <c r="N55" s="4">
        <v>17.763000000000002</v>
      </c>
      <c r="O55" s="4">
        <v>19.966000000000001</v>
      </c>
      <c r="P55" s="4">
        <v>20.448</v>
      </c>
      <c r="Q55" s="4">
        <v>23.370999999999999</v>
      </c>
      <c r="R55" s="4">
        <v>16.908000000000001</v>
      </c>
      <c r="S55" s="4">
        <v>24.547000000000001</v>
      </c>
      <c r="T55" s="4">
        <v>20.829000000000001</v>
      </c>
      <c r="U55" s="4">
        <v>19.677</v>
      </c>
      <c r="V55" s="4">
        <v>22.533999999999999</v>
      </c>
      <c r="W55" s="4">
        <v>14.01</v>
      </c>
      <c r="X55" s="4">
        <v>20.803000000000001</v>
      </c>
      <c r="Y55" s="4">
        <v>30.1</v>
      </c>
      <c r="Z55" s="4">
        <v>22.649000000000001</v>
      </c>
      <c r="AA55" s="4">
        <v>26.684000000000001</v>
      </c>
      <c r="AB55" s="4">
        <v>28.058</v>
      </c>
      <c r="AC55" s="4">
        <v>14.85</v>
      </c>
      <c r="AD55" s="4">
        <v>23.670999999999999</v>
      </c>
      <c r="AE55" s="4">
        <v>22.609000000000002</v>
      </c>
      <c r="AF55" s="4">
        <v>20.545999999999999</v>
      </c>
      <c r="AG55" s="4">
        <v>18.887</v>
      </c>
      <c r="AH55" s="4">
        <v>23.731000000000002</v>
      </c>
      <c r="ALQ55" s="4" t="e">
        <v>#N/A</v>
      </c>
    </row>
    <row r="56" spans="1:1005" ht="14.4" x14ac:dyDescent="0.3">
      <c r="A56" s="10">
        <v>46813</v>
      </c>
      <c r="B56" s="13"/>
      <c r="C56" s="13">
        <v>35</v>
      </c>
      <c r="D56" s="14">
        <v>38</v>
      </c>
      <c r="E56">
        <v>45.706000000000003</v>
      </c>
      <c r="F56" s="4">
        <v>41.573999999999998</v>
      </c>
      <c r="G56" s="4">
        <v>44.917000000000002</v>
      </c>
      <c r="H56" s="4">
        <v>42.564999999999998</v>
      </c>
      <c r="I56" s="4">
        <v>36.606999999999999</v>
      </c>
      <c r="J56" s="4">
        <v>31.262</v>
      </c>
      <c r="K56" s="4">
        <v>29.661999999999999</v>
      </c>
      <c r="L56" s="4">
        <v>21.593</v>
      </c>
      <c r="M56" s="4">
        <v>27.876999999999999</v>
      </c>
      <c r="N56" s="4">
        <v>44.042000000000002</v>
      </c>
      <c r="O56" s="4">
        <v>24.890999999999998</v>
      </c>
      <c r="P56" s="4">
        <v>28.251999999999999</v>
      </c>
      <c r="Q56" s="4">
        <v>52.96</v>
      </c>
      <c r="R56" s="4">
        <v>17.420000000000002</v>
      </c>
      <c r="S56" s="4">
        <v>41.57</v>
      </c>
      <c r="T56" s="4">
        <v>23.899000000000001</v>
      </c>
      <c r="U56" s="4">
        <v>30.803999999999998</v>
      </c>
      <c r="V56" s="4">
        <v>37.643999999999998</v>
      </c>
      <c r="W56" s="4">
        <v>20.893000000000001</v>
      </c>
      <c r="X56" s="4">
        <v>26.442</v>
      </c>
      <c r="Y56" s="4">
        <v>50.314999999999998</v>
      </c>
      <c r="Z56" s="4">
        <v>36.716000000000001</v>
      </c>
      <c r="AA56" s="4">
        <v>58.822000000000003</v>
      </c>
      <c r="AB56" s="4">
        <v>29.31</v>
      </c>
      <c r="AC56" s="4">
        <v>19.876000000000001</v>
      </c>
      <c r="AD56" s="4">
        <v>34.561999999999998</v>
      </c>
      <c r="AE56" s="4">
        <v>28.164999999999999</v>
      </c>
      <c r="AF56" s="4">
        <v>31.934999999999999</v>
      </c>
      <c r="AG56" s="4">
        <v>31.466000000000001</v>
      </c>
      <c r="AH56" s="4">
        <v>39.893000000000001</v>
      </c>
      <c r="ALQ56" s="4" t="e">
        <v>#N/A</v>
      </c>
    </row>
    <row r="57" spans="1:1005" ht="14.4" x14ac:dyDescent="0.3">
      <c r="A57" s="10">
        <v>46844</v>
      </c>
      <c r="B57" s="13"/>
      <c r="C57" s="13">
        <v>64</v>
      </c>
      <c r="D57" s="14">
        <v>78</v>
      </c>
      <c r="E57">
        <v>58.805</v>
      </c>
      <c r="F57" s="4">
        <v>95.828000000000003</v>
      </c>
      <c r="G57" s="4">
        <v>80.125</v>
      </c>
      <c r="H57" s="4">
        <v>62.133000000000003</v>
      </c>
      <c r="I57" s="4">
        <v>50.194000000000003</v>
      </c>
      <c r="J57" s="4">
        <v>85.096999999999994</v>
      </c>
      <c r="K57" s="4">
        <v>61.691000000000003</v>
      </c>
      <c r="L57" s="4">
        <v>54.441000000000003</v>
      </c>
      <c r="M57" s="4">
        <v>50.198</v>
      </c>
      <c r="N57" s="4">
        <v>92.569000000000003</v>
      </c>
      <c r="O57" s="4">
        <v>61.865000000000002</v>
      </c>
      <c r="P57" s="4">
        <v>88.567999999999998</v>
      </c>
      <c r="Q57" s="4">
        <v>88.266999999999996</v>
      </c>
      <c r="R57" s="4">
        <v>46.426000000000002</v>
      </c>
      <c r="S57" s="4">
        <v>63.904000000000003</v>
      </c>
      <c r="T57" s="4">
        <v>53.612000000000002</v>
      </c>
      <c r="U57" s="4">
        <v>64.162000000000006</v>
      </c>
      <c r="V57" s="4">
        <v>81.186999999999998</v>
      </c>
      <c r="W57" s="4">
        <v>38.033000000000001</v>
      </c>
      <c r="X57" s="4">
        <v>65.158000000000001</v>
      </c>
      <c r="Y57" s="4">
        <v>75.513999999999996</v>
      </c>
      <c r="Z57" s="4">
        <v>59.503999999999998</v>
      </c>
      <c r="AA57" s="4">
        <v>106.086</v>
      </c>
      <c r="AB57" s="4">
        <v>47.895000000000003</v>
      </c>
      <c r="AC57" s="4">
        <v>73.986999999999995</v>
      </c>
      <c r="AD57" s="4">
        <v>49.212000000000003</v>
      </c>
      <c r="AE57" s="4">
        <v>50.518999999999998</v>
      </c>
      <c r="AF57" s="4">
        <v>68.840999999999994</v>
      </c>
      <c r="AG57" s="4">
        <v>65.518000000000001</v>
      </c>
      <c r="AH57" s="4">
        <v>72.408000000000001</v>
      </c>
      <c r="ALQ57" s="4" t="e">
        <v>#N/A</v>
      </c>
    </row>
    <row r="58" spans="1:1005" ht="14.4" x14ac:dyDescent="0.3">
      <c r="A58" s="10">
        <v>46874</v>
      </c>
      <c r="B58" s="13"/>
      <c r="C58" s="13">
        <v>159</v>
      </c>
      <c r="D58" s="14">
        <v>204</v>
      </c>
      <c r="E58">
        <v>241.441</v>
      </c>
      <c r="F58" s="4">
        <v>355.84399999999999</v>
      </c>
      <c r="G58" s="4">
        <v>319.89100000000002</v>
      </c>
      <c r="H58" s="4">
        <v>194.09899999999999</v>
      </c>
      <c r="I58" s="4">
        <v>205.672</v>
      </c>
      <c r="J58" s="4">
        <v>241.26599999999999</v>
      </c>
      <c r="K58" s="4">
        <v>242.66200000000001</v>
      </c>
      <c r="L58" s="4">
        <v>94.403999999999996</v>
      </c>
      <c r="M58" s="4">
        <v>164.506</v>
      </c>
      <c r="N58" s="4">
        <v>220.953</v>
      </c>
      <c r="O58" s="4">
        <v>259.36399999999998</v>
      </c>
      <c r="P58" s="4">
        <v>232.161</v>
      </c>
      <c r="Q58" s="4">
        <v>219.792</v>
      </c>
      <c r="R58" s="4">
        <v>231.86099999999999</v>
      </c>
      <c r="S58" s="4">
        <v>300.33600000000001</v>
      </c>
      <c r="T58" s="4">
        <v>120.572</v>
      </c>
      <c r="U58" s="4">
        <v>145.97499999999999</v>
      </c>
      <c r="V58" s="4">
        <v>141.23500000000001</v>
      </c>
      <c r="W58" s="4">
        <v>104.327</v>
      </c>
      <c r="X58" s="4">
        <v>235.36799999999999</v>
      </c>
      <c r="Y58" s="4">
        <v>158.398</v>
      </c>
      <c r="Z58" s="4">
        <v>158.15299999999999</v>
      </c>
      <c r="AA58" s="4">
        <v>247.76599999999999</v>
      </c>
      <c r="AB58" s="4">
        <v>161.87100000000001</v>
      </c>
      <c r="AC58" s="4">
        <v>176.78700000000001</v>
      </c>
      <c r="AD58" s="4">
        <v>178.989</v>
      </c>
      <c r="AE58" s="4">
        <v>127.274</v>
      </c>
      <c r="AF58" s="4">
        <v>206.029</v>
      </c>
      <c r="AG58" s="4">
        <v>264.68900000000002</v>
      </c>
      <c r="AH58" s="4">
        <v>204.64</v>
      </c>
      <c r="ALQ58" s="4" t="e">
        <v>#N/A</v>
      </c>
    </row>
    <row r="59" spans="1:1005" ht="14.4" x14ac:dyDescent="0.3">
      <c r="A59" s="10">
        <v>46905</v>
      </c>
      <c r="B59" s="13"/>
      <c r="C59" s="13">
        <v>165</v>
      </c>
      <c r="D59" s="14">
        <v>251</v>
      </c>
      <c r="E59">
        <v>573.23400000000004</v>
      </c>
      <c r="F59" s="4">
        <v>307.03199999999998</v>
      </c>
      <c r="G59" s="4">
        <v>480.78699999999998</v>
      </c>
      <c r="H59" s="4">
        <v>204.01400000000001</v>
      </c>
      <c r="I59" s="4">
        <v>321.25799999999998</v>
      </c>
      <c r="J59" s="4">
        <v>149.762</v>
      </c>
      <c r="K59" s="4">
        <v>180.756</v>
      </c>
      <c r="L59" s="4">
        <v>54.844000000000001</v>
      </c>
      <c r="M59" s="4">
        <v>202.774</v>
      </c>
      <c r="N59" s="4">
        <v>135.80600000000001</v>
      </c>
      <c r="O59" s="4">
        <v>275.62799999999999</v>
      </c>
      <c r="P59" s="4">
        <v>178.74100000000001</v>
      </c>
      <c r="Q59" s="4">
        <v>161.589</v>
      </c>
      <c r="R59" s="4">
        <v>469.88299999999998</v>
      </c>
      <c r="S59" s="4">
        <v>253.66200000000001</v>
      </c>
      <c r="T59" s="4">
        <v>255.96899999999999</v>
      </c>
      <c r="U59" s="4">
        <v>418.72300000000001</v>
      </c>
      <c r="V59" s="4">
        <v>52.723999999999997</v>
      </c>
      <c r="W59" s="4">
        <v>147.846</v>
      </c>
      <c r="X59" s="4">
        <v>320.47399999999999</v>
      </c>
      <c r="Y59" s="4">
        <v>342.12400000000002</v>
      </c>
      <c r="Z59" s="4">
        <v>282.04899999999998</v>
      </c>
      <c r="AA59" s="4">
        <v>381.48099999999999</v>
      </c>
      <c r="AB59" s="4">
        <v>72.691999999999993</v>
      </c>
      <c r="AC59" s="4">
        <v>400.65300000000002</v>
      </c>
      <c r="AD59" s="4">
        <v>188.29300000000001</v>
      </c>
      <c r="AE59" s="4">
        <v>263.71600000000001</v>
      </c>
      <c r="AF59" s="4">
        <v>159.02500000000001</v>
      </c>
      <c r="AG59" s="4">
        <v>408.84300000000002</v>
      </c>
      <c r="AH59" s="4">
        <v>215.501</v>
      </c>
      <c r="ALQ59" s="4" t="e">
        <v>#N/A</v>
      </c>
    </row>
    <row r="60" spans="1:1005" ht="14.4" x14ac:dyDescent="0.3">
      <c r="A60" s="10">
        <v>46935</v>
      </c>
      <c r="B60" s="13"/>
      <c r="C60" s="13">
        <v>53</v>
      </c>
      <c r="D60" s="14">
        <v>86</v>
      </c>
      <c r="E60">
        <v>424.21899999999999</v>
      </c>
      <c r="F60" s="4">
        <v>109.57</v>
      </c>
      <c r="G60" s="4">
        <v>164.22</v>
      </c>
      <c r="H60" s="4">
        <v>97.299000000000007</v>
      </c>
      <c r="I60" s="4">
        <v>208.27799999999999</v>
      </c>
      <c r="J60" s="4">
        <v>50.357999999999997</v>
      </c>
      <c r="K60" s="4">
        <v>57.002000000000002</v>
      </c>
      <c r="L60" s="4">
        <v>24.085999999999999</v>
      </c>
      <c r="M60" s="4">
        <v>55.768999999999998</v>
      </c>
      <c r="N60" s="4">
        <v>52.951000000000001</v>
      </c>
      <c r="O60" s="4">
        <v>107.607</v>
      </c>
      <c r="P60" s="4">
        <v>69.599000000000004</v>
      </c>
      <c r="Q60" s="4">
        <v>62.598999999999997</v>
      </c>
      <c r="R60" s="4">
        <v>207.79900000000001</v>
      </c>
      <c r="S60" s="4">
        <v>127.73099999999999</v>
      </c>
      <c r="T60" s="4">
        <v>68.552999999999997</v>
      </c>
      <c r="U60" s="4">
        <v>218.751</v>
      </c>
      <c r="V60" s="4">
        <v>27.957999999999998</v>
      </c>
      <c r="W60" s="4">
        <v>54.758000000000003</v>
      </c>
      <c r="X60" s="4">
        <v>98.421999999999997</v>
      </c>
      <c r="Y60" s="4">
        <v>114.69199999999999</v>
      </c>
      <c r="Z60" s="4">
        <v>90.628</v>
      </c>
      <c r="AA60" s="4">
        <v>126.37</v>
      </c>
      <c r="AB60" s="4">
        <v>32.106999999999999</v>
      </c>
      <c r="AC60" s="4">
        <v>248.458</v>
      </c>
      <c r="AD60" s="4">
        <v>58.808999999999997</v>
      </c>
      <c r="AE60" s="4">
        <v>116.20399999999999</v>
      </c>
      <c r="AF60" s="4">
        <v>64.787999999999997</v>
      </c>
      <c r="AG60" s="4">
        <v>185.59399999999999</v>
      </c>
      <c r="AH60" s="4">
        <v>65.846999999999994</v>
      </c>
      <c r="ALQ60" s="4" t="e">
        <v>#N/A</v>
      </c>
    </row>
    <row r="61" spans="1:1005" ht="14.4" x14ac:dyDescent="0.3">
      <c r="A61" s="10">
        <v>46966</v>
      </c>
      <c r="B61" s="13"/>
      <c r="C61" s="13">
        <v>42</v>
      </c>
      <c r="D61" s="14">
        <v>55</v>
      </c>
      <c r="E61">
        <v>123.155</v>
      </c>
      <c r="F61" s="4">
        <v>53.784999999999997</v>
      </c>
      <c r="G61" s="4">
        <v>80.421999999999997</v>
      </c>
      <c r="H61" s="4">
        <v>50.076999999999998</v>
      </c>
      <c r="I61" s="4">
        <v>86.555000000000007</v>
      </c>
      <c r="J61" s="4">
        <v>44.508000000000003</v>
      </c>
      <c r="K61" s="4">
        <v>51.59</v>
      </c>
      <c r="L61" s="4">
        <v>21.28</v>
      </c>
      <c r="M61" s="4">
        <v>41.454999999999998</v>
      </c>
      <c r="N61" s="4">
        <v>36.947000000000003</v>
      </c>
      <c r="O61" s="4">
        <v>57.103999999999999</v>
      </c>
      <c r="P61" s="4">
        <v>48.881</v>
      </c>
      <c r="Q61" s="4">
        <v>45.786000000000001</v>
      </c>
      <c r="R61" s="4">
        <v>77.287000000000006</v>
      </c>
      <c r="S61" s="4">
        <v>53.165999999999997</v>
      </c>
      <c r="T61" s="4">
        <v>49.085000000000001</v>
      </c>
      <c r="U61" s="4">
        <v>68.975999999999999</v>
      </c>
      <c r="V61" s="4">
        <v>28.375</v>
      </c>
      <c r="W61" s="4">
        <v>38.866999999999997</v>
      </c>
      <c r="X61" s="4">
        <v>55.726999999999997</v>
      </c>
      <c r="Y61" s="4">
        <v>52.82</v>
      </c>
      <c r="Z61" s="4">
        <v>52.63</v>
      </c>
      <c r="AA61" s="4">
        <v>62.284999999999997</v>
      </c>
      <c r="AB61" s="4">
        <v>26.619</v>
      </c>
      <c r="AC61" s="4">
        <v>80.364000000000004</v>
      </c>
      <c r="AD61" s="4">
        <v>39.012</v>
      </c>
      <c r="AE61" s="4">
        <v>54.61</v>
      </c>
      <c r="AF61" s="4">
        <v>52.954999999999998</v>
      </c>
      <c r="AG61" s="4">
        <v>68.567999999999998</v>
      </c>
      <c r="AH61" s="4">
        <v>42.515999999999998</v>
      </c>
      <c r="ALQ61" s="4" t="e">
        <v>#N/A</v>
      </c>
    </row>
    <row r="62" spans="1:1005" ht="14.4" x14ac:dyDescent="0.3">
      <c r="A62" s="10">
        <v>46997</v>
      </c>
      <c r="B62" s="13"/>
      <c r="C62" s="13">
        <v>28</v>
      </c>
      <c r="D62" s="14">
        <v>35</v>
      </c>
      <c r="E62">
        <v>63.869</v>
      </c>
      <c r="F62" s="4">
        <v>39.118000000000002</v>
      </c>
      <c r="G62" s="4">
        <v>54.981000000000002</v>
      </c>
      <c r="H62" s="4">
        <v>32.53</v>
      </c>
      <c r="I62" s="4">
        <v>46.62</v>
      </c>
      <c r="J62" s="4">
        <v>32.978999999999999</v>
      </c>
      <c r="K62" s="4">
        <v>30.091000000000001</v>
      </c>
      <c r="L62" s="4">
        <v>20.763000000000002</v>
      </c>
      <c r="M62" s="4">
        <v>54.335000000000001</v>
      </c>
      <c r="N62" s="4">
        <v>32.741999999999997</v>
      </c>
      <c r="O62" s="4">
        <v>37.296999999999997</v>
      </c>
      <c r="P62" s="4">
        <v>36.520000000000003</v>
      </c>
      <c r="Q62" s="4">
        <v>39.914999999999999</v>
      </c>
      <c r="R62" s="4">
        <v>43.683999999999997</v>
      </c>
      <c r="S62" s="4">
        <v>35.908999999999999</v>
      </c>
      <c r="T62" s="4">
        <v>28.437000000000001</v>
      </c>
      <c r="U62" s="4">
        <v>39.530999999999999</v>
      </c>
      <c r="V62" s="4">
        <v>23.292000000000002</v>
      </c>
      <c r="W62" s="4">
        <v>53.378999999999998</v>
      </c>
      <c r="X62" s="4">
        <v>51.537999999999997</v>
      </c>
      <c r="Y62" s="4">
        <v>38.113</v>
      </c>
      <c r="Z62" s="4">
        <v>34.375999999999998</v>
      </c>
      <c r="AA62" s="4">
        <v>38.445999999999998</v>
      </c>
      <c r="AB62" s="4">
        <v>21.731000000000002</v>
      </c>
      <c r="AC62" s="4">
        <v>42.374000000000002</v>
      </c>
      <c r="AD62" s="4">
        <v>36.420999999999999</v>
      </c>
      <c r="AE62" s="4">
        <v>33.521000000000001</v>
      </c>
      <c r="AF62" s="4">
        <v>38.167999999999999</v>
      </c>
      <c r="AG62" s="4">
        <v>48.408000000000001</v>
      </c>
      <c r="AH62" s="4">
        <v>33.853999999999999</v>
      </c>
      <c r="ALQ62" s="4" t="e">
        <v>#N/A</v>
      </c>
    </row>
    <row r="63" spans="1:1005" ht="14.4" x14ac:dyDescent="0.3">
      <c r="A63" s="10">
        <v>47027</v>
      </c>
      <c r="B63" s="13"/>
      <c r="C63" s="13">
        <v>32</v>
      </c>
      <c r="D63" s="14">
        <v>36</v>
      </c>
      <c r="E63">
        <v>57.743000000000002</v>
      </c>
      <c r="F63" s="4">
        <v>45.987000000000002</v>
      </c>
      <c r="G63" s="4">
        <v>55.505000000000003</v>
      </c>
      <c r="H63" s="4">
        <v>41.834000000000003</v>
      </c>
      <c r="I63" s="4">
        <v>37.756</v>
      </c>
      <c r="J63" s="4">
        <v>29.364999999999998</v>
      </c>
      <c r="K63" s="4">
        <v>28.975000000000001</v>
      </c>
      <c r="L63" s="4">
        <v>28.084</v>
      </c>
      <c r="M63" s="4">
        <v>32.968000000000004</v>
      </c>
      <c r="N63" s="4">
        <v>30.811</v>
      </c>
      <c r="O63" s="4">
        <v>48.304000000000002</v>
      </c>
      <c r="P63" s="4">
        <v>57.314</v>
      </c>
      <c r="Q63" s="4">
        <v>39.762</v>
      </c>
      <c r="R63" s="4">
        <v>39.752000000000002</v>
      </c>
      <c r="S63" s="4">
        <v>37.582999999999998</v>
      </c>
      <c r="T63" s="4">
        <v>29.515000000000001</v>
      </c>
      <c r="U63" s="4">
        <v>38.527999999999999</v>
      </c>
      <c r="V63" s="4">
        <v>22.437999999999999</v>
      </c>
      <c r="W63" s="4">
        <v>46.603999999999999</v>
      </c>
      <c r="X63" s="4">
        <v>56.777999999999999</v>
      </c>
      <c r="Y63" s="4">
        <v>32.89</v>
      </c>
      <c r="Z63" s="4">
        <v>30.123000000000001</v>
      </c>
      <c r="AA63" s="4">
        <v>39.512</v>
      </c>
      <c r="AB63" s="4">
        <v>24.291</v>
      </c>
      <c r="AC63" s="4">
        <v>36.729999999999997</v>
      </c>
      <c r="AD63" s="4">
        <v>34.786000000000001</v>
      </c>
      <c r="AE63" s="4">
        <v>28.513000000000002</v>
      </c>
      <c r="AF63" s="4">
        <v>28.175000000000001</v>
      </c>
      <c r="AG63" s="4">
        <v>44.186</v>
      </c>
      <c r="AH63" s="4">
        <v>39.988999999999997</v>
      </c>
      <c r="ALQ63" s="4" t="e">
        <v>#N/A</v>
      </c>
    </row>
    <row r="64" spans="1:1005" ht="14.4" x14ac:dyDescent="0.3">
      <c r="A64" s="10"/>
      <c r="B64" s="13"/>
      <c r="C64" s="13"/>
      <c r="D64" s="14"/>
      <c r="E64"/>
      <c r="ALQ64" s="4" t="e">
        <v>#N/A</v>
      </c>
    </row>
    <row r="65" spans="1:1005" ht="14.4" x14ac:dyDescent="0.3">
      <c r="A65" s="10"/>
      <c r="B65" s="15"/>
      <c r="C65" s="13"/>
      <c r="D65" s="14"/>
      <c r="E65"/>
      <c r="ALQ65" s="4" t="e">
        <v>#N/A</v>
      </c>
    </row>
    <row r="66" spans="1:1005" ht="14.4" x14ac:dyDescent="0.3">
      <c r="A66" s="10"/>
      <c r="B66" s="15"/>
      <c r="C66" s="13"/>
      <c r="D66" s="14"/>
      <c r="E66"/>
      <c r="ALQ66" s="4" t="e">
        <v>#N/A</v>
      </c>
    </row>
    <row r="67" spans="1:1005" ht="14.4" x14ac:dyDescent="0.3">
      <c r="A67" s="10"/>
      <c r="B67" s="15"/>
      <c r="C67" s="13"/>
      <c r="D67" s="14"/>
      <c r="E67"/>
      <c r="ALQ67" s="4" t="e">
        <v>#N/A</v>
      </c>
    </row>
    <row r="68" spans="1:1005" ht="14.4" x14ac:dyDescent="0.3">
      <c r="A68" s="10"/>
      <c r="B68" s="15"/>
      <c r="C68" s="13"/>
      <c r="D68" s="14"/>
      <c r="E68"/>
      <c r="ALQ68" s="4" t="e">
        <v>#N/A</v>
      </c>
    </row>
    <row r="69" spans="1:1005" ht="14.4" x14ac:dyDescent="0.3">
      <c r="A69" s="10"/>
      <c r="B69" s="15"/>
      <c r="C69" s="13"/>
      <c r="D69" s="14"/>
      <c r="E69"/>
      <c r="ALQ69" s="4" t="e">
        <v>#N/A</v>
      </c>
    </row>
    <row r="70" spans="1:1005" ht="14.4" x14ac:dyDescent="0.3">
      <c r="A70" s="10"/>
      <c r="B70" s="15"/>
      <c r="C70" s="13"/>
      <c r="D70" s="14"/>
      <c r="E70"/>
      <c r="ALQ70" s="4" t="e">
        <v>#N/A</v>
      </c>
    </row>
    <row r="71" spans="1:1005" ht="14.4" x14ac:dyDescent="0.3">
      <c r="A71" s="10"/>
      <c r="B71" s="15"/>
      <c r="C71" s="13"/>
      <c r="D71" s="14"/>
      <c r="E71" s="16"/>
      <c r="ALQ71" s="4" t="e">
        <v>#N/A</v>
      </c>
    </row>
    <row r="72" spans="1:1005" ht="14.4" x14ac:dyDescent="0.3">
      <c r="A72" s="1"/>
      <c r="B72" s="15"/>
      <c r="C72" s="13"/>
      <c r="D72" s="14"/>
      <c r="E72" s="16"/>
      <c r="F72" s="16"/>
      <c r="G72" s="16"/>
      <c r="H72" s="16"/>
      <c r="I72" s="16"/>
      <c r="J72" s="16"/>
      <c r="K72" s="16"/>
      <c r="L72" s="16"/>
      <c r="M72" s="16"/>
      <c r="N72" s="16"/>
      <c r="O72" s="16"/>
      <c r="P72" s="16"/>
      <c r="Q72" s="16"/>
      <c r="R72" s="16"/>
      <c r="S72" s="16"/>
      <c r="T72" s="16"/>
      <c r="U72" s="16"/>
      <c r="V72" s="16"/>
      <c r="W72" s="16"/>
      <c r="X72" s="16"/>
      <c r="Y72" s="16"/>
      <c r="Z72" s="16"/>
      <c r="AA72" s="16"/>
      <c r="AB72" s="16"/>
      <c r="AC72" s="16"/>
      <c r="AD72" s="16"/>
      <c r="AE72" s="16"/>
      <c r="AF72" s="16"/>
      <c r="AG72" s="16"/>
      <c r="AH72" s="16"/>
      <c r="ALQ72" s="4" t="e">
        <v>#N/A</v>
      </c>
    </row>
    <row r="73" spans="1:1005" ht="14.4" x14ac:dyDescent="0.3">
      <c r="A73" s="1"/>
      <c r="B73" s="15"/>
      <c r="C73" s="13"/>
      <c r="D73" s="14"/>
      <c r="E73" s="16"/>
      <c r="F73" s="16"/>
      <c r="G73" s="16"/>
      <c r="H73" s="16"/>
      <c r="I73" s="16"/>
      <c r="J73" s="16"/>
      <c r="K73" s="16"/>
      <c r="L73" s="16"/>
      <c r="M73" s="16"/>
      <c r="N73" s="16"/>
      <c r="O73" s="16"/>
      <c r="P73" s="16"/>
      <c r="Q73" s="16"/>
      <c r="R73" s="16"/>
      <c r="S73" s="16"/>
      <c r="T73" s="16"/>
      <c r="U73" s="16"/>
      <c r="V73" s="16"/>
      <c r="W73" s="16"/>
      <c r="X73" s="16"/>
      <c r="Y73" s="16"/>
      <c r="Z73" s="16"/>
      <c r="AA73" s="16"/>
      <c r="AB73" s="16"/>
      <c r="AC73" s="16"/>
      <c r="AD73" s="16"/>
      <c r="AE73" s="16"/>
      <c r="AF73" s="16"/>
      <c r="AG73" s="16"/>
      <c r="AH73" s="16"/>
    </row>
    <row r="74" spans="1:1005" ht="14.4" x14ac:dyDescent="0.3">
      <c r="A74" s="1"/>
      <c r="B74" s="15"/>
      <c r="C74" s="13"/>
      <c r="D74" s="14"/>
      <c r="E74" s="16"/>
      <c r="F74" s="16"/>
      <c r="G74" s="16"/>
      <c r="H74" s="16"/>
      <c r="I74" s="16"/>
      <c r="J74" s="16"/>
      <c r="K74" s="16"/>
      <c r="L74" s="16"/>
      <c r="M74" s="16"/>
      <c r="N74" s="16"/>
      <c r="O74" s="16"/>
      <c r="P74" s="16"/>
      <c r="Q74" s="16"/>
      <c r="R74" s="16"/>
      <c r="S74" s="16"/>
      <c r="T74" s="16"/>
      <c r="U74" s="16"/>
      <c r="V74" s="16"/>
      <c r="W74" s="16"/>
      <c r="X74" s="16"/>
      <c r="Y74" s="16"/>
      <c r="Z74" s="16"/>
      <c r="AA74" s="16"/>
      <c r="AB74" s="16"/>
      <c r="AC74" s="16"/>
      <c r="AD74" s="16"/>
      <c r="AE74" s="16"/>
      <c r="AF74" s="16"/>
      <c r="AG74" s="16"/>
      <c r="AH74" s="16"/>
    </row>
    <row r="75" spans="1:1005" ht="14.4" x14ac:dyDescent="0.3">
      <c r="A75" s="1"/>
      <c r="B75" s="15"/>
      <c r="C75" s="13"/>
      <c r="D75" s="14"/>
      <c r="E75" s="16"/>
      <c r="F75" s="16"/>
      <c r="G75" s="16"/>
      <c r="H75" s="16"/>
      <c r="I75" s="16"/>
      <c r="J75" s="16"/>
      <c r="K75" s="16"/>
      <c r="L75" s="16"/>
      <c r="M75" s="16"/>
      <c r="N75" s="16"/>
      <c r="O75" s="16"/>
      <c r="P75" s="16"/>
      <c r="Q75" s="16"/>
      <c r="R75" s="16"/>
      <c r="S75" s="16"/>
      <c r="T75" s="16"/>
      <c r="U75" s="16"/>
      <c r="V75" s="16"/>
      <c r="W75" s="16"/>
      <c r="X75" s="16"/>
      <c r="Y75" s="16"/>
      <c r="Z75" s="16"/>
      <c r="AA75" s="16"/>
      <c r="AB75" s="16"/>
      <c r="AC75" s="16"/>
      <c r="AD75" s="16"/>
      <c r="AE75" s="16"/>
      <c r="AF75" s="16"/>
      <c r="AG75" s="16"/>
      <c r="AH75" s="16"/>
    </row>
    <row r="76" spans="1:1005" ht="14.4" x14ac:dyDescent="0.3">
      <c r="A76" s="1"/>
      <c r="B76" s="15"/>
      <c r="C76" s="13"/>
      <c r="D76" s="14"/>
      <c r="E76" s="16"/>
      <c r="F76" s="16"/>
      <c r="G76" s="16"/>
      <c r="H76" s="16"/>
      <c r="I76" s="16"/>
      <c r="J76" s="16"/>
      <c r="K76" s="16"/>
      <c r="L76" s="16"/>
      <c r="M76" s="16"/>
      <c r="N76" s="16"/>
      <c r="O76" s="16"/>
      <c r="P76" s="16"/>
      <c r="Q76" s="16"/>
      <c r="R76" s="16"/>
      <c r="S76" s="16"/>
      <c r="T76" s="16"/>
      <c r="U76" s="16"/>
      <c r="V76" s="16"/>
      <c r="W76" s="16"/>
      <c r="X76" s="16"/>
      <c r="Y76" s="16"/>
      <c r="Z76" s="16"/>
      <c r="AA76" s="16"/>
      <c r="AB76" s="16"/>
      <c r="AC76" s="16"/>
      <c r="AD76" s="16"/>
      <c r="AE76" s="16"/>
      <c r="AF76" s="16"/>
      <c r="AG76" s="16"/>
      <c r="AH76" s="16"/>
    </row>
    <row r="77" spans="1:1005" ht="14.4" x14ac:dyDescent="0.3">
      <c r="A77" s="1"/>
      <c r="B77" s="15"/>
      <c r="C77" s="13"/>
      <c r="D77" s="14"/>
      <c r="E77" s="16"/>
      <c r="F77" s="16"/>
      <c r="G77" s="16"/>
      <c r="H77" s="16"/>
      <c r="I77" s="16"/>
      <c r="J77" s="16"/>
      <c r="K77" s="16"/>
      <c r="L77" s="16"/>
      <c r="M77" s="16"/>
      <c r="N77" s="16"/>
      <c r="O77" s="16"/>
      <c r="P77" s="16"/>
      <c r="Q77" s="16"/>
      <c r="R77" s="16"/>
      <c r="S77" s="16"/>
      <c r="T77" s="16"/>
      <c r="U77" s="16"/>
      <c r="V77" s="16"/>
      <c r="W77" s="16"/>
      <c r="X77" s="16"/>
      <c r="Y77" s="16"/>
      <c r="Z77" s="16"/>
      <c r="AA77" s="16"/>
      <c r="AB77" s="16"/>
      <c r="AC77" s="16"/>
      <c r="AD77" s="16"/>
      <c r="AE77" s="16"/>
      <c r="AF77" s="16"/>
      <c r="AG77" s="16"/>
      <c r="AH77" s="16"/>
    </row>
    <row r="78" spans="1:1005" ht="14.4" x14ac:dyDescent="0.3">
      <c r="A78" s="1"/>
      <c r="B78" s="15"/>
      <c r="C78" s="13"/>
      <c r="D78" s="14"/>
      <c r="E78" s="16"/>
      <c r="F78" s="16"/>
      <c r="G78" s="16"/>
      <c r="H78" s="16"/>
      <c r="I78" s="16"/>
      <c r="J78" s="16"/>
      <c r="K78" s="16"/>
      <c r="L78" s="16"/>
      <c r="M78" s="16"/>
      <c r="N78" s="16"/>
      <c r="O78" s="16"/>
      <c r="P78" s="16"/>
      <c r="Q78" s="16"/>
      <c r="R78" s="16"/>
      <c r="S78" s="16"/>
      <c r="T78" s="16"/>
      <c r="U78" s="16"/>
      <c r="V78" s="16"/>
      <c r="W78" s="16"/>
      <c r="X78" s="16"/>
      <c r="Y78" s="16"/>
      <c r="Z78" s="16"/>
      <c r="AA78" s="16"/>
      <c r="AB78" s="16"/>
      <c r="AC78" s="16"/>
      <c r="AD78" s="16"/>
      <c r="AE78" s="16"/>
      <c r="AF78" s="16"/>
      <c r="AG78" s="16"/>
      <c r="AH78" s="16"/>
    </row>
    <row r="79" spans="1:1005" ht="14.4" x14ac:dyDescent="0.3">
      <c r="A79" s="1"/>
      <c r="B79" s="15"/>
      <c r="C79" s="13"/>
      <c r="D79" s="14"/>
      <c r="E79" s="16"/>
      <c r="F79" s="16"/>
      <c r="G79" s="16"/>
      <c r="H79" s="16"/>
      <c r="I79" s="16"/>
      <c r="J79" s="16"/>
      <c r="K79" s="16"/>
      <c r="L79" s="16"/>
      <c r="M79" s="16"/>
      <c r="N79" s="16"/>
      <c r="O79" s="16"/>
      <c r="P79" s="16"/>
      <c r="Q79" s="16"/>
      <c r="R79" s="16"/>
      <c r="S79" s="16"/>
      <c r="T79" s="16"/>
      <c r="U79" s="16"/>
      <c r="V79" s="16"/>
      <c r="W79" s="16"/>
      <c r="X79" s="16"/>
      <c r="Y79" s="16"/>
      <c r="Z79" s="16"/>
      <c r="AA79" s="16"/>
      <c r="AB79" s="16"/>
      <c r="AC79" s="16"/>
      <c r="AD79" s="16"/>
      <c r="AE79" s="16"/>
      <c r="AF79" s="16"/>
      <c r="AG79" s="16"/>
      <c r="AH79" s="16"/>
    </row>
    <row r="80" spans="1:1005" ht="14.4" x14ac:dyDescent="0.3">
      <c r="A80" s="1"/>
      <c r="B80" s="15"/>
      <c r="C80" s="13"/>
      <c r="D80" s="14"/>
      <c r="E80" s="16"/>
      <c r="F80" s="16"/>
      <c r="G80" s="16"/>
      <c r="H80" s="16"/>
      <c r="I80" s="16"/>
      <c r="J80" s="16"/>
      <c r="K80" s="16"/>
      <c r="L80" s="16"/>
      <c r="M80" s="16"/>
      <c r="N80" s="16"/>
      <c r="O80" s="16"/>
      <c r="P80" s="16"/>
      <c r="Q80" s="16"/>
      <c r="R80" s="16"/>
      <c r="S80" s="16"/>
      <c r="T80" s="16"/>
      <c r="U80" s="16"/>
      <c r="V80" s="16"/>
      <c r="W80" s="16"/>
      <c r="X80" s="16"/>
      <c r="Y80" s="16"/>
      <c r="Z80" s="16"/>
      <c r="AA80" s="16"/>
      <c r="AB80" s="16"/>
      <c r="AC80" s="16"/>
      <c r="AD80" s="16"/>
      <c r="AE80" s="16"/>
      <c r="AF80" s="16"/>
      <c r="AG80" s="16"/>
      <c r="AH80" s="16"/>
    </row>
    <row r="81" spans="1:4" ht="12.75" customHeight="1" x14ac:dyDescent="0.3">
      <c r="A81" s="17"/>
      <c r="B81" s="18"/>
      <c r="C81" s="19"/>
      <c r="D81" s="20"/>
    </row>
    <row r="82" spans="1:4" ht="12.75" customHeight="1" x14ac:dyDescent="0.3">
      <c r="A82" s="17"/>
      <c r="B82" s="18"/>
      <c r="C82" s="19"/>
      <c r="D82" s="20"/>
    </row>
    <row r="83" spans="1:4" ht="12.75" customHeight="1" x14ac:dyDescent="0.3">
      <c r="A83" s="17"/>
      <c r="B83" s="18"/>
      <c r="C83" s="19"/>
      <c r="D83" s="20"/>
    </row>
    <row r="84" spans="1:4" ht="12.75" customHeight="1" x14ac:dyDescent="0.3">
      <c r="A84" s="17"/>
      <c r="B84" s="18"/>
      <c r="C84" s="19"/>
      <c r="D84" s="20"/>
    </row>
  </sheetData>
  <mergeCells count="1">
    <mergeCell ref="B1:AH1"/>
  </mergeCells>
  <pageMargins left="0.7" right="0.7" top="0.75" bottom="0.75" header="0.3" footer="0.3"/>
  <pageSetup orientation="portrait" horizontalDpi="200" verticalDpi="200"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00947B-2B4D-4D54-A3D6-4A961610115C}">
  <sheetPr codeName="Sheet14">
    <tabColor theme="9" tint="0.39997558519241921"/>
  </sheetPr>
  <dimension ref="A1:ALQ84"/>
  <sheetViews>
    <sheetView topLeftCell="A37" zoomScale="90" zoomScaleNormal="90" workbookViewId="0">
      <selection activeCell="D4" sqref="D4"/>
    </sheetView>
  </sheetViews>
  <sheetFormatPr defaultColWidth="18.77734375" defaultRowHeight="12.75" customHeight="1" x14ac:dyDescent="0.3"/>
  <cols>
    <col min="1" max="54" width="9.21875" customWidth="1"/>
  </cols>
  <sheetData>
    <row r="1" spans="1:51" ht="14.4" x14ac:dyDescent="0.3">
      <c r="A1" s="89"/>
      <c r="B1" s="90">
        <v>272.69029999999992</v>
      </c>
      <c r="C1" s="91"/>
      <c r="D1" s="91"/>
      <c r="E1" s="91"/>
      <c r="F1" s="91"/>
      <c r="G1" s="91"/>
      <c r="H1" s="91"/>
      <c r="I1" s="91"/>
      <c r="J1" s="91"/>
      <c r="K1" s="91"/>
      <c r="L1" s="91"/>
      <c r="M1" s="91"/>
      <c r="N1" s="91"/>
      <c r="O1" s="91"/>
      <c r="P1" s="91"/>
      <c r="Q1" s="91"/>
      <c r="R1" s="91"/>
      <c r="S1" s="91"/>
      <c r="T1" s="91"/>
      <c r="U1" s="91"/>
      <c r="V1" s="91"/>
      <c r="W1" s="91"/>
      <c r="X1" s="91"/>
      <c r="Y1" s="91"/>
      <c r="Z1" s="91"/>
      <c r="AA1" s="91"/>
      <c r="AB1" s="91"/>
      <c r="AC1" s="91"/>
      <c r="AD1" s="91"/>
      <c r="AE1" s="91"/>
      <c r="AF1" s="91"/>
      <c r="AG1" s="91"/>
      <c r="AH1" s="91"/>
      <c r="AI1" s="3"/>
      <c r="AJ1" s="3"/>
      <c r="AK1" s="3"/>
      <c r="AL1" s="3"/>
      <c r="AM1" s="3"/>
    </row>
    <row r="2" spans="1:51" ht="14.4" x14ac:dyDescent="0.3">
      <c r="A2" s="92"/>
      <c r="B2" s="93" t="s">
        <v>0</v>
      </c>
      <c r="C2" s="94" t="s">
        <v>1</v>
      </c>
      <c r="D2" s="94" t="s">
        <v>2</v>
      </c>
      <c r="E2" s="94">
        <v>1991</v>
      </c>
      <c r="F2" s="94">
        <v>1992</v>
      </c>
      <c r="G2" s="94">
        <v>1993</v>
      </c>
      <c r="H2" s="94">
        <v>1994</v>
      </c>
      <c r="I2" s="94">
        <v>1995</v>
      </c>
      <c r="J2" s="94">
        <v>1996</v>
      </c>
      <c r="K2" s="94">
        <v>1997</v>
      </c>
      <c r="L2" s="94">
        <v>1998</v>
      </c>
      <c r="M2" s="94">
        <v>1999</v>
      </c>
      <c r="N2" s="94">
        <v>2000</v>
      </c>
      <c r="O2" s="94">
        <v>2001</v>
      </c>
      <c r="P2" s="94">
        <v>2002</v>
      </c>
      <c r="Q2" s="94">
        <v>2003</v>
      </c>
      <c r="R2" s="94">
        <v>2004</v>
      </c>
      <c r="S2" s="94">
        <v>2005</v>
      </c>
      <c r="T2" s="94">
        <v>2006</v>
      </c>
      <c r="U2" s="94">
        <v>2007</v>
      </c>
      <c r="V2" s="94">
        <v>2008</v>
      </c>
      <c r="W2" s="94">
        <v>2009</v>
      </c>
      <c r="X2" s="94">
        <v>2010</v>
      </c>
      <c r="Y2" s="94">
        <v>2011</v>
      </c>
      <c r="Z2" s="94">
        <v>2012</v>
      </c>
      <c r="AA2" s="94">
        <v>2013</v>
      </c>
      <c r="AB2" s="94">
        <v>2014</v>
      </c>
      <c r="AC2" s="94">
        <v>2015</v>
      </c>
      <c r="AD2" s="94">
        <v>2016</v>
      </c>
      <c r="AE2" s="94">
        <v>2017</v>
      </c>
      <c r="AF2" s="94">
        <v>2018</v>
      </c>
      <c r="AG2" s="94">
        <v>2019</v>
      </c>
      <c r="AH2" s="94">
        <v>2020</v>
      </c>
      <c r="AI2" s="3"/>
      <c r="AJ2" s="3"/>
      <c r="AK2" s="3"/>
      <c r="AL2" s="3"/>
      <c r="AM2" s="3"/>
    </row>
    <row r="3" spans="1:51" ht="14.4" x14ac:dyDescent="0.3">
      <c r="A3" s="95"/>
      <c r="B3" s="96" t="s">
        <v>3</v>
      </c>
      <c r="C3" s="97" t="s">
        <v>4</v>
      </c>
      <c r="D3" s="97" t="s">
        <v>5</v>
      </c>
      <c r="E3" s="97" t="s">
        <v>6</v>
      </c>
      <c r="F3" s="97" t="s">
        <v>7</v>
      </c>
      <c r="G3" s="97" t="s">
        <v>8</v>
      </c>
      <c r="H3" s="97" t="s">
        <v>9</v>
      </c>
      <c r="I3" s="97" t="s">
        <v>10</v>
      </c>
      <c r="J3" s="97" t="s">
        <v>11</v>
      </c>
      <c r="K3" s="97" t="s">
        <v>12</v>
      </c>
      <c r="L3" s="97" t="s">
        <v>13</v>
      </c>
      <c r="M3" s="97" t="s">
        <v>14</v>
      </c>
      <c r="N3" s="97" t="s">
        <v>15</v>
      </c>
      <c r="O3" s="97" t="s">
        <v>16</v>
      </c>
      <c r="P3" s="97" t="s">
        <v>17</v>
      </c>
      <c r="Q3" s="97" t="s">
        <v>18</v>
      </c>
      <c r="R3" s="97" t="s">
        <v>19</v>
      </c>
      <c r="S3" s="97" t="s">
        <v>20</v>
      </c>
      <c r="T3" s="97" t="s">
        <v>21</v>
      </c>
      <c r="U3" s="97" t="s">
        <v>22</v>
      </c>
      <c r="V3" s="97" t="s">
        <v>23</v>
      </c>
      <c r="W3" s="97" t="s">
        <v>24</v>
      </c>
      <c r="X3" s="97" t="s">
        <v>25</v>
      </c>
      <c r="Y3" s="97" t="s">
        <v>26</v>
      </c>
      <c r="Z3" s="97" t="s">
        <v>27</v>
      </c>
      <c r="AA3" s="97" t="s">
        <v>28</v>
      </c>
      <c r="AB3" s="97" t="s">
        <v>29</v>
      </c>
      <c r="AC3" s="97" t="s">
        <v>30</v>
      </c>
      <c r="AD3" s="97" t="s">
        <v>31</v>
      </c>
      <c r="AE3" s="97" t="s">
        <v>32</v>
      </c>
      <c r="AF3" s="97" t="s">
        <v>33</v>
      </c>
      <c r="AG3" s="97" t="s">
        <v>34</v>
      </c>
      <c r="AH3" s="97" t="s">
        <v>35</v>
      </c>
      <c r="AI3" s="3"/>
      <c r="AJ3" s="3"/>
      <c r="AK3" s="3"/>
      <c r="AL3" s="3"/>
      <c r="AM3" s="3"/>
    </row>
    <row r="4" spans="1:51" ht="14.4" x14ac:dyDescent="0.3">
      <c r="A4" s="98">
        <v>45231</v>
      </c>
      <c r="B4" s="30"/>
      <c r="C4" s="31">
        <v>26</v>
      </c>
      <c r="D4" s="9">
        <v>26</v>
      </c>
      <c r="E4">
        <v>29.757000000000001</v>
      </c>
      <c r="F4">
        <v>26.925999999999998</v>
      </c>
      <c r="G4">
        <v>25.07</v>
      </c>
      <c r="H4">
        <v>24.73</v>
      </c>
      <c r="I4">
        <v>26.497</v>
      </c>
      <c r="J4">
        <v>26.321000000000002</v>
      </c>
      <c r="K4">
        <v>35.744</v>
      </c>
      <c r="L4">
        <v>24.917000000000002</v>
      </c>
      <c r="M4">
        <v>25.488</v>
      </c>
      <c r="N4">
        <v>25.867999999999999</v>
      </c>
      <c r="O4">
        <v>25.088000000000001</v>
      </c>
      <c r="P4">
        <v>26.35</v>
      </c>
      <c r="Q4">
        <v>25.055</v>
      </c>
      <c r="R4">
        <v>30.757000000000001</v>
      </c>
      <c r="S4">
        <v>26.172999999999998</v>
      </c>
      <c r="T4">
        <v>26.626000000000001</v>
      </c>
      <c r="U4">
        <v>25.72</v>
      </c>
      <c r="V4">
        <v>25.928999999999998</v>
      </c>
      <c r="W4">
        <v>29.196000000000002</v>
      </c>
      <c r="X4">
        <v>26.042000000000002</v>
      </c>
      <c r="Y4">
        <v>25.885000000000002</v>
      </c>
      <c r="Z4">
        <v>25.385999999999999</v>
      </c>
      <c r="AA4">
        <v>25.922999999999998</v>
      </c>
      <c r="AB4">
        <v>26.797000000000001</v>
      </c>
      <c r="AC4">
        <v>27.087</v>
      </c>
      <c r="AD4">
        <v>27.013999999999999</v>
      </c>
      <c r="AE4">
        <v>25.957999999999998</v>
      </c>
      <c r="AF4">
        <v>30.35</v>
      </c>
      <c r="AG4">
        <v>25.728999999999999</v>
      </c>
      <c r="AH4">
        <v>24.998000000000001</v>
      </c>
      <c r="AI4" s="4"/>
      <c r="AJ4" s="4"/>
      <c r="AK4" s="4"/>
      <c r="AL4" s="4"/>
      <c r="AM4" s="4"/>
      <c r="AN4" s="4"/>
      <c r="AO4" s="4"/>
      <c r="AP4" s="4"/>
      <c r="AQ4" s="4"/>
      <c r="AR4" s="4"/>
      <c r="AS4" s="4"/>
      <c r="AT4" s="4"/>
      <c r="AU4" s="4"/>
      <c r="AV4" s="4"/>
      <c r="AW4" s="4"/>
      <c r="AX4" s="4"/>
      <c r="AY4" s="4"/>
    </row>
    <row r="5" spans="1:51" ht="14.4" x14ac:dyDescent="0.3">
      <c r="A5" s="98">
        <v>45261</v>
      </c>
      <c r="B5" s="33"/>
      <c r="C5" s="8">
        <v>24</v>
      </c>
      <c r="D5" s="11">
        <v>24</v>
      </c>
      <c r="E5">
        <v>26.902999999999999</v>
      </c>
      <c r="F5">
        <v>23.707999999999998</v>
      </c>
      <c r="G5">
        <v>23.123999999999999</v>
      </c>
      <c r="H5">
        <v>22.96</v>
      </c>
      <c r="I5">
        <v>23.724</v>
      </c>
      <c r="J5">
        <v>30.984000000000002</v>
      </c>
      <c r="K5">
        <v>34.295999999999999</v>
      </c>
      <c r="L5">
        <v>22.984999999999999</v>
      </c>
      <c r="M5">
        <v>28.917999999999999</v>
      </c>
      <c r="N5">
        <v>23.559000000000001</v>
      </c>
      <c r="O5">
        <v>22.984999999999999</v>
      </c>
      <c r="P5">
        <v>23.478999999999999</v>
      </c>
      <c r="Q5">
        <v>24.914000000000001</v>
      </c>
      <c r="R5">
        <v>27.512</v>
      </c>
      <c r="S5">
        <v>23.530999999999999</v>
      </c>
      <c r="T5">
        <v>24.041</v>
      </c>
      <c r="U5">
        <v>25.047999999999998</v>
      </c>
      <c r="V5">
        <v>23.684000000000001</v>
      </c>
      <c r="W5">
        <v>26.216000000000001</v>
      </c>
      <c r="X5">
        <v>23.431000000000001</v>
      </c>
      <c r="Y5">
        <v>27.178000000000001</v>
      </c>
      <c r="Z5">
        <v>23.823</v>
      </c>
      <c r="AA5">
        <v>25.213000000000001</v>
      </c>
      <c r="AB5">
        <v>24.239000000000001</v>
      </c>
      <c r="AC5">
        <v>27.657</v>
      </c>
      <c r="AD5">
        <v>25.675999999999998</v>
      </c>
      <c r="AE5">
        <v>23.959</v>
      </c>
      <c r="AF5">
        <v>29.311</v>
      </c>
      <c r="AG5">
        <v>23.158000000000001</v>
      </c>
      <c r="AH5">
        <v>23.93</v>
      </c>
      <c r="AI5" s="4"/>
      <c r="AJ5" s="4"/>
      <c r="AK5" s="4"/>
      <c r="AL5" s="4"/>
      <c r="AM5" s="4"/>
      <c r="AN5" s="4"/>
      <c r="AO5" s="4"/>
      <c r="AP5" s="4"/>
      <c r="AQ5" s="4"/>
      <c r="AR5" s="4"/>
      <c r="AS5" s="4"/>
      <c r="AT5" s="4"/>
      <c r="AU5" s="4"/>
      <c r="AV5" s="4"/>
      <c r="AW5" s="4"/>
      <c r="AX5" s="4"/>
      <c r="AY5" s="4"/>
    </row>
    <row r="6" spans="1:51" ht="14.4" x14ac:dyDescent="0.3">
      <c r="A6" s="98">
        <v>45292</v>
      </c>
      <c r="B6" s="33"/>
      <c r="C6" s="8">
        <v>25</v>
      </c>
      <c r="D6" s="11">
        <v>25</v>
      </c>
      <c r="E6">
        <v>25.03</v>
      </c>
      <c r="F6">
        <v>23.643999999999998</v>
      </c>
      <c r="G6">
        <v>23.663</v>
      </c>
      <c r="H6">
        <v>23.143999999999998</v>
      </c>
      <c r="I6">
        <v>26.725000000000001</v>
      </c>
      <c r="J6">
        <v>26.678999999999998</v>
      </c>
      <c r="K6">
        <v>30.472000000000001</v>
      </c>
      <c r="L6">
        <v>23.308</v>
      </c>
      <c r="M6">
        <v>25.693000000000001</v>
      </c>
      <c r="N6">
        <v>28.033000000000001</v>
      </c>
      <c r="O6">
        <v>23.263999999999999</v>
      </c>
      <c r="P6">
        <v>23.265999999999998</v>
      </c>
      <c r="Q6">
        <v>24.97</v>
      </c>
      <c r="R6">
        <v>25.547000000000001</v>
      </c>
      <c r="S6">
        <v>29.391999999999999</v>
      </c>
      <c r="T6">
        <v>28.212</v>
      </c>
      <c r="U6">
        <v>24.59</v>
      </c>
      <c r="V6">
        <v>23.981000000000002</v>
      </c>
      <c r="W6">
        <v>25.561</v>
      </c>
      <c r="X6">
        <v>23.289000000000001</v>
      </c>
      <c r="Y6">
        <v>28.23</v>
      </c>
      <c r="Z6">
        <v>26.001000000000001</v>
      </c>
      <c r="AA6">
        <v>24.387</v>
      </c>
      <c r="AB6">
        <v>24.134</v>
      </c>
      <c r="AC6">
        <v>26.529</v>
      </c>
      <c r="AD6">
        <v>25.472999999999999</v>
      </c>
      <c r="AE6">
        <v>24.513999999999999</v>
      </c>
      <c r="AF6">
        <v>27.812000000000001</v>
      </c>
      <c r="AG6">
        <v>23.283000000000001</v>
      </c>
      <c r="AH6">
        <v>24.126999999999999</v>
      </c>
      <c r="AI6" s="4"/>
      <c r="AJ6" s="4"/>
      <c r="AK6" s="4"/>
      <c r="AL6" s="4"/>
      <c r="AM6" s="4"/>
      <c r="AN6" s="4"/>
      <c r="AO6" s="4"/>
      <c r="AP6" s="4"/>
      <c r="AQ6" s="4"/>
      <c r="AR6" s="4"/>
      <c r="AS6" s="4"/>
      <c r="AT6" s="4"/>
      <c r="AU6" s="4"/>
      <c r="AV6" s="4"/>
      <c r="AW6" s="4"/>
      <c r="AX6" s="4"/>
      <c r="AY6" s="4"/>
    </row>
    <row r="7" spans="1:51" ht="14.4" x14ac:dyDescent="0.3">
      <c r="A7" s="98">
        <v>45323</v>
      </c>
      <c r="B7" s="33"/>
      <c r="C7" s="8">
        <v>15</v>
      </c>
      <c r="D7" s="11">
        <v>25</v>
      </c>
      <c r="E7">
        <v>24.997</v>
      </c>
      <c r="F7">
        <v>23.36</v>
      </c>
      <c r="G7">
        <v>21.695</v>
      </c>
      <c r="H7">
        <v>21.675999999999998</v>
      </c>
      <c r="I7">
        <v>37.807000000000002</v>
      </c>
      <c r="J7">
        <v>32.569000000000003</v>
      </c>
      <c r="K7">
        <v>26.061</v>
      </c>
      <c r="L7">
        <v>24.481999999999999</v>
      </c>
      <c r="M7">
        <v>28.038</v>
      </c>
      <c r="N7">
        <v>37.951000000000001</v>
      </c>
      <c r="O7">
        <v>22.635999999999999</v>
      </c>
      <c r="P7">
        <v>21.366</v>
      </c>
      <c r="Q7">
        <v>34.122</v>
      </c>
      <c r="R7">
        <v>24.228000000000002</v>
      </c>
      <c r="S7">
        <v>33.506999999999998</v>
      </c>
      <c r="T7">
        <v>23.82</v>
      </c>
      <c r="U7">
        <v>27.759</v>
      </c>
      <c r="V7">
        <v>22.17</v>
      </c>
      <c r="W7">
        <v>28.966999999999999</v>
      </c>
      <c r="X7">
        <v>21.215</v>
      </c>
      <c r="Y7">
        <v>25.003</v>
      </c>
      <c r="Z7">
        <v>24.332000000000001</v>
      </c>
      <c r="AA7">
        <v>23.24</v>
      </c>
      <c r="AB7">
        <v>26.041</v>
      </c>
      <c r="AC7">
        <v>48.984000000000002</v>
      </c>
      <c r="AD7">
        <v>28.364999999999998</v>
      </c>
      <c r="AE7">
        <v>47.173999999999999</v>
      </c>
      <c r="AF7">
        <v>33.033000000000001</v>
      </c>
      <c r="AG7">
        <v>23.279</v>
      </c>
      <c r="AH7">
        <v>22.611000000000001</v>
      </c>
      <c r="AI7" s="4"/>
      <c r="AJ7" s="4"/>
      <c r="AK7" s="4"/>
      <c r="AL7" s="4"/>
      <c r="AM7" s="4"/>
      <c r="AN7" s="4"/>
      <c r="AO7" s="4"/>
      <c r="AP7" s="4"/>
      <c r="AQ7" s="4"/>
      <c r="AR7" s="4"/>
      <c r="AS7" s="4"/>
      <c r="AT7" s="4"/>
      <c r="AU7" s="4"/>
      <c r="AV7" s="4"/>
      <c r="AW7" s="4"/>
      <c r="AX7" s="4"/>
      <c r="AY7" s="4"/>
    </row>
    <row r="8" spans="1:51" ht="14.4" x14ac:dyDescent="0.3">
      <c r="A8" s="98">
        <v>45352</v>
      </c>
      <c r="B8" s="33"/>
      <c r="C8" s="8">
        <v>38</v>
      </c>
      <c r="D8" s="11">
        <v>65</v>
      </c>
      <c r="E8">
        <v>47.890999999999998</v>
      </c>
      <c r="F8">
        <v>73.872</v>
      </c>
      <c r="G8">
        <v>56.475999999999999</v>
      </c>
      <c r="H8">
        <v>70.459999999999994</v>
      </c>
      <c r="I8">
        <v>104.29300000000001</v>
      </c>
      <c r="J8">
        <v>62.26</v>
      </c>
      <c r="K8">
        <v>75.644000000000005</v>
      </c>
      <c r="L8">
        <v>57.296999999999997</v>
      </c>
      <c r="M8">
        <v>76.677000000000007</v>
      </c>
      <c r="N8">
        <v>68.141000000000005</v>
      </c>
      <c r="O8">
        <v>54.713000000000001</v>
      </c>
      <c r="P8">
        <v>34.311</v>
      </c>
      <c r="Q8">
        <v>69.625</v>
      </c>
      <c r="R8">
        <v>119.66</v>
      </c>
      <c r="S8">
        <v>53.595999999999997</v>
      </c>
      <c r="T8">
        <v>47.829000000000001</v>
      </c>
      <c r="U8">
        <v>104.42700000000001</v>
      </c>
      <c r="V8">
        <v>31.276</v>
      </c>
      <c r="W8">
        <v>97.031000000000006</v>
      </c>
      <c r="X8">
        <v>35.206000000000003</v>
      </c>
      <c r="Y8">
        <v>58.421999999999997</v>
      </c>
      <c r="Z8">
        <v>78.475999999999999</v>
      </c>
      <c r="AA8">
        <v>49.884999999999998</v>
      </c>
      <c r="AB8">
        <v>67.739999999999995</v>
      </c>
      <c r="AC8">
        <v>89.39</v>
      </c>
      <c r="AD8">
        <v>75.745999999999995</v>
      </c>
      <c r="AE8">
        <v>165.86199999999999</v>
      </c>
      <c r="AF8">
        <v>60.792000000000002</v>
      </c>
      <c r="AG8">
        <v>38.417000000000002</v>
      </c>
      <c r="AH8">
        <v>59.170999999999999</v>
      </c>
      <c r="AI8" s="4"/>
      <c r="AJ8" s="4"/>
      <c r="AK8" s="4"/>
      <c r="AL8" s="4"/>
      <c r="AM8" s="4"/>
      <c r="AN8" s="4"/>
      <c r="AO8" s="4"/>
      <c r="AP8" s="4"/>
      <c r="AQ8" s="4"/>
      <c r="AR8" s="4"/>
      <c r="AS8" s="4"/>
      <c r="AT8" s="4"/>
      <c r="AU8" s="4"/>
      <c r="AV8" s="4"/>
      <c r="AW8" s="4"/>
      <c r="AX8" s="4"/>
      <c r="AY8" s="4"/>
    </row>
    <row r="9" spans="1:51" ht="14.4" x14ac:dyDescent="0.3">
      <c r="A9" s="98">
        <v>45383</v>
      </c>
      <c r="B9" s="33"/>
      <c r="C9" s="8">
        <v>114</v>
      </c>
      <c r="D9" s="11">
        <v>195</v>
      </c>
      <c r="E9">
        <v>141.54499999999999</v>
      </c>
      <c r="F9">
        <v>195.91900000000001</v>
      </c>
      <c r="G9">
        <v>224.00700000000001</v>
      </c>
      <c r="H9">
        <v>190.327</v>
      </c>
      <c r="I9">
        <v>143.79900000000001</v>
      </c>
      <c r="J9">
        <v>281.74799999999999</v>
      </c>
      <c r="K9">
        <v>218.51900000000001</v>
      </c>
      <c r="L9">
        <v>163.67500000000001</v>
      </c>
      <c r="M9">
        <v>186.828</v>
      </c>
      <c r="N9">
        <v>225.81399999999999</v>
      </c>
      <c r="O9">
        <v>198.071</v>
      </c>
      <c r="P9">
        <v>151.67500000000001</v>
      </c>
      <c r="Q9">
        <v>267.47899999999998</v>
      </c>
      <c r="R9">
        <v>280.80399999999997</v>
      </c>
      <c r="S9">
        <v>159.91399999999999</v>
      </c>
      <c r="T9">
        <v>318.822</v>
      </c>
      <c r="U9">
        <v>153.08799999999999</v>
      </c>
      <c r="V9">
        <v>100.66500000000001</v>
      </c>
      <c r="W9">
        <v>290.51799999999997</v>
      </c>
      <c r="X9">
        <v>181.922</v>
      </c>
      <c r="Y9">
        <v>314.89600000000002</v>
      </c>
      <c r="Z9">
        <v>194.08099999999999</v>
      </c>
      <c r="AA9">
        <v>139.107</v>
      </c>
      <c r="AB9">
        <v>197.523</v>
      </c>
      <c r="AC9">
        <v>130.31299999999999</v>
      </c>
      <c r="AD9">
        <v>291.29599999999999</v>
      </c>
      <c r="AE9">
        <v>239.214</v>
      </c>
      <c r="AF9">
        <v>149.75899999999999</v>
      </c>
      <c r="AG9">
        <v>244.2</v>
      </c>
      <c r="AH9">
        <v>176.797</v>
      </c>
      <c r="AI9" s="4"/>
      <c r="AJ9" s="4"/>
      <c r="AK9" s="4"/>
      <c r="AL9" s="4"/>
      <c r="AM9" s="4"/>
      <c r="AN9" s="4"/>
      <c r="AO9" s="4"/>
      <c r="AP9" s="4"/>
      <c r="AQ9" s="4"/>
      <c r="AR9" s="4"/>
      <c r="AS9" s="4"/>
      <c r="AT9" s="4"/>
      <c r="AU9" s="4"/>
      <c r="AV9" s="4"/>
      <c r="AW9" s="4"/>
      <c r="AX9" s="4"/>
      <c r="AY9" s="4"/>
    </row>
    <row r="10" spans="1:51" ht="14.4" x14ac:dyDescent="0.3">
      <c r="A10" s="98">
        <v>45413</v>
      </c>
      <c r="B10" s="33"/>
      <c r="C10" s="8">
        <v>289</v>
      </c>
      <c r="D10" s="11">
        <v>495</v>
      </c>
      <c r="E10">
        <v>448.97399999999999</v>
      </c>
      <c r="F10">
        <v>383.601</v>
      </c>
      <c r="G10">
        <v>754.17499999999995</v>
      </c>
      <c r="H10">
        <v>381.78</v>
      </c>
      <c r="I10">
        <v>756.36699999999996</v>
      </c>
      <c r="J10">
        <v>675.77099999999996</v>
      </c>
      <c r="K10">
        <v>806.71500000000003</v>
      </c>
      <c r="L10">
        <v>463.05</v>
      </c>
      <c r="M10">
        <v>530.78300000000002</v>
      </c>
      <c r="N10">
        <v>570.37099999999998</v>
      </c>
      <c r="O10">
        <v>463.40300000000002</v>
      </c>
      <c r="P10">
        <v>230.31800000000001</v>
      </c>
      <c r="Q10">
        <v>639.02599999999995</v>
      </c>
      <c r="R10">
        <v>460.24900000000002</v>
      </c>
      <c r="S10">
        <v>473.09</v>
      </c>
      <c r="T10">
        <v>656.03700000000003</v>
      </c>
      <c r="U10">
        <v>325.245</v>
      </c>
      <c r="V10">
        <v>566.52099999999996</v>
      </c>
      <c r="W10">
        <v>772.56600000000003</v>
      </c>
      <c r="X10">
        <v>402.05599999999998</v>
      </c>
      <c r="Y10">
        <v>818.08500000000004</v>
      </c>
      <c r="Z10">
        <v>218.33799999999999</v>
      </c>
      <c r="AA10">
        <v>439.40499999999997</v>
      </c>
      <c r="AB10">
        <v>498.73599999999999</v>
      </c>
      <c r="AC10">
        <v>337.71699999999998</v>
      </c>
      <c r="AD10">
        <v>696.64800000000002</v>
      </c>
      <c r="AE10">
        <v>523.16800000000001</v>
      </c>
      <c r="AF10">
        <v>376.34100000000001</v>
      </c>
      <c r="AG10">
        <v>527.25099999999998</v>
      </c>
      <c r="AH10">
        <v>491.26400000000001</v>
      </c>
      <c r="AI10" s="4"/>
      <c r="AJ10" s="4"/>
      <c r="AK10" s="4"/>
      <c r="AL10" s="4"/>
      <c r="AM10" s="4"/>
      <c r="AN10" s="4"/>
      <c r="AO10" s="4"/>
      <c r="AP10" s="4"/>
      <c r="AQ10" s="4"/>
      <c r="AR10" s="4"/>
      <c r="AS10" s="4"/>
      <c r="AT10" s="4"/>
      <c r="AU10" s="4"/>
      <c r="AV10" s="4"/>
      <c r="AW10" s="4"/>
      <c r="AX10" s="4"/>
      <c r="AY10" s="4"/>
    </row>
    <row r="11" spans="1:51" ht="14.4" x14ac:dyDescent="0.3">
      <c r="A11" s="98">
        <v>45444</v>
      </c>
      <c r="B11" s="33"/>
      <c r="C11" s="8">
        <v>216</v>
      </c>
      <c r="D11" s="11">
        <v>370</v>
      </c>
      <c r="E11">
        <v>357.98200000000003</v>
      </c>
      <c r="F11">
        <v>132.65</v>
      </c>
      <c r="G11">
        <v>640.35</v>
      </c>
      <c r="H11">
        <v>143.619</v>
      </c>
      <c r="I11">
        <v>825.41800000000001</v>
      </c>
      <c r="J11">
        <v>550.91</v>
      </c>
      <c r="K11">
        <v>690.69299999999998</v>
      </c>
      <c r="L11">
        <v>382.01799999999997</v>
      </c>
      <c r="M11">
        <v>468.94900000000001</v>
      </c>
      <c r="N11">
        <v>279.45</v>
      </c>
      <c r="O11">
        <v>203.048</v>
      </c>
      <c r="P11">
        <v>120.259</v>
      </c>
      <c r="Q11">
        <v>397.49400000000003</v>
      </c>
      <c r="R11">
        <v>192.50800000000001</v>
      </c>
      <c r="S11">
        <v>394.56900000000002</v>
      </c>
      <c r="T11">
        <v>335.93200000000002</v>
      </c>
      <c r="U11">
        <v>99.128</v>
      </c>
      <c r="V11">
        <v>677.351</v>
      </c>
      <c r="W11">
        <v>497.459</v>
      </c>
      <c r="X11">
        <v>500.94099999999997</v>
      </c>
      <c r="Y11">
        <v>1043.9870000000001</v>
      </c>
      <c r="Z11">
        <v>49.728999999999999</v>
      </c>
      <c r="AA11">
        <v>266.71699999999998</v>
      </c>
      <c r="AB11">
        <v>462.97899999999998</v>
      </c>
      <c r="AC11">
        <v>246.04499999999999</v>
      </c>
      <c r="AD11">
        <v>463.67500000000001</v>
      </c>
      <c r="AE11">
        <v>356.09100000000001</v>
      </c>
      <c r="AF11">
        <v>139.90600000000001</v>
      </c>
      <c r="AG11">
        <v>616.33799999999997</v>
      </c>
      <c r="AH11">
        <v>294.68400000000003</v>
      </c>
      <c r="AI11" s="4"/>
      <c r="AJ11" s="4"/>
      <c r="AK11" s="4"/>
      <c r="AL11" s="4"/>
      <c r="AM11" s="4"/>
      <c r="AN11" s="4"/>
      <c r="AO11" s="4"/>
      <c r="AP11" s="4"/>
      <c r="AQ11" s="4"/>
      <c r="AR11" s="4"/>
      <c r="AS11" s="4"/>
      <c r="AT11" s="4"/>
      <c r="AU11" s="4"/>
      <c r="AV11" s="4"/>
      <c r="AW11" s="4"/>
      <c r="AX11" s="4"/>
      <c r="AY11" s="4"/>
    </row>
    <row r="12" spans="1:51" ht="14.4" x14ac:dyDescent="0.3">
      <c r="A12" s="98">
        <v>45474</v>
      </c>
      <c r="B12" s="33"/>
      <c r="C12" s="8">
        <v>35</v>
      </c>
      <c r="D12" s="11">
        <v>60</v>
      </c>
      <c r="E12">
        <v>62.164000000000001</v>
      </c>
      <c r="F12">
        <v>20.51</v>
      </c>
      <c r="G12">
        <v>156.91999999999999</v>
      </c>
      <c r="H12">
        <v>16.373999999999999</v>
      </c>
      <c r="I12">
        <v>287.11599999999999</v>
      </c>
      <c r="J12">
        <v>110.496</v>
      </c>
      <c r="K12">
        <v>116.36499999999999</v>
      </c>
      <c r="L12">
        <v>126.694</v>
      </c>
      <c r="M12">
        <v>92.7</v>
      </c>
      <c r="N12">
        <v>30.331</v>
      </c>
      <c r="O12">
        <v>24.187000000000001</v>
      </c>
      <c r="P12">
        <v>5.2530000000000001</v>
      </c>
      <c r="Q12">
        <v>58.341000000000001</v>
      </c>
      <c r="R12">
        <v>32.515000000000001</v>
      </c>
      <c r="S12">
        <v>61.054000000000002</v>
      </c>
      <c r="T12">
        <v>48.262999999999998</v>
      </c>
      <c r="U12">
        <v>7.3239999999999998</v>
      </c>
      <c r="V12">
        <v>191.53299999999999</v>
      </c>
      <c r="W12">
        <v>142.19300000000001</v>
      </c>
      <c r="X12">
        <v>86.366</v>
      </c>
      <c r="Y12">
        <v>433.98099999999999</v>
      </c>
      <c r="Z12">
        <v>3.3410000000000002</v>
      </c>
      <c r="AA12">
        <v>36.828000000000003</v>
      </c>
      <c r="AB12">
        <v>85.143000000000001</v>
      </c>
      <c r="AC12">
        <v>38.850999999999999</v>
      </c>
      <c r="AD12">
        <v>78.430000000000007</v>
      </c>
      <c r="AE12">
        <v>58.945999999999998</v>
      </c>
      <c r="AF12">
        <v>11.742000000000001</v>
      </c>
      <c r="AG12">
        <v>223.76900000000001</v>
      </c>
      <c r="AH12">
        <v>36.505000000000003</v>
      </c>
      <c r="AI12" s="4"/>
      <c r="AJ12" s="4"/>
      <c r="AK12" s="4"/>
      <c r="AL12" s="4"/>
      <c r="AM12" s="4"/>
      <c r="AN12" s="4"/>
      <c r="AO12" s="4"/>
      <c r="AP12" s="4"/>
      <c r="AQ12" s="4"/>
      <c r="AR12" s="4"/>
      <c r="AS12" s="4"/>
      <c r="AT12" s="4"/>
      <c r="AU12" s="4"/>
      <c r="AV12" s="4"/>
      <c r="AW12" s="4"/>
      <c r="AX12" s="4"/>
      <c r="AY12" s="4"/>
    </row>
    <row r="13" spans="1:51" ht="14.4" x14ac:dyDescent="0.3">
      <c r="A13" s="98">
        <v>45505</v>
      </c>
      <c r="B13" s="33"/>
      <c r="C13" s="8">
        <v>9</v>
      </c>
      <c r="D13" s="11">
        <v>16</v>
      </c>
      <c r="E13">
        <v>15.821</v>
      </c>
      <c r="F13">
        <v>10.45</v>
      </c>
      <c r="G13">
        <v>30.093</v>
      </c>
      <c r="H13">
        <v>9.2680000000000007</v>
      </c>
      <c r="I13">
        <v>47.27</v>
      </c>
      <c r="J13">
        <v>22.611999999999998</v>
      </c>
      <c r="K13">
        <v>37.168999999999997</v>
      </c>
      <c r="L13">
        <v>27.628</v>
      </c>
      <c r="M13">
        <v>21.986000000000001</v>
      </c>
      <c r="N13">
        <v>10.435</v>
      </c>
      <c r="O13">
        <v>11.71</v>
      </c>
      <c r="P13">
        <v>5.0780000000000003</v>
      </c>
      <c r="Q13">
        <v>15.199</v>
      </c>
      <c r="R13">
        <v>11.388999999999999</v>
      </c>
      <c r="S13">
        <v>14.452</v>
      </c>
      <c r="T13">
        <v>17.140999999999998</v>
      </c>
      <c r="U13">
        <v>6.7220000000000004</v>
      </c>
      <c r="V13">
        <v>30.934999999999999</v>
      </c>
      <c r="W13">
        <v>28.428999999999998</v>
      </c>
      <c r="X13">
        <v>20.207999999999998</v>
      </c>
      <c r="Y13">
        <v>65.242999999999995</v>
      </c>
      <c r="Z13">
        <v>4.4249999999999998</v>
      </c>
      <c r="AA13">
        <v>13.268000000000001</v>
      </c>
      <c r="AB13">
        <v>36.292000000000002</v>
      </c>
      <c r="AC13">
        <v>11.345000000000001</v>
      </c>
      <c r="AD13">
        <v>20.128</v>
      </c>
      <c r="AE13">
        <v>16.178999999999998</v>
      </c>
      <c r="AF13">
        <v>6.96</v>
      </c>
      <c r="AG13">
        <v>35.109000000000002</v>
      </c>
      <c r="AH13">
        <v>11.194000000000001</v>
      </c>
      <c r="AI13" s="4"/>
      <c r="AJ13" s="4"/>
      <c r="AK13" s="4"/>
      <c r="AL13" s="4"/>
      <c r="AM13" s="4"/>
      <c r="AN13" s="4"/>
      <c r="AO13" s="4"/>
      <c r="AP13" s="4"/>
      <c r="AQ13" s="4"/>
      <c r="AR13" s="4"/>
      <c r="AS13" s="4"/>
      <c r="AT13" s="4"/>
      <c r="AU13" s="4"/>
      <c r="AV13" s="4"/>
      <c r="AW13" s="4"/>
      <c r="AX13" s="4"/>
      <c r="AY13" s="4"/>
    </row>
    <row r="14" spans="1:51" ht="14.4" x14ac:dyDescent="0.3">
      <c r="A14" s="98">
        <v>45536</v>
      </c>
      <c r="B14" s="33"/>
      <c r="C14" s="8">
        <v>9</v>
      </c>
      <c r="D14" s="11">
        <v>16</v>
      </c>
      <c r="E14">
        <v>15.59</v>
      </c>
      <c r="F14">
        <v>9.6440000000000001</v>
      </c>
      <c r="G14">
        <v>20.599</v>
      </c>
      <c r="H14">
        <v>9.4719999999999995</v>
      </c>
      <c r="I14">
        <v>22.161999999999999</v>
      </c>
      <c r="J14">
        <v>16.927</v>
      </c>
      <c r="K14">
        <v>80.5</v>
      </c>
      <c r="L14">
        <v>13.398</v>
      </c>
      <c r="M14">
        <v>16.41</v>
      </c>
      <c r="N14">
        <v>17.84</v>
      </c>
      <c r="O14">
        <v>11.065</v>
      </c>
      <c r="P14">
        <v>7.6029999999999998</v>
      </c>
      <c r="Q14">
        <v>17.582000000000001</v>
      </c>
      <c r="R14">
        <v>18.715</v>
      </c>
      <c r="S14">
        <v>11.058</v>
      </c>
      <c r="T14">
        <v>27.292000000000002</v>
      </c>
      <c r="U14">
        <v>14.651999999999999</v>
      </c>
      <c r="V14">
        <v>21.007999999999999</v>
      </c>
      <c r="W14">
        <v>16.741</v>
      </c>
      <c r="X14">
        <v>12.561999999999999</v>
      </c>
      <c r="Y14">
        <v>33.915999999999997</v>
      </c>
      <c r="Z14">
        <v>5.99</v>
      </c>
      <c r="AA14">
        <v>25.675999999999998</v>
      </c>
      <c r="AB14">
        <v>32.293999999999997</v>
      </c>
      <c r="AC14">
        <v>9.4559999999999995</v>
      </c>
      <c r="AD14">
        <v>14.006</v>
      </c>
      <c r="AE14">
        <v>13.141</v>
      </c>
      <c r="AF14">
        <v>7.452</v>
      </c>
      <c r="AG14">
        <v>18.529</v>
      </c>
      <c r="AH14">
        <v>11.419</v>
      </c>
      <c r="AI14" s="4"/>
      <c r="AJ14" s="4"/>
      <c r="AK14" s="4"/>
      <c r="AL14" s="4"/>
      <c r="AM14" s="4"/>
      <c r="AN14" s="4"/>
      <c r="AO14" s="4"/>
      <c r="AP14" s="4"/>
      <c r="AQ14" s="4"/>
      <c r="AR14" s="4"/>
      <c r="AS14" s="4"/>
      <c r="AT14" s="4"/>
      <c r="AU14" s="4"/>
      <c r="AV14" s="4"/>
      <c r="AW14" s="4"/>
      <c r="AX14" s="4"/>
      <c r="AY14" s="4"/>
    </row>
    <row r="15" spans="1:51" ht="14.4" x14ac:dyDescent="0.3">
      <c r="A15" s="98">
        <v>45566</v>
      </c>
      <c r="B15" s="33"/>
      <c r="C15" s="8">
        <v>21</v>
      </c>
      <c r="D15" s="11">
        <v>26</v>
      </c>
      <c r="E15">
        <v>19.407</v>
      </c>
      <c r="F15">
        <v>16.233000000000001</v>
      </c>
      <c r="G15">
        <v>41.987000000000002</v>
      </c>
      <c r="H15">
        <v>21.312999999999999</v>
      </c>
      <c r="I15">
        <v>45.209000000000003</v>
      </c>
      <c r="J15">
        <v>26.645</v>
      </c>
      <c r="K15">
        <v>93.605999999999995</v>
      </c>
      <c r="L15">
        <v>39.548999999999999</v>
      </c>
      <c r="M15">
        <v>21.335999999999999</v>
      </c>
      <c r="N15">
        <v>37.832000000000001</v>
      </c>
      <c r="O15">
        <v>20.321000000000002</v>
      </c>
      <c r="P15">
        <v>22.725000000000001</v>
      </c>
      <c r="Q15">
        <v>21.071999999999999</v>
      </c>
      <c r="R15">
        <v>38.344000000000001</v>
      </c>
      <c r="S15">
        <v>29.611999999999998</v>
      </c>
      <c r="T15">
        <v>50.529000000000003</v>
      </c>
      <c r="U15">
        <v>43.451000000000001</v>
      </c>
      <c r="V15">
        <v>24.616</v>
      </c>
      <c r="W15">
        <v>35.844999999999999</v>
      </c>
      <c r="X15">
        <v>25.696000000000002</v>
      </c>
      <c r="Y15">
        <v>39.534999999999997</v>
      </c>
      <c r="Z15">
        <v>13.930999999999999</v>
      </c>
      <c r="AA15">
        <v>50.667000000000002</v>
      </c>
      <c r="AB15">
        <v>36.718000000000004</v>
      </c>
      <c r="AC15">
        <v>16.193999999999999</v>
      </c>
      <c r="AD15">
        <v>24.076000000000001</v>
      </c>
      <c r="AE15">
        <v>42.575000000000003</v>
      </c>
      <c r="AF15">
        <v>25.055</v>
      </c>
      <c r="AG15">
        <v>25.131</v>
      </c>
      <c r="AH15">
        <v>26.635000000000002</v>
      </c>
      <c r="AI15" s="4"/>
      <c r="AJ15" s="4"/>
      <c r="AK15" s="4"/>
      <c r="AL15" s="4"/>
      <c r="AM15" s="4"/>
      <c r="AN15" s="4"/>
      <c r="AO15" s="4"/>
      <c r="AP15" s="4"/>
      <c r="AQ15" s="4"/>
      <c r="AR15" s="4"/>
      <c r="AS15" s="4"/>
      <c r="AT15" s="4"/>
      <c r="AU15" s="4"/>
      <c r="AV15" s="4"/>
      <c r="AW15" s="4"/>
      <c r="AX15" s="4"/>
      <c r="AY15" s="4"/>
    </row>
    <row r="16" spans="1:51" ht="14.4" x14ac:dyDescent="0.3">
      <c r="A16" s="98">
        <v>45597</v>
      </c>
      <c r="B16" s="33"/>
      <c r="C16" s="8">
        <v>27</v>
      </c>
      <c r="D16" s="11">
        <v>32</v>
      </c>
      <c r="E16">
        <v>25.952000000000002</v>
      </c>
      <c r="F16">
        <v>22.635000000000002</v>
      </c>
      <c r="G16">
        <v>34.869999999999997</v>
      </c>
      <c r="H16">
        <v>25.248000000000001</v>
      </c>
      <c r="I16">
        <v>41.186999999999998</v>
      </c>
      <c r="J16">
        <v>50.945</v>
      </c>
      <c r="K16">
        <v>46.692</v>
      </c>
      <c r="L16">
        <v>34.588999999999999</v>
      </c>
      <c r="M16">
        <v>24.71</v>
      </c>
      <c r="N16">
        <v>26.443000000000001</v>
      </c>
      <c r="O16">
        <v>25.7</v>
      </c>
      <c r="P16">
        <v>21.253</v>
      </c>
      <c r="Q16">
        <v>27.152999999999999</v>
      </c>
      <c r="R16">
        <v>44.951000000000001</v>
      </c>
      <c r="S16">
        <v>28.98</v>
      </c>
      <c r="T16">
        <v>45.625</v>
      </c>
      <c r="U16">
        <v>34.348999999999997</v>
      </c>
      <c r="V16">
        <v>30.111999999999998</v>
      </c>
      <c r="W16">
        <v>35.914999999999999</v>
      </c>
      <c r="X16">
        <v>45.951999999999998</v>
      </c>
      <c r="Y16">
        <v>39.779000000000003</v>
      </c>
      <c r="Z16">
        <v>20.6</v>
      </c>
      <c r="AA16">
        <v>41.802</v>
      </c>
      <c r="AB16">
        <v>34.100999999999999</v>
      </c>
      <c r="AC16">
        <v>23.506</v>
      </c>
      <c r="AD16">
        <v>27.353000000000002</v>
      </c>
      <c r="AE16">
        <v>33.133000000000003</v>
      </c>
      <c r="AF16">
        <v>26.05</v>
      </c>
      <c r="AG16">
        <v>30.914999999999999</v>
      </c>
      <c r="AH16">
        <v>37.622999999999998</v>
      </c>
      <c r="AI16" s="4"/>
      <c r="AJ16" s="4"/>
      <c r="AK16" s="4"/>
      <c r="AL16" s="4"/>
      <c r="AM16" s="4"/>
      <c r="AN16" s="4"/>
      <c r="AO16" s="4"/>
      <c r="AP16" s="4"/>
      <c r="AQ16" s="4"/>
      <c r="AR16" s="4"/>
      <c r="AS16" s="4"/>
      <c r="AT16" s="4"/>
      <c r="AU16" s="4"/>
      <c r="AV16" s="4"/>
      <c r="AW16" s="4"/>
      <c r="AX16" s="4"/>
      <c r="AY16" s="4"/>
    </row>
    <row r="17" spans="1:51" ht="14.4" x14ac:dyDescent="0.3">
      <c r="A17" s="98">
        <v>45627</v>
      </c>
      <c r="B17" s="33"/>
      <c r="C17" s="8">
        <v>25</v>
      </c>
      <c r="D17" s="11">
        <v>25</v>
      </c>
      <c r="E17">
        <v>23.739000000000001</v>
      </c>
      <c r="F17">
        <v>21.928000000000001</v>
      </c>
      <c r="G17">
        <v>28.091000000000001</v>
      </c>
      <c r="H17">
        <v>21.965</v>
      </c>
      <c r="I17">
        <v>41.542999999999999</v>
      </c>
      <c r="J17">
        <v>46.228999999999999</v>
      </c>
      <c r="K17">
        <v>32.555999999999997</v>
      </c>
      <c r="L17">
        <v>36.896000000000001</v>
      </c>
      <c r="M17">
        <v>24.5</v>
      </c>
      <c r="N17">
        <v>23.725000000000001</v>
      </c>
      <c r="O17">
        <v>22.706</v>
      </c>
      <c r="P17">
        <v>21.210999999999999</v>
      </c>
      <c r="Q17">
        <v>28.594999999999999</v>
      </c>
      <c r="R17">
        <v>27.099</v>
      </c>
      <c r="S17">
        <v>24.184000000000001</v>
      </c>
      <c r="T17">
        <v>31.881</v>
      </c>
      <c r="U17">
        <v>23.218</v>
      </c>
      <c r="V17">
        <v>29.143999999999998</v>
      </c>
      <c r="W17">
        <v>28.776</v>
      </c>
      <c r="X17">
        <v>32.701000000000001</v>
      </c>
      <c r="Y17">
        <v>33.948999999999998</v>
      </c>
      <c r="Z17">
        <v>20.327000000000002</v>
      </c>
      <c r="AA17">
        <v>28.823</v>
      </c>
      <c r="AB17">
        <v>31.452000000000002</v>
      </c>
      <c r="AC17">
        <v>23.649000000000001</v>
      </c>
      <c r="AD17">
        <v>26.181999999999999</v>
      </c>
      <c r="AE17">
        <v>31.2</v>
      </c>
      <c r="AF17">
        <v>21.141999999999999</v>
      </c>
      <c r="AG17">
        <v>31.738</v>
      </c>
      <c r="AH17">
        <v>30.318999999999999</v>
      </c>
      <c r="AI17" s="4"/>
      <c r="AJ17" s="4"/>
      <c r="AK17" s="4"/>
      <c r="AL17" s="4"/>
      <c r="AM17" s="4"/>
      <c r="AN17" s="4"/>
      <c r="AO17" s="4"/>
      <c r="AP17" s="4"/>
      <c r="AQ17" s="4"/>
      <c r="AR17" s="4"/>
      <c r="AS17" s="4"/>
      <c r="AT17" s="4"/>
      <c r="AU17" s="4"/>
      <c r="AV17" s="4"/>
      <c r="AW17" s="4"/>
      <c r="AX17" s="4"/>
      <c r="AY17" s="4"/>
    </row>
    <row r="18" spans="1:51" ht="14.4" x14ac:dyDescent="0.3">
      <c r="A18" s="98">
        <v>45658</v>
      </c>
      <c r="B18" s="33"/>
      <c r="C18" s="8">
        <v>25</v>
      </c>
      <c r="D18" s="11">
        <v>25</v>
      </c>
      <c r="E18">
        <v>22.547000000000001</v>
      </c>
      <c r="F18">
        <v>21.446000000000002</v>
      </c>
      <c r="G18">
        <v>26.096</v>
      </c>
      <c r="H18">
        <v>23.646999999999998</v>
      </c>
      <c r="I18">
        <v>31.85</v>
      </c>
      <c r="J18">
        <v>34.307000000000002</v>
      </c>
      <c r="K18">
        <v>30.443999999999999</v>
      </c>
      <c r="L18">
        <v>27.324000000000002</v>
      </c>
      <c r="M18">
        <v>27.957000000000001</v>
      </c>
      <c r="N18">
        <v>22.103000000000002</v>
      </c>
      <c r="O18">
        <v>21.2</v>
      </c>
      <c r="P18">
        <v>20.239999999999998</v>
      </c>
      <c r="Q18">
        <v>25.209</v>
      </c>
      <c r="R18">
        <v>30.75</v>
      </c>
      <c r="S18">
        <v>26.896000000000001</v>
      </c>
      <c r="T18">
        <v>26.728999999999999</v>
      </c>
      <c r="U18">
        <v>21.385999999999999</v>
      </c>
      <c r="V18">
        <v>27.591999999999999</v>
      </c>
      <c r="W18">
        <v>26.334</v>
      </c>
      <c r="X18">
        <v>29.212</v>
      </c>
      <c r="Y18">
        <v>34.204000000000001</v>
      </c>
      <c r="Z18">
        <v>18.475000000000001</v>
      </c>
      <c r="AA18">
        <v>25.228000000000002</v>
      </c>
      <c r="AB18">
        <v>28.28</v>
      </c>
      <c r="AC18">
        <v>22.157</v>
      </c>
      <c r="AD18">
        <v>25.177</v>
      </c>
      <c r="AE18">
        <v>28.257000000000001</v>
      </c>
      <c r="AF18">
        <v>19.856999999999999</v>
      </c>
      <c r="AG18">
        <v>27.783000000000001</v>
      </c>
      <c r="AH18">
        <v>25.3</v>
      </c>
      <c r="AI18" s="4"/>
      <c r="AJ18" s="4"/>
      <c r="AK18" s="4"/>
      <c r="AL18" s="4"/>
      <c r="AM18" s="4"/>
      <c r="AN18" s="4"/>
      <c r="AO18" s="4"/>
      <c r="AP18" s="4"/>
      <c r="AQ18" s="4"/>
      <c r="AR18" s="4"/>
      <c r="AS18" s="4"/>
      <c r="AT18" s="4"/>
      <c r="AU18" s="4"/>
      <c r="AV18" s="4"/>
      <c r="AW18" s="4"/>
      <c r="AX18" s="4"/>
      <c r="AY18" s="4"/>
    </row>
    <row r="19" spans="1:51" ht="14.4" x14ac:dyDescent="0.3">
      <c r="A19" s="98">
        <v>45689</v>
      </c>
      <c r="B19" s="33"/>
      <c r="C19" s="8">
        <v>25</v>
      </c>
      <c r="D19" s="11">
        <v>25</v>
      </c>
      <c r="E19">
        <v>21.273</v>
      </c>
      <c r="F19">
        <v>18.396000000000001</v>
      </c>
      <c r="G19">
        <v>23.186</v>
      </c>
      <c r="H19">
        <v>32.82</v>
      </c>
      <c r="I19">
        <v>36.241999999999997</v>
      </c>
      <c r="J19">
        <v>27.024999999999999</v>
      </c>
      <c r="K19">
        <v>30.314</v>
      </c>
      <c r="L19">
        <v>27.821000000000002</v>
      </c>
      <c r="M19">
        <v>35.426000000000002</v>
      </c>
      <c r="N19">
        <v>19.661000000000001</v>
      </c>
      <c r="O19">
        <v>18.434999999999999</v>
      </c>
      <c r="P19">
        <v>28.256</v>
      </c>
      <c r="Q19">
        <v>22.547000000000001</v>
      </c>
      <c r="R19">
        <v>32.552999999999997</v>
      </c>
      <c r="S19">
        <v>21.282</v>
      </c>
      <c r="T19">
        <v>29.196000000000002</v>
      </c>
      <c r="U19">
        <v>18.684999999999999</v>
      </c>
      <c r="V19">
        <v>28.850999999999999</v>
      </c>
      <c r="W19">
        <v>22.655999999999999</v>
      </c>
      <c r="X19">
        <v>24.34</v>
      </c>
      <c r="Y19">
        <v>29.663</v>
      </c>
      <c r="Z19">
        <v>16.978999999999999</v>
      </c>
      <c r="AA19">
        <v>25.917000000000002</v>
      </c>
      <c r="AB19">
        <v>50.011000000000003</v>
      </c>
      <c r="AC19">
        <v>23.869</v>
      </c>
      <c r="AD19">
        <v>45.283999999999999</v>
      </c>
      <c r="AE19">
        <v>32.01</v>
      </c>
      <c r="AF19">
        <v>18.949000000000002</v>
      </c>
      <c r="AG19">
        <v>23.925000000000001</v>
      </c>
      <c r="AH19">
        <v>23.102</v>
      </c>
      <c r="AI19" s="4"/>
      <c r="AJ19" s="4"/>
      <c r="AK19" s="4"/>
      <c r="AL19" s="4"/>
      <c r="AM19" s="4"/>
      <c r="AN19" s="4"/>
      <c r="AO19" s="4"/>
      <c r="AP19" s="4"/>
      <c r="AQ19" s="4"/>
      <c r="AR19" s="4"/>
      <c r="AS19" s="4"/>
      <c r="AT19" s="4"/>
      <c r="AU19" s="4"/>
      <c r="AV19" s="4"/>
      <c r="AW19" s="4"/>
      <c r="AX19" s="4"/>
      <c r="AY19" s="4"/>
    </row>
    <row r="20" spans="1:51" ht="14.4" x14ac:dyDescent="0.3">
      <c r="A20" s="98">
        <v>45717</v>
      </c>
      <c r="B20" s="33"/>
      <c r="C20" s="8">
        <v>65</v>
      </c>
      <c r="D20" s="11">
        <v>74</v>
      </c>
      <c r="E20">
        <v>67.902000000000001</v>
      </c>
      <c r="F20">
        <v>46.156999999999996</v>
      </c>
      <c r="G20">
        <v>76.72</v>
      </c>
      <c r="H20">
        <v>92.257000000000005</v>
      </c>
      <c r="I20">
        <v>68.108000000000004</v>
      </c>
      <c r="J20">
        <v>82.721000000000004</v>
      </c>
      <c r="K20">
        <v>81.86</v>
      </c>
      <c r="L20">
        <v>82.822999999999993</v>
      </c>
      <c r="M20">
        <v>62.887</v>
      </c>
      <c r="N20">
        <v>48.695999999999998</v>
      </c>
      <c r="O20">
        <v>29.972000000000001</v>
      </c>
      <c r="P20">
        <v>59.033000000000001</v>
      </c>
      <c r="Q20">
        <v>106.55500000000001</v>
      </c>
      <c r="R20">
        <v>53.201000000000001</v>
      </c>
      <c r="S20">
        <v>43.798000000000002</v>
      </c>
      <c r="T20">
        <v>137.863</v>
      </c>
      <c r="U20">
        <v>27.199000000000002</v>
      </c>
      <c r="V20">
        <v>95.016000000000005</v>
      </c>
      <c r="W20">
        <v>37.042999999999999</v>
      </c>
      <c r="X20">
        <v>59.015000000000001</v>
      </c>
      <c r="Y20">
        <v>94.850999999999999</v>
      </c>
      <c r="Z20">
        <v>38.332000000000001</v>
      </c>
      <c r="AA20">
        <v>70.811999999999998</v>
      </c>
      <c r="AB20">
        <v>98.119</v>
      </c>
      <c r="AC20">
        <v>66.108999999999995</v>
      </c>
      <c r="AD20">
        <v>153.29</v>
      </c>
      <c r="AE20">
        <v>58.892000000000003</v>
      </c>
      <c r="AF20">
        <v>32.313000000000002</v>
      </c>
      <c r="AG20">
        <v>63.87</v>
      </c>
      <c r="AH20">
        <v>44.566000000000003</v>
      </c>
      <c r="AI20" s="4"/>
      <c r="AJ20" s="4"/>
      <c r="AK20" s="4"/>
      <c r="AL20" s="4"/>
      <c r="AM20" s="4"/>
      <c r="AN20" s="4"/>
      <c r="AO20" s="4"/>
      <c r="AP20" s="4"/>
      <c r="AQ20" s="4"/>
      <c r="AR20" s="4"/>
      <c r="AS20" s="4"/>
      <c r="AT20" s="4"/>
      <c r="AU20" s="4"/>
      <c r="AV20" s="4"/>
      <c r="AW20" s="4"/>
      <c r="AX20" s="4"/>
      <c r="AY20" s="4"/>
    </row>
    <row r="21" spans="1:51" ht="14.4" x14ac:dyDescent="0.3">
      <c r="A21" s="98">
        <v>45748</v>
      </c>
      <c r="B21" s="33"/>
      <c r="C21" s="8">
        <v>165</v>
      </c>
      <c r="D21" s="11">
        <v>203</v>
      </c>
      <c r="E21">
        <v>182.26300000000001</v>
      </c>
      <c r="F21">
        <v>206.19499999999999</v>
      </c>
      <c r="G21">
        <v>249.07300000000001</v>
      </c>
      <c r="H21">
        <v>131.93600000000001</v>
      </c>
      <c r="I21">
        <v>341.39100000000002</v>
      </c>
      <c r="J21">
        <v>256.83</v>
      </c>
      <c r="K21">
        <v>279.42700000000002</v>
      </c>
      <c r="L21">
        <v>229.52799999999999</v>
      </c>
      <c r="M21">
        <v>209.548</v>
      </c>
      <c r="N21">
        <v>188.35900000000001</v>
      </c>
      <c r="O21">
        <v>135.57300000000001</v>
      </c>
      <c r="P21">
        <v>245.744</v>
      </c>
      <c r="Q21">
        <v>267.12799999999999</v>
      </c>
      <c r="R21">
        <v>211.64599999999999</v>
      </c>
      <c r="S21">
        <v>322.82499999999999</v>
      </c>
      <c r="T21">
        <v>237.61099999999999</v>
      </c>
      <c r="U21">
        <v>100.43</v>
      </c>
      <c r="V21">
        <v>270.64800000000002</v>
      </c>
      <c r="W21">
        <v>208.06</v>
      </c>
      <c r="X21">
        <v>360.84699999999998</v>
      </c>
      <c r="Y21">
        <v>262.15800000000002</v>
      </c>
      <c r="Z21">
        <v>111.483</v>
      </c>
      <c r="AA21">
        <v>264.30099999999999</v>
      </c>
      <c r="AB21">
        <v>172.261</v>
      </c>
      <c r="AC21">
        <v>264.51</v>
      </c>
      <c r="AD21">
        <v>223.22300000000001</v>
      </c>
      <c r="AE21">
        <v>153.292</v>
      </c>
      <c r="AF21">
        <v>224.66200000000001</v>
      </c>
      <c r="AG21">
        <v>205.86099999999999</v>
      </c>
      <c r="AH21">
        <v>140.48099999999999</v>
      </c>
      <c r="AI21" s="4"/>
      <c r="AJ21" s="4"/>
      <c r="AK21" s="4"/>
      <c r="AL21" s="4"/>
      <c r="AM21" s="4"/>
      <c r="AN21" s="4"/>
      <c r="AO21" s="4"/>
      <c r="AP21" s="4"/>
      <c r="AQ21" s="4"/>
      <c r="AR21" s="4"/>
      <c r="AS21" s="4"/>
      <c r="AT21" s="4"/>
      <c r="AU21" s="4"/>
      <c r="AV21" s="4"/>
      <c r="AW21" s="4"/>
      <c r="AX21" s="4"/>
      <c r="AY21" s="4"/>
    </row>
    <row r="22" spans="1:51" ht="14.4" x14ac:dyDescent="0.3">
      <c r="A22" s="98">
        <v>45778</v>
      </c>
      <c r="B22" s="33"/>
      <c r="C22" s="8">
        <v>412</v>
      </c>
      <c r="D22" s="11">
        <v>513</v>
      </c>
      <c r="E22">
        <v>372.29899999999998</v>
      </c>
      <c r="F22">
        <v>707.63900000000001</v>
      </c>
      <c r="G22">
        <v>460.07299999999998</v>
      </c>
      <c r="H22">
        <v>719.18399999999997</v>
      </c>
      <c r="I22">
        <v>797.923</v>
      </c>
      <c r="J22">
        <v>944.71900000000005</v>
      </c>
      <c r="K22">
        <v>689.17200000000003</v>
      </c>
      <c r="L22">
        <v>623.37199999999996</v>
      </c>
      <c r="M22">
        <v>542.71799999999996</v>
      </c>
      <c r="N22">
        <v>465.27499999999998</v>
      </c>
      <c r="O22">
        <v>209.251</v>
      </c>
      <c r="P22">
        <v>620.23400000000004</v>
      </c>
      <c r="Q22">
        <v>444.53100000000001</v>
      </c>
      <c r="R22">
        <v>578.62</v>
      </c>
      <c r="S22">
        <v>668.89499999999998</v>
      </c>
      <c r="T22">
        <v>434.61399999999998</v>
      </c>
      <c r="U22">
        <v>619.37900000000002</v>
      </c>
      <c r="V22">
        <v>760.57600000000002</v>
      </c>
      <c r="W22">
        <v>466.44099999999997</v>
      </c>
      <c r="X22">
        <v>906.05</v>
      </c>
      <c r="Y22">
        <v>249.99199999999999</v>
      </c>
      <c r="Z22">
        <v>350.58699999999999</v>
      </c>
      <c r="AA22">
        <v>630.96299999999997</v>
      </c>
      <c r="AB22">
        <v>381.44</v>
      </c>
      <c r="AC22">
        <v>651.69799999999998</v>
      </c>
      <c r="AD22">
        <v>486.65499999999997</v>
      </c>
      <c r="AE22">
        <v>394.745</v>
      </c>
      <c r="AF22">
        <v>492.21800000000002</v>
      </c>
      <c r="AG22">
        <v>570.62</v>
      </c>
      <c r="AH22">
        <v>431.91699999999997</v>
      </c>
      <c r="AI22" s="4"/>
      <c r="AJ22" s="4"/>
      <c r="AK22" s="4"/>
      <c r="AL22" s="4"/>
      <c r="AM22" s="4"/>
      <c r="AN22" s="4"/>
      <c r="AO22" s="4"/>
      <c r="AP22" s="4"/>
      <c r="AQ22" s="4"/>
      <c r="AR22" s="4"/>
      <c r="AS22" s="4"/>
      <c r="AT22" s="4"/>
      <c r="AU22" s="4"/>
      <c r="AV22" s="4"/>
      <c r="AW22" s="4"/>
      <c r="AX22" s="4"/>
      <c r="AY22" s="4"/>
    </row>
    <row r="23" spans="1:51" ht="14.4" x14ac:dyDescent="0.3">
      <c r="A23" s="98">
        <v>45809</v>
      </c>
      <c r="B23" s="33"/>
      <c r="C23" s="8">
        <v>226</v>
      </c>
      <c r="D23" s="11">
        <v>367</v>
      </c>
      <c r="E23">
        <v>134.88800000000001</v>
      </c>
      <c r="F23">
        <v>676.41200000000003</v>
      </c>
      <c r="G23">
        <v>175.88800000000001</v>
      </c>
      <c r="H23">
        <v>815.36800000000005</v>
      </c>
      <c r="I23">
        <v>583.13900000000001</v>
      </c>
      <c r="J23">
        <v>808.97199999999998</v>
      </c>
      <c r="K23">
        <v>431.71600000000001</v>
      </c>
      <c r="L23">
        <v>501.11700000000002</v>
      </c>
      <c r="M23">
        <v>277.16000000000003</v>
      </c>
      <c r="N23">
        <v>210.65700000000001</v>
      </c>
      <c r="O23">
        <v>115.95099999999999</v>
      </c>
      <c r="P23">
        <v>410.64499999999998</v>
      </c>
      <c r="Q23">
        <v>185.73500000000001</v>
      </c>
      <c r="R23">
        <v>444.40600000000001</v>
      </c>
      <c r="S23">
        <v>335.245</v>
      </c>
      <c r="T23">
        <v>138.215</v>
      </c>
      <c r="U23">
        <v>697.97</v>
      </c>
      <c r="V23">
        <v>507.69299999999998</v>
      </c>
      <c r="W23">
        <v>539.952</v>
      </c>
      <c r="X23">
        <v>1095.136</v>
      </c>
      <c r="Y23">
        <v>50.911999999999999</v>
      </c>
      <c r="Z23">
        <v>256.76600000000002</v>
      </c>
      <c r="AA23">
        <v>517.197</v>
      </c>
      <c r="AB23">
        <v>244.32300000000001</v>
      </c>
      <c r="AC23">
        <v>458.483</v>
      </c>
      <c r="AD23">
        <v>359.28199999999998</v>
      </c>
      <c r="AE23">
        <v>137.11000000000001</v>
      </c>
      <c r="AF23">
        <v>597.61800000000005</v>
      </c>
      <c r="AG23">
        <v>359.82400000000001</v>
      </c>
      <c r="AH23">
        <v>370.58199999999999</v>
      </c>
      <c r="AI23" s="4"/>
      <c r="AJ23" s="4"/>
      <c r="AK23" s="4"/>
      <c r="AL23" s="4"/>
      <c r="AM23" s="4"/>
      <c r="AN23" s="4"/>
      <c r="AO23" s="4"/>
      <c r="AP23" s="4"/>
      <c r="AQ23" s="4"/>
      <c r="AR23" s="4"/>
      <c r="AS23" s="4"/>
      <c r="AT23" s="4"/>
      <c r="AU23" s="4"/>
      <c r="AV23" s="4"/>
      <c r="AW23" s="4"/>
      <c r="AX23" s="4"/>
      <c r="AY23" s="4"/>
    </row>
    <row r="24" spans="1:51" ht="14.4" x14ac:dyDescent="0.3">
      <c r="A24" s="98">
        <v>45839</v>
      </c>
      <c r="B24" s="33"/>
      <c r="C24" s="8">
        <v>16</v>
      </c>
      <c r="D24" s="11">
        <v>60</v>
      </c>
      <c r="E24">
        <v>19.837</v>
      </c>
      <c r="F24">
        <v>175.321</v>
      </c>
      <c r="G24">
        <v>23.282</v>
      </c>
      <c r="H24">
        <v>283.64100000000002</v>
      </c>
      <c r="I24">
        <v>119.188</v>
      </c>
      <c r="J24">
        <v>151.59800000000001</v>
      </c>
      <c r="K24">
        <v>144.27699999999999</v>
      </c>
      <c r="L24">
        <v>99.587000000000003</v>
      </c>
      <c r="M24">
        <v>29.059000000000001</v>
      </c>
      <c r="N24">
        <v>24.577000000000002</v>
      </c>
      <c r="O24">
        <v>4.6440000000000001</v>
      </c>
      <c r="P24">
        <v>62.271999999999998</v>
      </c>
      <c r="Q24">
        <v>29.256</v>
      </c>
      <c r="R24">
        <v>83.494</v>
      </c>
      <c r="S24">
        <v>46.604999999999997</v>
      </c>
      <c r="T24">
        <v>13.631</v>
      </c>
      <c r="U24">
        <v>192.05799999999999</v>
      </c>
      <c r="V24">
        <v>144.38</v>
      </c>
      <c r="W24">
        <v>98.774000000000001</v>
      </c>
      <c r="X24">
        <v>474.39299999999997</v>
      </c>
      <c r="Y24">
        <v>3.6280000000000001</v>
      </c>
      <c r="Z24">
        <v>34.283000000000001</v>
      </c>
      <c r="AA24">
        <v>102.185</v>
      </c>
      <c r="AB24">
        <v>35.256</v>
      </c>
      <c r="AC24">
        <v>76.025999999999996</v>
      </c>
      <c r="AD24">
        <v>61.460999999999999</v>
      </c>
      <c r="AE24">
        <v>10.718</v>
      </c>
      <c r="AF24">
        <v>216.691</v>
      </c>
      <c r="AG24">
        <v>47.906999999999996</v>
      </c>
      <c r="AH24">
        <v>66.296000000000006</v>
      </c>
      <c r="AI24" s="4"/>
      <c r="AJ24" s="4"/>
      <c r="AK24" s="4"/>
      <c r="AL24" s="4"/>
      <c r="AM24" s="4"/>
      <c r="AN24" s="4"/>
      <c r="AO24" s="4"/>
      <c r="AP24" s="4"/>
      <c r="AQ24" s="4"/>
      <c r="AR24" s="4"/>
      <c r="AS24" s="4"/>
      <c r="AT24" s="4"/>
      <c r="AU24" s="4"/>
      <c r="AV24" s="4"/>
      <c r="AW24" s="4"/>
      <c r="AX24" s="4"/>
      <c r="AY24" s="4"/>
    </row>
    <row r="25" spans="1:51" ht="14.4" x14ac:dyDescent="0.3">
      <c r="A25" s="98">
        <v>45870</v>
      </c>
      <c r="B25" s="33"/>
      <c r="C25" s="8">
        <v>11</v>
      </c>
      <c r="D25" s="11">
        <v>19</v>
      </c>
      <c r="E25">
        <v>9.4909999999999997</v>
      </c>
      <c r="F25">
        <v>31.271999999999998</v>
      </c>
      <c r="G25">
        <v>10.313000000000001</v>
      </c>
      <c r="H25">
        <v>46.36</v>
      </c>
      <c r="I25">
        <v>24.579000000000001</v>
      </c>
      <c r="J25">
        <v>42.677999999999997</v>
      </c>
      <c r="K25">
        <v>32.887</v>
      </c>
      <c r="L25">
        <v>22.989000000000001</v>
      </c>
      <c r="M25">
        <v>9.5410000000000004</v>
      </c>
      <c r="N25">
        <v>10.914999999999999</v>
      </c>
      <c r="O25">
        <v>3.8119999999999998</v>
      </c>
      <c r="P25">
        <v>14.301</v>
      </c>
      <c r="Q25">
        <v>10.212</v>
      </c>
      <c r="R25">
        <v>15.965</v>
      </c>
      <c r="S25">
        <v>15.821</v>
      </c>
      <c r="T25">
        <v>8.3030000000000008</v>
      </c>
      <c r="U25">
        <v>30.308</v>
      </c>
      <c r="V25">
        <v>28.815999999999999</v>
      </c>
      <c r="W25">
        <v>22.363</v>
      </c>
      <c r="X25">
        <v>71.73</v>
      </c>
      <c r="Y25">
        <v>7.3109999999999999</v>
      </c>
      <c r="Z25">
        <v>10.744</v>
      </c>
      <c r="AA25">
        <v>39.031999999999996</v>
      </c>
      <c r="AB25">
        <v>10.901</v>
      </c>
      <c r="AC25">
        <v>18.71</v>
      </c>
      <c r="AD25">
        <v>16.021000000000001</v>
      </c>
      <c r="AE25">
        <v>6.4820000000000002</v>
      </c>
      <c r="AF25">
        <v>33.46</v>
      </c>
      <c r="AG25">
        <v>13.199</v>
      </c>
      <c r="AH25">
        <v>15.57</v>
      </c>
      <c r="AI25" s="4"/>
      <c r="AJ25" s="4"/>
      <c r="AK25" s="4"/>
      <c r="AL25" s="4"/>
      <c r="AM25" s="4"/>
      <c r="AN25" s="4"/>
      <c r="AO25" s="4"/>
      <c r="AP25" s="4"/>
      <c r="AQ25" s="4"/>
      <c r="AR25" s="4"/>
      <c r="AS25" s="4"/>
      <c r="AT25" s="4"/>
      <c r="AU25" s="4"/>
      <c r="AV25" s="4"/>
      <c r="AW25" s="4"/>
      <c r="AX25" s="4"/>
      <c r="AY25" s="4"/>
    </row>
    <row r="26" spans="1:51" ht="14.4" x14ac:dyDescent="0.3">
      <c r="A26" s="98">
        <v>45901</v>
      </c>
      <c r="B26" s="33"/>
      <c r="C26" s="8">
        <v>7</v>
      </c>
      <c r="D26" s="11">
        <v>13</v>
      </c>
      <c r="E26">
        <v>9.2620000000000005</v>
      </c>
      <c r="F26">
        <v>21.239000000000001</v>
      </c>
      <c r="G26">
        <v>10.769</v>
      </c>
      <c r="H26">
        <v>22.327999999999999</v>
      </c>
      <c r="I26">
        <v>18.658000000000001</v>
      </c>
      <c r="J26">
        <v>86.15</v>
      </c>
      <c r="K26">
        <v>17.545999999999999</v>
      </c>
      <c r="L26">
        <v>17.71</v>
      </c>
      <c r="M26">
        <v>18.012</v>
      </c>
      <c r="N26">
        <v>10.984999999999999</v>
      </c>
      <c r="O26">
        <v>6.7590000000000003</v>
      </c>
      <c r="P26">
        <v>16.975999999999999</v>
      </c>
      <c r="Q26">
        <v>18.77</v>
      </c>
      <c r="R26">
        <v>11.234</v>
      </c>
      <c r="S26">
        <v>27.443999999999999</v>
      </c>
      <c r="T26">
        <v>16.765000000000001</v>
      </c>
      <c r="U26">
        <v>21.503</v>
      </c>
      <c r="V26">
        <v>17.657</v>
      </c>
      <c r="W26">
        <v>14.135999999999999</v>
      </c>
      <c r="X26">
        <v>36.552</v>
      </c>
      <c r="Y26">
        <v>8.6739999999999995</v>
      </c>
      <c r="Z26">
        <v>22.808</v>
      </c>
      <c r="AA26">
        <v>34.79</v>
      </c>
      <c r="AB26">
        <v>9.9169999999999998</v>
      </c>
      <c r="AC26">
        <v>13.496</v>
      </c>
      <c r="AD26">
        <v>13.409000000000001</v>
      </c>
      <c r="AE26">
        <v>7.577</v>
      </c>
      <c r="AF26">
        <v>18.21</v>
      </c>
      <c r="AG26">
        <v>13.273</v>
      </c>
      <c r="AH26">
        <v>15.906000000000001</v>
      </c>
      <c r="AI26" s="4"/>
      <c r="AJ26" s="4"/>
      <c r="AK26" s="4"/>
      <c r="AL26" s="4"/>
      <c r="AM26" s="4"/>
      <c r="AN26" s="4"/>
      <c r="AO26" s="4"/>
      <c r="AP26" s="4"/>
      <c r="AQ26" s="4"/>
      <c r="AR26" s="4"/>
      <c r="AS26" s="4"/>
      <c r="AT26" s="4"/>
      <c r="AU26" s="4"/>
      <c r="AV26" s="4"/>
      <c r="AW26" s="4"/>
      <c r="AX26" s="4"/>
      <c r="AY26" s="4"/>
    </row>
    <row r="27" spans="1:51" ht="14.4" x14ac:dyDescent="0.3">
      <c r="A27" s="98">
        <v>45931</v>
      </c>
      <c r="B27" s="33"/>
      <c r="C27" s="8">
        <v>22</v>
      </c>
      <c r="D27" s="11">
        <v>26</v>
      </c>
      <c r="E27">
        <v>15.073</v>
      </c>
      <c r="F27">
        <v>41.017000000000003</v>
      </c>
      <c r="G27">
        <v>22.388000000000002</v>
      </c>
      <c r="H27">
        <v>43.783999999999999</v>
      </c>
      <c r="I27">
        <v>27.623000000000001</v>
      </c>
      <c r="J27">
        <v>100.7</v>
      </c>
      <c r="K27">
        <v>43.252000000000002</v>
      </c>
      <c r="L27">
        <v>21.710999999999999</v>
      </c>
      <c r="M27">
        <v>37.188000000000002</v>
      </c>
      <c r="N27">
        <v>19.376999999999999</v>
      </c>
      <c r="O27">
        <v>20.945</v>
      </c>
      <c r="P27">
        <v>19.602</v>
      </c>
      <c r="Q27">
        <v>37.453000000000003</v>
      </c>
      <c r="R27">
        <v>29.216999999999999</v>
      </c>
      <c r="S27">
        <v>49.430999999999997</v>
      </c>
      <c r="T27">
        <v>45.588999999999999</v>
      </c>
      <c r="U27">
        <v>24.042000000000002</v>
      </c>
      <c r="V27">
        <v>35.494</v>
      </c>
      <c r="W27">
        <v>26.576000000000001</v>
      </c>
      <c r="X27">
        <v>39.773000000000003</v>
      </c>
      <c r="Y27">
        <v>16.919</v>
      </c>
      <c r="Z27">
        <v>46.866</v>
      </c>
      <c r="AA27">
        <v>37.465000000000003</v>
      </c>
      <c r="AB27">
        <v>16.048999999999999</v>
      </c>
      <c r="AC27">
        <v>22.814</v>
      </c>
      <c r="AD27">
        <v>42.204999999999998</v>
      </c>
      <c r="AE27">
        <v>24.69</v>
      </c>
      <c r="AF27">
        <v>23.856999999999999</v>
      </c>
      <c r="AG27">
        <v>28.1</v>
      </c>
      <c r="AH27">
        <v>18.646999999999998</v>
      </c>
      <c r="AI27" s="4"/>
      <c r="AJ27" s="4"/>
      <c r="AK27" s="4"/>
      <c r="AL27" s="4"/>
      <c r="AM27" s="4"/>
      <c r="AN27" s="4"/>
      <c r="AO27" s="4"/>
      <c r="AP27" s="4"/>
      <c r="AQ27" s="4"/>
      <c r="AR27" s="4"/>
      <c r="AS27" s="4"/>
      <c r="AT27" s="4"/>
      <c r="AU27" s="4"/>
      <c r="AV27" s="4"/>
      <c r="AW27" s="4"/>
      <c r="AX27" s="4"/>
      <c r="AY27" s="4"/>
    </row>
    <row r="28" spans="1:51" ht="14.4" x14ac:dyDescent="0.3">
      <c r="A28" s="98">
        <v>45962</v>
      </c>
      <c r="B28" s="33"/>
      <c r="C28" s="8">
        <v>27</v>
      </c>
      <c r="D28" s="11">
        <v>32</v>
      </c>
      <c r="E28">
        <v>21.664000000000001</v>
      </c>
      <c r="F28">
        <v>35.119999999999997</v>
      </c>
      <c r="G28">
        <v>26.295999999999999</v>
      </c>
      <c r="H28">
        <v>40.048000000000002</v>
      </c>
      <c r="I28">
        <v>52.499000000000002</v>
      </c>
      <c r="J28">
        <v>50.094999999999999</v>
      </c>
      <c r="K28">
        <v>37.805999999999997</v>
      </c>
      <c r="L28">
        <v>25.157</v>
      </c>
      <c r="M28">
        <v>26.08</v>
      </c>
      <c r="N28">
        <v>25.170999999999999</v>
      </c>
      <c r="O28">
        <v>19.869</v>
      </c>
      <c r="P28">
        <v>25.902999999999999</v>
      </c>
      <c r="Q28">
        <v>44.244999999999997</v>
      </c>
      <c r="R28">
        <v>29.018999999999998</v>
      </c>
      <c r="S28">
        <v>44.738999999999997</v>
      </c>
      <c r="T28">
        <v>35.787999999999997</v>
      </c>
      <c r="U28">
        <v>29.716999999999999</v>
      </c>
      <c r="V28">
        <v>36.463999999999999</v>
      </c>
      <c r="W28">
        <v>46.941000000000003</v>
      </c>
      <c r="X28">
        <v>40.951000000000001</v>
      </c>
      <c r="Y28">
        <v>23.393000000000001</v>
      </c>
      <c r="Z28">
        <v>39.957000000000001</v>
      </c>
      <c r="AA28">
        <v>35.454000000000001</v>
      </c>
      <c r="AB28">
        <v>23.515000000000001</v>
      </c>
      <c r="AC28">
        <v>26.364999999999998</v>
      </c>
      <c r="AD28">
        <v>32.988</v>
      </c>
      <c r="AE28">
        <v>25.914999999999999</v>
      </c>
      <c r="AF28">
        <v>29.812000000000001</v>
      </c>
      <c r="AG28">
        <v>39.069000000000003</v>
      </c>
      <c r="AH28">
        <v>25.753</v>
      </c>
      <c r="AI28" s="4"/>
      <c r="AJ28" s="4"/>
      <c r="AK28" s="4"/>
      <c r="AL28" s="4"/>
      <c r="AM28" s="4"/>
      <c r="AN28" s="4"/>
      <c r="AO28" s="4"/>
      <c r="AP28" s="4"/>
      <c r="AQ28" s="4"/>
      <c r="AR28" s="4"/>
      <c r="AS28" s="4"/>
      <c r="AT28" s="4"/>
      <c r="AU28" s="4"/>
      <c r="AV28" s="4"/>
      <c r="AW28" s="4"/>
      <c r="AX28" s="4"/>
      <c r="AY28" s="4"/>
    </row>
    <row r="29" spans="1:51" ht="14.4" x14ac:dyDescent="0.3">
      <c r="A29" s="98">
        <v>45992</v>
      </c>
      <c r="B29" s="33"/>
      <c r="C29" s="8">
        <v>25</v>
      </c>
      <c r="D29" s="11">
        <v>25</v>
      </c>
      <c r="E29">
        <v>21.013999999999999</v>
      </c>
      <c r="F29">
        <v>27.766999999999999</v>
      </c>
      <c r="G29">
        <v>22.975999999999999</v>
      </c>
      <c r="H29">
        <v>40.444000000000003</v>
      </c>
      <c r="I29">
        <v>47.664000000000001</v>
      </c>
      <c r="J29">
        <v>34.654000000000003</v>
      </c>
      <c r="K29">
        <v>40.094000000000001</v>
      </c>
      <c r="L29">
        <v>25.007999999999999</v>
      </c>
      <c r="M29">
        <v>23.398</v>
      </c>
      <c r="N29">
        <v>22.251000000000001</v>
      </c>
      <c r="O29">
        <v>19.872</v>
      </c>
      <c r="P29">
        <v>27.423999999999999</v>
      </c>
      <c r="Q29">
        <v>26.594999999999999</v>
      </c>
      <c r="R29">
        <v>23.931999999999999</v>
      </c>
      <c r="S29">
        <v>31.123000000000001</v>
      </c>
      <c r="T29">
        <v>24.274999999999999</v>
      </c>
      <c r="U29">
        <v>28.806999999999999</v>
      </c>
      <c r="V29">
        <v>29.175999999999998</v>
      </c>
      <c r="W29">
        <v>33.619</v>
      </c>
      <c r="X29">
        <v>34.271999999999998</v>
      </c>
      <c r="Y29">
        <v>23.117000000000001</v>
      </c>
      <c r="Z29">
        <v>26.774000000000001</v>
      </c>
      <c r="AA29">
        <v>32.232999999999997</v>
      </c>
      <c r="AB29">
        <v>23.704999999999998</v>
      </c>
      <c r="AC29">
        <v>25.295000000000002</v>
      </c>
      <c r="AD29">
        <v>31.890999999999998</v>
      </c>
      <c r="AE29">
        <v>21.055</v>
      </c>
      <c r="AF29">
        <v>30.731000000000002</v>
      </c>
      <c r="AG29">
        <v>31.59</v>
      </c>
      <c r="AH29">
        <v>23.571999999999999</v>
      </c>
      <c r="AI29" s="4"/>
      <c r="AJ29" s="4"/>
      <c r="AK29" s="4"/>
      <c r="AL29" s="4"/>
      <c r="AM29" s="4"/>
      <c r="AN29" s="4"/>
      <c r="AO29" s="4"/>
      <c r="AP29" s="4"/>
      <c r="AQ29" s="4"/>
      <c r="AR29" s="4"/>
      <c r="AS29" s="4"/>
      <c r="AT29" s="4"/>
      <c r="AU29" s="4"/>
      <c r="AV29" s="4"/>
      <c r="AW29" s="4"/>
      <c r="AX29" s="4"/>
      <c r="AY29" s="4"/>
    </row>
    <row r="30" spans="1:51" ht="14.4" x14ac:dyDescent="0.3">
      <c r="A30" s="98">
        <v>46023</v>
      </c>
      <c r="B30" s="33"/>
      <c r="C30" s="8">
        <v>25</v>
      </c>
      <c r="D30" s="11">
        <v>25</v>
      </c>
      <c r="E30">
        <v>20.565999999999999</v>
      </c>
      <c r="F30">
        <v>25.777999999999999</v>
      </c>
      <c r="G30">
        <v>24.619</v>
      </c>
      <c r="H30">
        <v>30.899000000000001</v>
      </c>
      <c r="I30">
        <v>35.54</v>
      </c>
      <c r="J30">
        <v>32.261000000000003</v>
      </c>
      <c r="K30">
        <v>30.029</v>
      </c>
      <c r="L30">
        <v>28.419</v>
      </c>
      <c r="M30">
        <v>21.798999999999999</v>
      </c>
      <c r="N30">
        <v>20.74</v>
      </c>
      <c r="O30">
        <v>18.975000000000001</v>
      </c>
      <c r="P30">
        <v>24.132999999999999</v>
      </c>
      <c r="Q30">
        <v>30.248999999999999</v>
      </c>
      <c r="R30">
        <v>26.661999999999999</v>
      </c>
      <c r="S30">
        <v>26.026</v>
      </c>
      <c r="T30">
        <v>22.437999999999999</v>
      </c>
      <c r="U30">
        <v>27.271999999999998</v>
      </c>
      <c r="V30">
        <v>26.609000000000002</v>
      </c>
      <c r="W30">
        <v>30.074000000000002</v>
      </c>
      <c r="X30">
        <v>34.341000000000001</v>
      </c>
      <c r="Y30">
        <v>21.082000000000001</v>
      </c>
      <c r="Z30">
        <v>23.088999999999999</v>
      </c>
      <c r="AA30">
        <v>28.861000000000001</v>
      </c>
      <c r="AB30">
        <v>22.204000000000001</v>
      </c>
      <c r="AC30">
        <v>24.346</v>
      </c>
      <c r="AD30">
        <v>28.431000000000001</v>
      </c>
      <c r="AE30">
        <v>19.776</v>
      </c>
      <c r="AF30">
        <v>26.853000000000002</v>
      </c>
      <c r="AG30">
        <v>26.425000000000001</v>
      </c>
      <c r="AH30">
        <v>22.335000000000001</v>
      </c>
      <c r="AI30" s="4"/>
      <c r="AJ30" s="4"/>
      <c r="AK30" s="4"/>
      <c r="AL30" s="4"/>
      <c r="AM30" s="4"/>
      <c r="AN30" s="4"/>
      <c r="AO30" s="4"/>
      <c r="AP30" s="4"/>
      <c r="AQ30" s="4"/>
      <c r="AR30" s="4"/>
      <c r="AS30" s="4"/>
      <c r="AT30" s="4"/>
      <c r="AU30" s="4"/>
      <c r="AV30" s="4"/>
      <c r="AW30" s="4"/>
      <c r="AX30" s="4"/>
      <c r="AY30" s="4"/>
    </row>
    <row r="31" spans="1:51" ht="14.4" x14ac:dyDescent="0.3">
      <c r="A31" s="98">
        <v>46054</v>
      </c>
      <c r="B31" s="33"/>
      <c r="C31" s="8">
        <v>25</v>
      </c>
      <c r="D31" s="11">
        <v>25</v>
      </c>
      <c r="E31">
        <v>17.646000000000001</v>
      </c>
      <c r="F31">
        <v>22.834</v>
      </c>
      <c r="G31">
        <v>33.790999999999997</v>
      </c>
      <c r="H31">
        <v>35.314999999999998</v>
      </c>
      <c r="I31">
        <v>28.042000000000002</v>
      </c>
      <c r="J31">
        <v>31.472000000000001</v>
      </c>
      <c r="K31">
        <v>30.28</v>
      </c>
      <c r="L31">
        <v>35.853000000000002</v>
      </c>
      <c r="M31">
        <v>19.399000000000001</v>
      </c>
      <c r="N31">
        <v>17.986000000000001</v>
      </c>
      <c r="O31">
        <v>27.027000000000001</v>
      </c>
      <c r="P31">
        <v>21.620999999999999</v>
      </c>
      <c r="Q31">
        <v>32.119</v>
      </c>
      <c r="R31">
        <v>21.047000000000001</v>
      </c>
      <c r="S31">
        <v>28.555</v>
      </c>
      <c r="T31">
        <v>19.663</v>
      </c>
      <c r="U31">
        <v>28.571999999999999</v>
      </c>
      <c r="V31">
        <v>22.861000000000001</v>
      </c>
      <c r="W31">
        <v>25.071999999999999</v>
      </c>
      <c r="X31">
        <v>29.754000000000001</v>
      </c>
      <c r="Y31">
        <v>19.196000000000002</v>
      </c>
      <c r="Z31">
        <v>23.376999999999999</v>
      </c>
      <c r="AA31">
        <v>50.838000000000001</v>
      </c>
      <c r="AB31">
        <v>23.908000000000001</v>
      </c>
      <c r="AC31">
        <v>44.39</v>
      </c>
      <c r="AD31">
        <v>32.116</v>
      </c>
      <c r="AE31">
        <v>18.88</v>
      </c>
      <c r="AF31">
        <v>23.138000000000002</v>
      </c>
      <c r="AG31">
        <v>24.088000000000001</v>
      </c>
      <c r="AH31">
        <v>20.959</v>
      </c>
      <c r="AI31" s="4"/>
      <c r="AJ31" s="4"/>
      <c r="AK31" s="4"/>
      <c r="AL31" s="4"/>
      <c r="AM31" s="4"/>
      <c r="AN31" s="4"/>
      <c r="AO31" s="4"/>
      <c r="AP31" s="4"/>
      <c r="AQ31" s="4"/>
      <c r="AR31" s="4"/>
      <c r="AS31" s="4"/>
      <c r="AT31" s="4"/>
      <c r="AU31" s="4"/>
      <c r="AV31" s="4"/>
      <c r="AW31" s="4"/>
      <c r="AX31" s="4"/>
      <c r="AY31" s="4"/>
    </row>
    <row r="32" spans="1:51" ht="14.4" x14ac:dyDescent="0.3">
      <c r="A32" s="98">
        <v>46082</v>
      </c>
      <c r="B32" s="33"/>
      <c r="C32" s="8">
        <v>65</v>
      </c>
      <c r="D32" s="11">
        <v>74</v>
      </c>
      <c r="E32">
        <v>44.970999999999997</v>
      </c>
      <c r="F32">
        <v>75.718999999999994</v>
      </c>
      <c r="G32">
        <v>94.427999999999997</v>
      </c>
      <c r="H32">
        <v>66.837999999999994</v>
      </c>
      <c r="I32">
        <v>84.707999999999998</v>
      </c>
      <c r="J32">
        <v>81.867000000000004</v>
      </c>
      <c r="K32">
        <v>87.8</v>
      </c>
      <c r="L32">
        <v>63.491999999999997</v>
      </c>
      <c r="M32">
        <v>48.231999999999999</v>
      </c>
      <c r="N32">
        <v>28.48</v>
      </c>
      <c r="O32">
        <v>57.07</v>
      </c>
      <c r="P32">
        <v>104.67</v>
      </c>
      <c r="Q32">
        <v>52.61</v>
      </c>
      <c r="R32">
        <v>42.545999999999999</v>
      </c>
      <c r="S32">
        <v>136.595</v>
      </c>
      <c r="T32">
        <v>28.218</v>
      </c>
      <c r="U32">
        <v>94.453999999999994</v>
      </c>
      <c r="V32">
        <v>36.51</v>
      </c>
      <c r="W32">
        <v>60.265999999999998</v>
      </c>
      <c r="X32">
        <v>95.326999999999998</v>
      </c>
      <c r="Y32">
        <v>41.241</v>
      </c>
      <c r="Z32">
        <v>66.373999999999995</v>
      </c>
      <c r="AA32">
        <v>99.843000000000004</v>
      </c>
      <c r="AB32">
        <v>66.105999999999995</v>
      </c>
      <c r="AC32">
        <v>151.47999999999999</v>
      </c>
      <c r="AD32">
        <v>58.008000000000003</v>
      </c>
      <c r="AE32">
        <v>32.241999999999997</v>
      </c>
      <c r="AF32">
        <v>62.679000000000002</v>
      </c>
      <c r="AG32">
        <v>45.795000000000002</v>
      </c>
      <c r="AH32">
        <v>65.215000000000003</v>
      </c>
      <c r="AI32" s="4"/>
      <c r="AJ32" s="4"/>
      <c r="AK32" s="4"/>
      <c r="AL32" s="4"/>
      <c r="AM32" s="4"/>
      <c r="AN32" s="4"/>
      <c r="AO32" s="4"/>
      <c r="AP32" s="4"/>
      <c r="AQ32" s="4"/>
      <c r="AR32" s="4"/>
      <c r="AS32" s="4"/>
      <c r="AT32" s="4"/>
      <c r="AU32" s="4"/>
      <c r="AV32" s="4"/>
      <c r="AW32" s="4"/>
      <c r="AX32" s="4"/>
      <c r="AY32" s="4"/>
    </row>
    <row r="33" spans="1:51" ht="14.4" x14ac:dyDescent="0.3">
      <c r="A33" s="98">
        <v>46113</v>
      </c>
      <c r="B33" s="33"/>
      <c r="C33" s="8">
        <v>165</v>
      </c>
      <c r="D33" s="11">
        <v>203</v>
      </c>
      <c r="E33">
        <v>203.221</v>
      </c>
      <c r="F33">
        <v>243.30199999999999</v>
      </c>
      <c r="G33">
        <v>135.07400000000001</v>
      </c>
      <c r="H33">
        <v>338.16300000000001</v>
      </c>
      <c r="I33">
        <v>260.88099999999997</v>
      </c>
      <c r="J33">
        <v>279.19799999999998</v>
      </c>
      <c r="K33">
        <v>238.06299999999999</v>
      </c>
      <c r="L33">
        <v>211.54599999999999</v>
      </c>
      <c r="M33">
        <v>187.77799999999999</v>
      </c>
      <c r="N33">
        <v>131.875</v>
      </c>
      <c r="O33">
        <v>240.446</v>
      </c>
      <c r="P33">
        <v>264.92099999999999</v>
      </c>
      <c r="Q33">
        <v>209.95400000000001</v>
      </c>
      <c r="R33">
        <v>317.78100000000001</v>
      </c>
      <c r="S33">
        <v>236.47900000000001</v>
      </c>
      <c r="T33">
        <v>102.334</v>
      </c>
      <c r="U33">
        <v>269.22800000000001</v>
      </c>
      <c r="V33">
        <v>202.23599999999999</v>
      </c>
      <c r="W33">
        <v>364.93599999999998</v>
      </c>
      <c r="X33">
        <v>263.94900000000001</v>
      </c>
      <c r="Y33">
        <v>116.485</v>
      </c>
      <c r="Z33">
        <v>250.72900000000001</v>
      </c>
      <c r="AA33">
        <v>174.80099999999999</v>
      </c>
      <c r="AB33">
        <v>264.745</v>
      </c>
      <c r="AC33">
        <v>221.14599999999999</v>
      </c>
      <c r="AD33">
        <v>145.709</v>
      </c>
      <c r="AE33">
        <v>223.94200000000001</v>
      </c>
      <c r="AF33">
        <v>202.83799999999999</v>
      </c>
      <c r="AG33">
        <v>143.499</v>
      </c>
      <c r="AH33">
        <v>174.07400000000001</v>
      </c>
      <c r="AI33" s="4"/>
      <c r="AJ33" s="4"/>
      <c r="AK33" s="4"/>
      <c r="AL33" s="4"/>
      <c r="AM33" s="4"/>
      <c r="AN33" s="4"/>
      <c r="AO33" s="4"/>
      <c r="AP33" s="4"/>
      <c r="AQ33" s="4"/>
      <c r="AR33" s="4"/>
      <c r="AS33" s="4"/>
      <c r="AT33" s="4"/>
      <c r="AU33" s="4"/>
      <c r="AV33" s="4"/>
      <c r="AW33" s="4"/>
      <c r="AX33" s="4"/>
      <c r="AY33" s="4"/>
    </row>
    <row r="34" spans="1:51" ht="14.4" x14ac:dyDescent="0.3">
      <c r="A34" s="98">
        <v>46143</v>
      </c>
      <c r="B34" s="33"/>
      <c r="C34" s="8">
        <v>412</v>
      </c>
      <c r="D34" s="11">
        <v>513</v>
      </c>
      <c r="E34">
        <v>704.06500000000005</v>
      </c>
      <c r="F34">
        <v>458.09300000000002</v>
      </c>
      <c r="G34">
        <v>728.04899999999998</v>
      </c>
      <c r="H34">
        <v>796.09199999999998</v>
      </c>
      <c r="I34">
        <v>952.26499999999999</v>
      </c>
      <c r="J34">
        <v>690.09500000000003</v>
      </c>
      <c r="K34">
        <v>633.36199999999997</v>
      </c>
      <c r="L34">
        <v>545.26199999999994</v>
      </c>
      <c r="M34">
        <v>464.399</v>
      </c>
      <c r="N34">
        <v>204.84100000000001</v>
      </c>
      <c r="O34">
        <v>614.52800000000002</v>
      </c>
      <c r="P34">
        <v>443.774</v>
      </c>
      <c r="Q34">
        <v>576.83299999999997</v>
      </c>
      <c r="R34">
        <v>668.7</v>
      </c>
      <c r="S34">
        <v>433.762</v>
      </c>
      <c r="T34">
        <v>634.03700000000003</v>
      </c>
      <c r="U34">
        <v>759.39599999999996</v>
      </c>
      <c r="V34">
        <v>442.05</v>
      </c>
      <c r="W34">
        <v>912.053</v>
      </c>
      <c r="X34">
        <v>250.58799999999999</v>
      </c>
      <c r="Y34">
        <v>357.68</v>
      </c>
      <c r="Z34">
        <v>592.26400000000001</v>
      </c>
      <c r="AA34">
        <v>383.92200000000003</v>
      </c>
      <c r="AB34">
        <v>652.65899999999999</v>
      </c>
      <c r="AC34">
        <v>484.62299999999999</v>
      </c>
      <c r="AD34">
        <v>393.29700000000003</v>
      </c>
      <c r="AE34">
        <v>490.947</v>
      </c>
      <c r="AF34">
        <v>567.08399999999995</v>
      </c>
      <c r="AG34">
        <v>439.63499999999999</v>
      </c>
      <c r="AH34">
        <v>364.77699999999999</v>
      </c>
      <c r="AI34" s="4"/>
      <c r="AJ34" s="4"/>
      <c r="AK34" s="4"/>
      <c r="AL34" s="4"/>
      <c r="AM34" s="4"/>
      <c r="AN34" s="4"/>
      <c r="AO34" s="4"/>
      <c r="AP34" s="4"/>
      <c r="AQ34" s="4"/>
      <c r="AR34" s="4"/>
      <c r="AS34" s="4"/>
      <c r="AT34" s="4"/>
      <c r="AU34" s="4"/>
      <c r="AV34" s="4"/>
      <c r="AW34" s="4"/>
      <c r="AX34" s="4"/>
      <c r="AY34" s="4"/>
    </row>
    <row r="35" spans="1:51" ht="14.4" x14ac:dyDescent="0.3">
      <c r="A35" s="98">
        <v>46174</v>
      </c>
      <c r="B35" s="33"/>
      <c r="C35" s="8">
        <v>226</v>
      </c>
      <c r="D35" s="11">
        <v>367</v>
      </c>
      <c r="E35">
        <v>675.56100000000004</v>
      </c>
      <c r="F35">
        <v>181.321</v>
      </c>
      <c r="G35">
        <v>818.42499999999995</v>
      </c>
      <c r="H35">
        <v>582.20299999999997</v>
      </c>
      <c r="I35">
        <v>810.74</v>
      </c>
      <c r="J35">
        <v>441.87900000000002</v>
      </c>
      <c r="K35">
        <v>504.36099999999999</v>
      </c>
      <c r="L35">
        <v>277.654</v>
      </c>
      <c r="M35">
        <v>210.434</v>
      </c>
      <c r="N35">
        <v>120.461</v>
      </c>
      <c r="O35">
        <v>409.05</v>
      </c>
      <c r="P35">
        <v>185.28</v>
      </c>
      <c r="Q35">
        <v>443.88900000000001</v>
      </c>
      <c r="R35">
        <v>346.67399999999998</v>
      </c>
      <c r="S35">
        <v>137.81899999999999</v>
      </c>
      <c r="T35">
        <v>704.74699999999996</v>
      </c>
      <c r="U35">
        <v>507.43900000000002</v>
      </c>
      <c r="V35">
        <v>558.78800000000001</v>
      </c>
      <c r="W35">
        <v>1097.421</v>
      </c>
      <c r="X35">
        <v>50.926000000000002</v>
      </c>
      <c r="Y35">
        <v>259.03300000000002</v>
      </c>
      <c r="Z35">
        <v>541.41700000000003</v>
      </c>
      <c r="AA35">
        <v>244.905</v>
      </c>
      <c r="AB35">
        <v>458.82400000000001</v>
      </c>
      <c r="AC35">
        <v>358.56400000000002</v>
      </c>
      <c r="AD35">
        <v>144.05099999999999</v>
      </c>
      <c r="AE35">
        <v>597.08100000000002</v>
      </c>
      <c r="AF35">
        <v>358.94900000000001</v>
      </c>
      <c r="AG35">
        <v>373.19799999999998</v>
      </c>
      <c r="AH35">
        <v>144.94300000000001</v>
      </c>
      <c r="AI35" s="4"/>
      <c r="AJ35" s="4"/>
      <c r="AK35" s="4"/>
      <c r="AL35" s="4"/>
      <c r="AM35" s="4"/>
      <c r="AN35" s="4"/>
      <c r="AO35" s="4"/>
      <c r="AP35" s="4"/>
      <c r="AQ35" s="4"/>
      <c r="AR35" s="4"/>
      <c r="AS35" s="4"/>
      <c r="AT35" s="4"/>
      <c r="AU35" s="4"/>
      <c r="AV35" s="4"/>
      <c r="AW35" s="4"/>
      <c r="AX35" s="4"/>
      <c r="AY35" s="4"/>
    </row>
    <row r="36" spans="1:51" ht="14.4" x14ac:dyDescent="0.3">
      <c r="A36" s="98">
        <v>46204</v>
      </c>
      <c r="B36" s="33"/>
      <c r="C36" s="8">
        <v>16</v>
      </c>
      <c r="D36" s="11">
        <v>60</v>
      </c>
      <c r="E36">
        <v>174.99</v>
      </c>
      <c r="F36">
        <v>24.923999999999999</v>
      </c>
      <c r="G36">
        <v>284.07900000000001</v>
      </c>
      <c r="H36">
        <v>118.604</v>
      </c>
      <c r="I36">
        <v>152.108</v>
      </c>
      <c r="J36">
        <v>152.09700000000001</v>
      </c>
      <c r="K36">
        <v>100.51900000000001</v>
      </c>
      <c r="L36">
        <v>29.265999999999998</v>
      </c>
      <c r="M36">
        <v>24.457000000000001</v>
      </c>
      <c r="N36">
        <v>4.9649999999999999</v>
      </c>
      <c r="O36">
        <v>61.838000000000001</v>
      </c>
      <c r="P36">
        <v>28.721</v>
      </c>
      <c r="Q36">
        <v>83.239000000000004</v>
      </c>
      <c r="R36">
        <v>49.109000000000002</v>
      </c>
      <c r="S36">
        <v>13.308999999999999</v>
      </c>
      <c r="T36">
        <v>192.68600000000001</v>
      </c>
      <c r="U36">
        <v>144.232</v>
      </c>
      <c r="V36">
        <v>105.54300000000001</v>
      </c>
      <c r="W36">
        <v>474.83100000000002</v>
      </c>
      <c r="X36">
        <v>3.6360000000000001</v>
      </c>
      <c r="Y36">
        <v>35.475999999999999</v>
      </c>
      <c r="Z36">
        <v>107.836</v>
      </c>
      <c r="AA36">
        <v>35.417999999999999</v>
      </c>
      <c r="AB36">
        <v>75.915000000000006</v>
      </c>
      <c r="AC36">
        <v>61.104999999999997</v>
      </c>
      <c r="AD36">
        <v>11.763</v>
      </c>
      <c r="AE36">
        <v>216.67500000000001</v>
      </c>
      <c r="AF36">
        <v>47.551000000000002</v>
      </c>
      <c r="AG36">
        <v>66.846000000000004</v>
      </c>
      <c r="AH36">
        <v>20.542999999999999</v>
      </c>
      <c r="AI36" s="4"/>
      <c r="AJ36" s="4"/>
      <c r="AK36" s="4"/>
      <c r="AL36" s="4"/>
      <c r="AM36" s="4"/>
      <c r="AN36" s="4"/>
      <c r="AO36" s="4"/>
      <c r="AP36" s="4"/>
      <c r="AQ36" s="4"/>
      <c r="AR36" s="4"/>
      <c r="AS36" s="4"/>
      <c r="AT36" s="4"/>
      <c r="AU36" s="4"/>
      <c r="AV36" s="4"/>
      <c r="AW36" s="4"/>
      <c r="AX36" s="4"/>
      <c r="AY36" s="4"/>
    </row>
    <row r="37" spans="1:51" ht="14.4" x14ac:dyDescent="0.3">
      <c r="A37" s="98">
        <v>46235</v>
      </c>
      <c r="B37" s="33"/>
      <c r="C37" s="8">
        <v>11</v>
      </c>
      <c r="D37" s="11">
        <v>19</v>
      </c>
      <c r="E37">
        <v>30.936</v>
      </c>
      <c r="F37">
        <v>10.231</v>
      </c>
      <c r="G37">
        <v>46.55</v>
      </c>
      <c r="H37">
        <v>24.137</v>
      </c>
      <c r="I37">
        <v>43.084000000000003</v>
      </c>
      <c r="J37">
        <v>34.78</v>
      </c>
      <c r="K37">
        <v>23.866</v>
      </c>
      <c r="L37">
        <v>9.6969999999999992</v>
      </c>
      <c r="M37">
        <v>10.742000000000001</v>
      </c>
      <c r="N37">
        <v>3.7549999999999999</v>
      </c>
      <c r="O37">
        <v>13.917</v>
      </c>
      <c r="P37">
        <v>9.7170000000000005</v>
      </c>
      <c r="Q37">
        <v>15.749000000000001</v>
      </c>
      <c r="R37">
        <v>15.718999999999999</v>
      </c>
      <c r="S37">
        <v>7.9790000000000001</v>
      </c>
      <c r="T37">
        <v>30.443999999999999</v>
      </c>
      <c r="U37">
        <v>28.675999999999998</v>
      </c>
      <c r="V37">
        <v>22.991</v>
      </c>
      <c r="W37">
        <v>71.98</v>
      </c>
      <c r="X37">
        <v>7.3330000000000002</v>
      </c>
      <c r="Y37">
        <v>11.808</v>
      </c>
      <c r="Z37">
        <v>37.015000000000001</v>
      </c>
      <c r="AA37">
        <v>11.058</v>
      </c>
      <c r="AB37">
        <v>18.635999999999999</v>
      </c>
      <c r="AC37">
        <v>15.622999999999999</v>
      </c>
      <c r="AD37">
        <v>6.5419999999999998</v>
      </c>
      <c r="AE37">
        <v>33.520000000000003</v>
      </c>
      <c r="AF37">
        <v>12.901999999999999</v>
      </c>
      <c r="AG37">
        <v>15.922000000000001</v>
      </c>
      <c r="AH37">
        <v>9.4879999999999995</v>
      </c>
      <c r="AI37" s="4"/>
      <c r="AJ37" s="4"/>
      <c r="AK37" s="4"/>
      <c r="AL37" s="4"/>
      <c r="AM37" s="4"/>
      <c r="AN37" s="4"/>
      <c r="AO37" s="4"/>
      <c r="AP37" s="4"/>
      <c r="AQ37" s="4"/>
      <c r="AR37" s="4"/>
      <c r="AS37" s="4"/>
      <c r="AT37" s="4"/>
      <c r="AU37" s="4"/>
      <c r="AV37" s="4"/>
      <c r="AW37" s="4"/>
      <c r="AX37" s="4"/>
      <c r="AY37" s="4"/>
    </row>
    <row r="38" spans="1:51" ht="14.4" x14ac:dyDescent="0.3">
      <c r="A38" s="98">
        <v>46266</v>
      </c>
      <c r="B38" s="33"/>
      <c r="C38" s="8">
        <v>7</v>
      </c>
      <c r="D38" s="11">
        <v>13</v>
      </c>
      <c r="E38">
        <v>20.962</v>
      </c>
      <c r="F38">
        <v>10.632</v>
      </c>
      <c r="G38">
        <v>22.478000000000002</v>
      </c>
      <c r="H38">
        <v>18.291</v>
      </c>
      <c r="I38">
        <v>86.652000000000001</v>
      </c>
      <c r="J38">
        <v>18.413</v>
      </c>
      <c r="K38">
        <v>18.605</v>
      </c>
      <c r="L38">
        <v>18.227</v>
      </c>
      <c r="M38">
        <v>10.839</v>
      </c>
      <c r="N38">
        <v>6.5460000000000003</v>
      </c>
      <c r="O38">
        <v>16.542000000000002</v>
      </c>
      <c r="P38">
        <v>18.280999999999999</v>
      </c>
      <c r="Q38">
        <v>11.045999999999999</v>
      </c>
      <c r="R38">
        <v>26.013999999999999</v>
      </c>
      <c r="S38">
        <v>16.41</v>
      </c>
      <c r="T38">
        <v>21.581</v>
      </c>
      <c r="U38">
        <v>17.538</v>
      </c>
      <c r="V38">
        <v>14.351000000000001</v>
      </c>
      <c r="W38">
        <v>36.747</v>
      </c>
      <c r="X38">
        <v>8.6880000000000006</v>
      </c>
      <c r="Y38">
        <v>24.039000000000001</v>
      </c>
      <c r="Z38">
        <v>36.066000000000003</v>
      </c>
      <c r="AA38">
        <v>10.045</v>
      </c>
      <c r="AB38">
        <v>13.457000000000001</v>
      </c>
      <c r="AC38">
        <v>13.039</v>
      </c>
      <c r="AD38">
        <v>7.5460000000000003</v>
      </c>
      <c r="AE38">
        <v>18.239999999999998</v>
      </c>
      <c r="AF38">
        <v>12.943</v>
      </c>
      <c r="AG38">
        <v>16.331</v>
      </c>
      <c r="AH38">
        <v>9.1359999999999992</v>
      </c>
      <c r="AI38" s="4"/>
      <c r="AJ38" s="4"/>
      <c r="AK38" s="4"/>
      <c r="AL38" s="4"/>
      <c r="AM38" s="4"/>
      <c r="AN38" s="4"/>
      <c r="AO38" s="4"/>
      <c r="AP38" s="4"/>
      <c r="AQ38" s="4"/>
      <c r="AR38" s="4"/>
      <c r="AS38" s="4"/>
      <c r="AT38" s="4"/>
      <c r="AU38" s="4"/>
      <c r="AV38" s="4"/>
      <c r="AW38" s="4"/>
      <c r="AX38" s="4"/>
      <c r="AY38" s="4"/>
    </row>
    <row r="39" spans="1:51" ht="14.4" x14ac:dyDescent="0.3">
      <c r="A39" s="98">
        <v>46296</v>
      </c>
      <c r="B39" s="33"/>
      <c r="C39" s="8">
        <v>22</v>
      </c>
      <c r="D39" s="11">
        <v>26</v>
      </c>
      <c r="E39">
        <v>40.665999999999997</v>
      </c>
      <c r="F39">
        <v>21.937000000000001</v>
      </c>
      <c r="G39">
        <v>43.960999999999999</v>
      </c>
      <c r="H39">
        <v>27.238</v>
      </c>
      <c r="I39">
        <v>101.078</v>
      </c>
      <c r="J39">
        <v>43.5</v>
      </c>
      <c r="K39">
        <v>22.597000000000001</v>
      </c>
      <c r="L39">
        <v>37.448</v>
      </c>
      <c r="M39">
        <v>19.265000000000001</v>
      </c>
      <c r="N39">
        <v>20.577000000000002</v>
      </c>
      <c r="O39">
        <v>19.2</v>
      </c>
      <c r="P39">
        <v>36.950000000000003</v>
      </c>
      <c r="Q39">
        <v>29.013000000000002</v>
      </c>
      <c r="R39">
        <v>49.985999999999997</v>
      </c>
      <c r="S39">
        <v>45.201000000000001</v>
      </c>
      <c r="T39">
        <v>24.132000000000001</v>
      </c>
      <c r="U39">
        <v>35.378999999999998</v>
      </c>
      <c r="V39">
        <v>25.824000000000002</v>
      </c>
      <c r="W39">
        <v>39.969000000000001</v>
      </c>
      <c r="X39">
        <v>16.940000000000001</v>
      </c>
      <c r="Y39">
        <v>48.268999999999998</v>
      </c>
      <c r="Z39">
        <v>36.947000000000003</v>
      </c>
      <c r="AA39">
        <v>16.178000000000001</v>
      </c>
      <c r="AB39">
        <v>22.771000000000001</v>
      </c>
      <c r="AC39">
        <v>41.814</v>
      </c>
      <c r="AD39">
        <v>24.436</v>
      </c>
      <c r="AE39">
        <v>23.882999999999999</v>
      </c>
      <c r="AF39">
        <v>27.725999999999999</v>
      </c>
      <c r="AG39">
        <v>19.053999999999998</v>
      </c>
      <c r="AH39">
        <v>15.000999999999999</v>
      </c>
      <c r="AI39" s="4"/>
      <c r="AJ39" s="4"/>
      <c r="AK39" s="4"/>
      <c r="AL39" s="4"/>
      <c r="AM39" s="4"/>
      <c r="AN39" s="4"/>
      <c r="AO39" s="4"/>
      <c r="AP39" s="4"/>
      <c r="AQ39" s="4"/>
      <c r="AR39" s="4"/>
      <c r="AS39" s="4"/>
      <c r="AT39" s="4"/>
      <c r="AU39" s="4"/>
      <c r="AV39" s="4"/>
      <c r="AW39" s="4"/>
      <c r="AX39" s="4"/>
      <c r="AY39" s="4"/>
    </row>
    <row r="40" spans="1:51" ht="14.4" x14ac:dyDescent="0.3">
      <c r="A40" s="98">
        <v>46327</v>
      </c>
      <c r="B40" s="33"/>
      <c r="C40" s="8">
        <v>27</v>
      </c>
      <c r="D40" s="11">
        <v>32</v>
      </c>
      <c r="E40">
        <v>34.832000000000001</v>
      </c>
      <c r="F40">
        <v>26.373999999999999</v>
      </c>
      <c r="G40">
        <v>40.218000000000004</v>
      </c>
      <c r="H40">
        <v>52.078000000000003</v>
      </c>
      <c r="I40">
        <v>50.374000000000002</v>
      </c>
      <c r="J40">
        <v>38.728999999999999</v>
      </c>
      <c r="K40">
        <v>25.952999999999999</v>
      </c>
      <c r="L40">
        <v>26.298999999999999</v>
      </c>
      <c r="M40">
        <v>25.077000000000002</v>
      </c>
      <c r="N40">
        <v>19.710999999999999</v>
      </c>
      <c r="O40">
        <v>25.512</v>
      </c>
      <c r="P40">
        <v>43.744</v>
      </c>
      <c r="Q40">
        <v>28.835000000000001</v>
      </c>
      <c r="R40">
        <v>45.136000000000003</v>
      </c>
      <c r="S40">
        <v>35.462000000000003</v>
      </c>
      <c r="T40">
        <v>29.798999999999999</v>
      </c>
      <c r="U40">
        <v>36.36</v>
      </c>
      <c r="V40">
        <v>47.798999999999999</v>
      </c>
      <c r="W40">
        <v>41.128</v>
      </c>
      <c r="X40">
        <v>23.4</v>
      </c>
      <c r="Y40">
        <v>41.134999999999998</v>
      </c>
      <c r="Z40">
        <v>35.534999999999997</v>
      </c>
      <c r="AA40">
        <v>23.638999999999999</v>
      </c>
      <c r="AB40">
        <v>26.323</v>
      </c>
      <c r="AC40">
        <v>32.656999999999996</v>
      </c>
      <c r="AD40">
        <v>26.398</v>
      </c>
      <c r="AE40">
        <v>29.835999999999999</v>
      </c>
      <c r="AF40">
        <v>38.735999999999997</v>
      </c>
      <c r="AG40">
        <v>26.138999999999999</v>
      </c>
      <c r="AH40">
        <v>21.445</v>
      </c>
      <c r="AI40" s="4"/>
      <c r="AJ40" s="4"/>
      <c r="AK40" s="4"/>
      <c r="AL40" s="4"/>
      <c r="AM40" s="4"/>
      <c r="AN40" s="4"/>
      <c r="AO40" s="4"/>
      <c r="AP40" s="4"/>
      <c r="AQ40" s="4"/>
      <c r="AR40" s="4"/>
      <c r="AS40" s="4"/>
      <c r="AT40" s="4"/>
      <c r="AU40" s="4"/>
      <c r="AV40" s="4"/>
      <c r="AW40" s="4"/>
      <c r="AX40" s="4"/>
      <c r="AY40" s="4"/>
    </row>
    <row r="41" spans="1:51" ht="14.4" x14ac:dyDescent="0.3">
      <c r="A41" s="98">
        <v>46357</v>
      </c>
      <c r="B41" s="33"/>
      <c r="C41" s="8">
        <v>25</v>
      </c>
      <c r="D41" s="11">
        <v>25</v>
      </c>
      <c r="E41">
        <v>27.492999999999999</v>
      </c>
      <c r="F41">
        <v>22.919</v>
      </c>
      <c r="G41">
        <v>40.619999999999997</v>
      </c>
      <c r="H41">
        <v>47.258000000000003</v>
      </c>
      <c r="I41">
        <v>34.914999999999999</v>
      </c>
      <c r="J41">
        <v>41.360999999999997</v>
      </c>
      <c r="K41">
        <v>25.779</v>
      </c>
      <c r="L41">
        <v>23.608000000000001</v>
      </c>
      <c r="M41">
        <v>22.163</v>
      </c>
      <c r="N41">
        <v>19.718</v>
      </c>
      <c r="O41">
        <v>27.041</v>
      </c>
      <c r="P41">
        <v>26.146000000000001</v>
      </c>
      <c r="Q41">
        <v>23.754999999999999</v>
      </c>
      <c r="R41">
        <v>31.468</v>
      </c>
      <c r="S41">
        <v>23.96</v>
      </c>
      <c r="T41">
        <v>28.885000000000002</v>
      </c>
      <c r="U41">
        <v>29.074999999999999</v>
      </c>
      <c r="V41">
        <v>33.929000000000002</v>
      </c>
      <c r="W41">
        <v>34.448</v>
      </c>
      <c r="X41">
        <v>23.122</v>
      </c>
      <c r="Y41">
        <v>27.838000000000001</v>
      </c>
      <c r="Z41">
        <v>31.908999999999999</v>
      </c>
      <c r="AA41">
        <v>23.827000000000002</v>
      </c>
      <c r="AB41">
        <v>25.253</v>
      </c>
      <c r="AC41">
        <v>31.576000000000001</v>
      </c>
      <c r="AD41">
        <v>21.219000000000001</v>
      </c>
      <c r="AE41">
        <v>30.754999999999999</v>
      </c>
      <c r="AF41">
        <v>31.266999999999999</v>
      </c>
      <c r="AG41">
        <v>23.936</v>
      </c>
      <c r="AH41">
        <v>20.962</v>
      </c>
      <c r="AI41" s="4"/>
      <c r="AJ41" s="4"/>
      <c r="AK41" s="4"/>
      <c r="AL41" s="4"/>
      <c r="AM41" s="4"/>
      <c r="AN41" s="4"/>
      <c r="AO41" s="4"/>
      <c r="AP41" s="4"/>
      <c r="AQ41" s="4"/>
      <c r="AR41" s="4"/>
      <c r="AS41" s="4"/>
      <c r="AT41" s="4"/>
      <c r="AU41" s="4"/>
      <c r="AV41" s="4"/>
      <c r="AW41" s="4"/>
      <c r="AX41" s="4"/>
      <c r="AY41" s="4"/>
    </row>
    <row r="42" spans="1:51" ht="14.4" x14ac:dyDescent="0.3">
      <c r="A42" s="98">
        <v>46388</v>
      </c>
      <c r="B42" s="33"/>
      <c r="C42" s="8">
        <v>25</v>
      </c>
      <c r="D42" s="11">
        <v>25</v>
      </c>
      <c r="E42">
        <v>25.52</v>
      </c>
      <c r="F42">
        <v>24.404</v>
      </c>
      <c r="G42">
        <v>31.052</v>
      </c>
      <c r="H42">
        <v>35.183999999999997</v>
      </c>
      <c r="I42">
        <v>32.508000000000003</v>
      </c>
      <c r="J42">
        <v>30.795999999999999</v>
      </c>
      <c r="K42">
        <v>29.221</v>
      </c>
      <c r="L42">
        <v>21.998000000000001</v>
      </c>
      <c r="M42">
        <v>20.658000000000001</v>
      </c>
      <c r="N42">
        <v>18.613</v>
      </c>
      <c r="O42">
        <v>23.779</v>
      </c>
      <c r="P42">
        <v>29.802</v>
      </c>
      <c r="Q42">
        <v>26.492000000000001</v>
      </c>
      <c r="R42">
        <v>25.978000000000002</v>
      </c>
      <c r="S42">
        <v>22.141999999999999</v>
      </c>
      <c r="T42">
        <v>27.341999999999999</v>
      </c>
      <c r="U42">
        <v>26.513999999999999</v>
      </c>
      <c r="V42">
        <v>30.477</v>
      </c>
      <c r="W42">
        <v>34.51</v>
      </c>
      <c r="X42">
        <v>21.084</v>
      </c>
      <c r="Y42">
        <v>24.074000000000002</v>
      </c>
      <c r="Z42">
        <v>28.274000000000001</v>
      </c>
      <c r="AA42">
        <v>22.315999999999999</v>
      </c>
      <c r="AB42">
        <v>24.305</v>
      </c>
      <c r="AC42">
        <v>28.131</v>
      </c>
      <c r="AD42">
        <v>19.905999999999999</v>
      </c>
      <c r="AE42">
        <v>26.878</v>
      </c>
      <c r="AF42">
        <v>26.125</v>
      </c>
      <c r="AG42">
        <v>22.675999999999998</v>
      </c>
      <c r="AH42">
        <v>20.492999999999999</v>
      </c>
      <c r="AI42" s="4"/>
      <c r="AJ42" s="4"/>
      <c r="AK42" s="4"/>
      <c r="AL42" s="4"/>
      <c r="AM42" s="4"/>
      <c r="AN42" s="4"/>
      <c r="AO42" s="4"/>
      <c r="AP42" s="4"/>
      <c r="AQ42" s="4"/>
      <c r="AR42" s="4"/>
      <c r="AS42" s="4"/>
      <c r="AT42" s="4"/>
      <c r="AU42" s="4"/>
      <c r="AV42" s="4"/>
      <c r="AW42" s="4"/>
      <c r="AX42" s="4"/>
      <c r="AY42" s="4"/>
    </row>
    <row r="43" spans="1:51" ht="14.4" x14ac:dyDescent="0.3">
      <c r="A43" s="98">
        <v>46419</v>
      </c>
      <c r="B43" s="33"/>
      <c r="C43" s="8">
        <v>25</v>
      </c>
      <c r="D43" s="11">
        <v>25</v>
      </c>
      <c r="E43">
        <v>22.61</v>
      </c>
      <c r="F43">
        <v>32.520000000000003</v>
      </c>
      <c r="G43">
        <v>35.478999999999999</v>
      </c>
      <c r="H43">
        <v>27.748000000000001</v>
      </c>
      <c r="I43">
        <v>31.695</v>
      </c>
      <c r="J43">
        <v>30.673999999999999</v>
      </c>
      <c r="K43">
        <v>36.651000000000003</v>
      </c>
      <c r="L43">
        <v>19.57</v>
      </c>
      <c r="M43">
        <v>17.917000000000002</v>
      </c>
      <c r="N43">
        <v>26.965</v>
      </c>
      <c r="O43">
        <v>21.315000000000001</v>
      </c>
      <c r="P43">
        <v>31.722999999999999</v>
      </c>
      <c r="Q43">
        <v>20.905000000000001</v>
      </c>
      <c r="R43">
        <v>28.067</v>
      </c>
      <c r="S43">
        <v>19.411000000000001</v>
      </c>
      <c r="T43">
        <v>28.635000000000002</v>
      </c>
      <c r="U43">
        <v>22.78</v>
      </c>
      <c r="V43">
        <v>25.082999999999998</v>
      </c>
      <c r="W43">
        <v>29.896000000000001</v>
      </c>
      <c r="X43">
        <v>19.196000000000002</v>
      </c>
      <c r="Y43">
        <v>24.268999999999998</v>
      </c>
      <c r="Z43">
        <v>50.12</v>
      </c>
      <c r="AA43">
        <v>24.009</v>
      </c>
      <c r="AB43">
        <v>44.345999999999997</v>
      </c>
      <c r="AC43">
        <v>31.849</v>
      </c>
      <c r="AD43">
        <v>18.934000000000001</v>
      </c>
      <c r="AE43">
        <v>23.158999999999999</v>
      </c>
      <c r="AF43">
        <v>23.827000000000002</v>
      </c>
      <c r="AG43">
        <v>21.256</v>
      </c>
      <c r="AH43">
        <v>17.535</v>
      </c>
      <c r="AI43" s="4"/>
      <c r="AJ43" s="4"/>
      <c r="AK43" s="4"/>
      <c r="AL43" s="4"/>
      <c r="AM43" s="4"/>
      <c r="AN43" s="4"/>
      <c r="AO43" s="4"/>
      <c r="AP43" s="4"/>
      <c r="AQ43" s="4"/>
      <c r="AR43" s="4"/>
      <c r="AS43" s="4"/>
      <c r="AT43" s="4"/>
      <c r="AU43" s="4"/>
      <c r="AV43" s="4"/>
      <c r="AW43" s="4"/>
      <c r="AX43" s="4"/>
      <c r="AY43" s="4"/>
    </row>
    <row r="44" spans="1:51" ht="14.4" x14ac:dyDescent="0.3">
      <c r="A44" s="98">
        <v>46447</v>
      </c>
      <c r="B44" s="33"/>
      <c r="C44" s="8">
        <v>65</v>
      </c>
      <c r="D44" s="11">
        <v>74</v>
      </c>
      <c r="E44">
        <v>75.338999999999999</v>
      </c>
      <c r="F44">
        <v>94.667000000000002</v>
      </c>
      <c r="G44">
        <v>67.102000000000004</v>
      </c>
      <c r="H44">
        <v>84.203000000000003</v>
      </c>
      <c r="I44">
        <v>82.251999999999995</v>
      </c>
      <c r="J44">
        <v>86.936999999999998</v>
      </c>
      <c r="K44">
        <v>64.616</v>
      </c>
      <c r="L44">
        <v>48.456000000000003</v>
      </c>
      <c r="M44">
        <v>28.387</v>
      </c>
      <c r="N44">
        <v>55.703000000000003</v>
      </c>
      <c r="O44">
        <v>103.94199999999999</v>
      </c>
      <c r="P44">
        <v>52.076999999999998</v>
      </c>
      <c r="Q44">
        <v>42.363</v>
      </c>
      <c r="R44">
        <v>132.65700000000001</v>
      </c>
      <c r="S44">
        <v>27.933</v>
      </c>
      <c r="T44">
        <v>94.596999999999994</v>
      </c>
      <c r="U44">
        <v>36.414999999999999</v>
      </c>
      <c r="V44">
        <v>59.398000000000003</v>
      </c>
      <c r="W44">
        <v>95.59</v>
      </c>
      <c r="X44">
        <v>41.244999999999997</v>
      </c>
      <c r="Y44">
        <v>67.924999999999997</v>
      </c>
      <c r="Z44">
        <v>95.212000000000003</v>
      </c>
      <c r="AA44">
        <v>66.27</v>
      </c>
      <c r="AB44">
        <v>151.36500000000001</v>
      </c>
      <c r="AC44">
        <v>57.677</v>
      </c>
      <c r="AD44">
        <v>30.521000000000001</v>
      </c>
      <c r="AE44">
        <v>62.698999999999998</v>
      </c>
      <c r="AF44">
        <v>45.451999999999998</v>
      </c>
      <c r="AG44">
        <v>65.688000000000002</v>
      </c>
      <c r="AH44">
        <v>40.590000000000003</v>
      </c>
      <c r="AI44" s="4"/>
      <c r="AJ44" s="4"/>
      <c r="AK44" s="4"/>
      <c r="AL44" s="4"/>
      <c r="AM44" s="4"/>
      <c r="AN44" s="4"/>
      <c r="AO44" s="4"/>
      <c r="AP44" s="4"/>
      <c r="AQ44" s="4"/>
      <c r="AR44" s="4"/>
      <c r="AS44" s="4"/>
      <c r="AT44" s="4"/>
      <c r="AU44" s="4"/>
      <c r="AV44" s="4"/>
      <c r="AW44" s="4"/>
      <c r="AX44" s="4"/>
      <c r="AY44" s="4"/>
    </row>
    <row r="45" spans="1:51" ht="14.4" x14ac:dyDescent="0.3">
      <c r="A45" s="98">
        <v>46478</v>
      </c>
      <c r="B45" s="33"/>
      <c r="C45" s="8">
        <v>165</v>
      </c>
      <c r="D45" s="11">
        <v>203</v>
      </c>
      <c r="E45">
        <v>242.82599999999999</v>
      </c>
      <c r="F45">
        <v>131.90100000000001</v>
      </c>
      <c r="G45">
        <v>338.88799999999998</v>
      </c>
      <c r="H45">
        <v>260.166</v>
      </c>
      <c r="I45">
        <v>279.93</v>
      </c>
      <c r="J45">
        <v>225.268</v>
      </c>
      <c r="K45">
        <v>213.06800000000001</v>
      </c>
      <c r="L45">
        <v>188.4</v>
      </c>
      <c r="M45">
        <v>131.82400000000001</v>
      </c>
      <c r="N45">
        <v>226.67099999999999</v>
      </c>
      <c r="O45">
        <v>263.99799999999999</v>
      </c>
      <c r="P45">
        <v>209.03700000000001</v>
      </c>
      <c r="Q45">
        <v>317.19900000000001</v>
      </c>
      <c r="R45">
        <v>231</v>
      </c>
      <c r="S45">
        <v>101.877</v>
      </c>
      <c r="T45">
        <v>269.52600000000001</v>
      </c>
      <c r="U45">
        <v>202.00200000000001</v>
      </c>
      <c r="V45">
        <v>354.44099999999997</v>
      </c>
      <c r="W45">
        <v>264.17200000000003</v>
      </c>
      <c r="X45">
        <v>116.55800000000001</v>
      </c>
      <c r="Y45">
        <v>253.48400000000001</v>
      </c>
      <c r="Z45">
        <v>172.536</v>
      </c>
      <c r="AA45">
        <v>265.17899999999997</v>
      </c>
      <c r="AB45">
        <v>221.1</v>
      </c>
      <c r="AC45">
        <v>145.28800000000001</v>
      </c>
      <c r="AD45">
        <v>215.02600000000001</v>
      </c>
      <c r="AE45">
        <v>202.69900000000001</v>
      </c>
      <c r="AF45">
        <v>142.79900000000001</v>
      </c>
      <c r="AG45">
        <v>174.857</v>
      </c>
      <c r="AH45">
        <v>191.792</v>
      </c>
      <c r="AI45" s="4"/>
      <c r="AJ45" s="4"/>
      <c r="AK45" s="4"/>
      <c r="AL45" s="4"/>
      <c r="AM45" s="4"/>
      <c r="AN45" s="4"/>
      <c r="AO45" s="4"/>
      <c r="AP45" s="4"/>
      <c r="AQ45" s="4"/>
      <c r="AR45" s="4"/>
      <c r="AS45" s="4"/>
      <c r="AT45" s="4"/>
      <c r="AU45" s="4"/>
      <c r="AV45" s="4"/>
      <c r="AW45" s="4"/>
      <c r="AX45" s="4"/>
      <c r="AY45" s="4"/>
    </row>
    <row r="46" spans="1:51" ht="14.4" x14ac:dyDescent="0.3">
      <c r="A46" s="98">
        <v>46508</v>
      </c>
      <c r="B46" s="33"/>
      <c r="C46" s="8">
        <v>412</v>
      </c>
      <c r="D46" s="11">
        <v>513</v>
      </c>
      <c r="E46">
        <v>457.81400000000002</v>
      </c>
      <c r="F46">
        <v>700.46699999999998</v>
      </c>
      <c r="G46">
        <v>796.41300000000001</v>
      </c>
      <c r="H46">
        <v>951.51499999999999</v>
      </c>
      <c r="I46">
        <v>690.61300000000006</v>
      </c>
      <c r="J46">
        <v>624.22500000000002</v>
      </c>
      <c r="K46">
        <v>546.41800000000001</v>
      </c>
      <c r="L46">
        <v>464.76299999999998</v>
      </c>
      <c r="M46">
        <v>204.75700000000001</v>
      </c>
      <c r="N46">
        <v>590.96699999999998</v>
      </c>
      <c r="O46">
        <v>443.26900000000001</v>
      </c>
      <c r="P46">
        <v>576.35199999999998</v>
      </c>
      <c r="Q46">
        <v>668.52599999999995</v>
      </c>
      <c r="R46">
        <v>436.53399999999999</v>
      </c>
      <c r="S46">
        <v>633.14599999999996</v>
      </c>
      <c r="T46">
        <v>760.15599999999995</v>
      </c>
      <c r="U46">
        <v>441.77600000000001</v>
      </c>
      <c r="V46">
        <v>885.91600000000005</v>
      </c>
      <c r="W46">
        <v>250.709</v>
      </c>
      <c r="X46">
        <v>357.82400000000001</v>
      </c>
      <c r="Y46">
        <v>594.02700000000004</v>
      </c>
      <c r="Z46">
        <v>376.77499999999998</v>
      </c>
      <c r="AA46">
        <v>653.23599999999999</v>
      </c>
      <c r="AB46">
        <v>484.58100000000002</v>
      </c>
      <c r="AC46">
        <v>392.96100000000001</v>
      </c>
      <c r="AD46">
        <v>481.61700000000002</v>
      </c>
      <c r="AE46">
        <v>566.97</v>
      </c>
      <c r="AF46">
        <v>438.93799999999999</v>
      </c>
      <c r="AG46">
        <v>365.33300000000003</v>
      </c>
      <c r="AH46">
        <v>681.51900000000001</v>
      </c>
      <c r="AI46" s="4"/>
      <c r="AJ46" s="4"/>
      <c r="AK46" s="4"/>
      <c r="AL46" s="4"/>
      <c r="AM46" s="4"/>
      <c r="AN46" s="4"/>
      <c r="AO46" s="4"/>
      <c r="AP46" s="4"/>
      <c r="AQ46" s="4"/>
      <c r="AR46" s="4"/>
      <c r="AS46" s="4"/>
      <c r="AT46" s="4"/>
      <c r="AU46" s="4"/>
      <c r="AV46" s="4"/>
      <c r="AW46" s="4"/>
      <c r="AX46" s="4"/>
      <c r="AY46" s="4"/>
    </row>
    <row r="47" spans="1:51" ht="14.4" x14ac:dyDescent="0.3">
      <c r="A47" s="98">
        <v>46539</v>
      </c>
      <c r="B47" s="33"/>
      <c r="C47" s="8">
        <v>226</v>
      </c>
      <c r="D47" s="11">
        <v>367</v>
      </c>
      <c r="E47">
        <v>181.15299999999999</v>
      </c>
      <c r="F47">
        <v>824.88800000000003</v>
      </c>
      <c r="G47">
        <v>582.322</v>
      </c>
      <c r="H47">
        <v>810.48099999999999</v>
      </c>
      <c r="I47">
        <v>442.11500000000001</v>
      </c>
      <c r="J47">
        <v>520.24</v>
      </c>
      <c r="K47">
        <v>278.11700000000002</v>
      </c>
      <c r="L47">
        <v>210.56899999999999</v>
      </c>
      <c r="M47">
        <v>120.4</v>
      </c>
      <c r="N47">
        <v>435.57900000000001</v>
      </c>
      <c r="O47">
        <v>185.08199999999999</v>
      </c>
      <c r="P47">
        <v>443.65300000000002</v>
      </c>
      <c r="Q47">
        <v>346.57400000000001</v>
      </c>
      <c r="R47">
        <v>142.655</v>
      </c>
      <c r="S47">
        <v>704.51099999999997</v>
      </c>
      <c r="T47">
        <v>507.61200000000002</v>
      </c>
      <c r="U47">
        <v>558.70299999999997</v>
      </c>
      <c r="V47">
        <v>1101.8330000000001</v>
      </c>
      <c r="W47">
        <v>51.003999999999998</v>
      </c>
      <c r="X47">
        <v>259.04500000000002</v>
      </c>
      <c r="Y47">
        <v>542.37400000000002</v>
      </c>
      <c r="Z47">
        <v>250.29400000000001</v>
      </c>
      <c r="AA47">
        <v>458.89600000000002</v>
      </c>
      <c r="AB47">
        <v>358.52300000000002</v>
      </c>
      <c r="AC47">
        <v>143.887</v>
      </c>
      <c r="AD47">
        <v>592.83900000000006</v>
      </c>
      <c r="AE47">
        <v>359.06900000000002</v>
      </c>
      <c r="AF47">
        <v>372.911</v>
      </c>
      <c r="AG47">
        <v>145.16900000000001</v>
      </c>
      <c r="AH47">
        <v>692.74599999999998</v>
      </c>
      <c r="AI47" s="4"/>
      <c r="AJ47" s="4"/>
      <c r="AK47" s="4"/>
      <c r="AL47" s="4"/>
      <c r="AM47" s="4"/>
      <c r="AN47" s="4"/>
      <c r="AO47" s="4"/>
      <c r="AP47" s="4"/>
      <c r="AQ47" s="4"/>
      <c r="AR47" s="4"/>
      <c r="AS47" s="4"/>
      <c r="AT47" s="4"/>
      <c r="AU47" s="4"/>
      <c r="AV47" s="4"/>
      <c r="AW47" s="4"/>
      <c r="AX47" s="4"/>
      <c r="AY47" s="4"/>
    </row>
    <row r="48" spans="1:51" ht="14.4" x14ac:dyDescent="0.3">
      <c r="A48" s="98">
        <v>46569</v>
      </c>
      <c r="B48" s="33"/>
      <c r="C48" s="8">
        <v>16</v>
      </c>
      <c r="D48" s="11">
        <v>60</v>
      </c>
      <c r="E48">
        <v>24.783000000000001</v>
      </c>
      <c r="F48">
        <v>296.61599999999999</v>
      </c>
      <c r="G48">
        <v>118.68600000000001</v>
      </c>
      <c r="H48">
        <v>151.946</v>
      </c>
      <c r="I48">
        <v>152.21700000000001</v>
      </c>
      <c r="J48">
        <v>107.553</v>
      </c>
      <c r="K48">
        <v>29.587</v>
      </c>
      <c r="L48">
        <v>24.567</v>
      </c>
      <c r="M48">
        <v>4.9420000000000002</v>
      </c>
      <c r="N48">
        <v>65.622</v>
      </c>
      <c r="O48">
        <v>28.532</v>
      </c>
      <c r="P48">
        <v>83.01</v>
      </c>
      <c r="Q48">
        <v>49.037999999999997</v>
      </c>
      <c r="R48">
        <v>14.355</v>
      </c>
      <c r="S48">
        <v>192.53</v>
      </c>
      <c r="T48">
        <v>144.23500000000001</v>
      </c>
      <c r="U48">
        <v>105.488</v>
      </c>
      <c r="V48">
        <v>496.48099999999999</v>
      </c>
      <c r="W48">
        <v>3.6669999999999998</v>
      </c>
      <c r="X48">
        <v>35.448</v>
      </c>
      <c r="Y48">
        <v>108.28400000000001</v>
      </c>
      <c r="Z48">
        <v>36.866999999999997</v>
      </c>
      <c r="AA48">
        <v>75.924000000000007</v>
      </c>
      <c r="AB48">
        <v>61.051000000000002</v>
      </c>
      <c r="AC48">
        <v>11.648</v>
      </c>
      <c r="AD48">
        <v>230.95</v>
      </c>
      <c r="AE48">
        <v>47.576999999999998</v>
      </c>
      <c r="AF48">
        <v>66.683000000000007</v>
      </c>
      <c r="AG48">
        <v>20.695</v>
      </c>
      <c r="AH48">
        <v>184.63800000000001</v>
      </c>
      <c r="AI48" s="4"/>
      <c r="AJ48" s="4"/>
      <c r="AK48" s="4"/>
      <c r="AL48" s="4"/>
      <c r="AM48" s="4"/>
      <c r="AN48" s="4"/>
      <c r="AO48" s="4"/>
      <c r="AP48" s="4"/>
      <c r="AQ48" s="4"/>
      <c r="AR48" s="4"/>
      <c r="AS48" s="4"/>
      <c r="AT48" s="4"/>
      <c r="AU48" s="4"/>
      <c r="AV48" s="4"/>
      <c r="AW48" s="4"/>
      <c r="AX48" s="4"/>
      <c r="AY48" s="4"/>
    </row>
    <row r="49" spans="1:1005" ht="14.4" x14ac:dyDescent="0.3">
      <c r="A49" s="98">
        <v>46600</v>
      </c>
      <c r="B49" s="33"/>
      <c r="C49" s="8">
        <v>11</v>
      </c>
      <c r="D49" s="11">
        <v>19</v>
      </c>
      <c r="E49">
        <v>10.106999999999999</v>
      </c>
      <c r="F49">
        <v>48.923999999999999</v>
      </c>
      <c r="G49">
        <v>24.212</v>
      </c>
      <c r="H49">
        <v>42.911999999999999</v>
      </c>
      <c r="I49">
        <v>34.881</v>
      </c>
      <c r="J49">
        <v>24.736999999999998</v>
      </c>
      <c r="K49">
        <v>10.041</v>
      </c>
      <c r="L49">
        <v>10.832000000000001</v>
      </c>
      <c r="M49">
        <v>3.7160000000000002</v>
      </c>
      <c r="N49">
        <v>14.218</v>
      </c>
      <c r="O49">
        <v>9.5549999999999997</v>
      </c>
      <c r="P49">
        <v>15.532</v>
      </c>
      <c r="Q49">
        <v>15.641</v>
      </c>
      <c r="R49">
        <v>8.0109999999999992</v>
      </c>
      <c r="S49">
        <v>30.314</v>
      </c>
      <c r="T49">
        <v>28.67</v>
      </c>
      <c r="U49">
        <v>22.937000000000001</v>
      </c>
      <c r="V49">
        <v>76.454999999999998</v>
      </c>
      <c r="W49">
        <v>7.4249999999999998</v>
      </c>
      <c r="X49">
        <v>11.789</v>
      </c>
      <c r="Y49">
        <v>37.46</v>
      </c>
      <c r="Z49">
        <v>11.106999999999999</v>
      </c>
      <c r="AA49">
        <v>18.622</v>
      </c>
      <c r="AB49">
        <v>15.587</v>
      </c>
      <c r="AC49">
        <v>6.42</v>
      </c>
      <c r="AD49">
        <v>35.243000000000002</v>
      </c>
      <c r="AE49">
        <v>12.926</v>
      </c>
      <c r="AF49">
        <v>15.792</v>
      </c>
      <c r="AG49">
        <v>9.6430000000000007</v>
      </c>
      <c r="AH49">
        <v>31.866</v>
      </c>
      <c r="AI49" s="4"/>
      <c r="AJ49" s="4"/>
      <c r="AK49" s="4"/>
      <c r="AL49" s="4"/>
      <c r="AM49" s="4"/>
      <c r="AN49" s="4"/>
      <c r="AO49" s="4"/>
      <c r="AP49" s="4"/>
      <c r="AQ49" s="4"/>
      <c r="AR49" s="4"/>
      <c r="AS49" s="4"/>
      <c r="AT49" s="4"/>
      <c r="AU49" s="4"/>
      <c r="AV49" s="4"/>
      <c r="AW49" s="4"/>
      <c r="AX49" s="4"/>
      <c r="AY49" s="4"/>
    </row>
    <row r="50" spans="1:1005" ht="14.4" x14ac:dyDescent="0.3">
      <c r="A50" s="98">
        <v>46631</v>
      </c>
      <c r="B50" s="33"/>
      <c r="C50" s="8">
        <v>7</v>
      </c>
      <c r="D50" s="11">
        <v>13</v>
      </c>
      <c r="E50">
        <v>10.502000000000001</v>
      </c>
      <c r="F50">
        <v>22.529</v>
      </c>
      <c r="G50">
        <v>18.361000000000001</v>
      </c>
      <c r="H50">
        <v>86.424000000000007</v>
      </c>
      <c r="I50">
        <v>18.523</v>
      </c>
      <c r="J50">
        <v>18.625</v>
      </c>
      <c r="K50">
        <v>18.577000000000002</v>
      </c>
      <c r="L50">
        <v>10.914999999999999</v>
      </c>
      <c r="M50">
        <v>6.5049999999999999</v>
      </c>
      <c r="N50">
        <v>16.396999999999998</v>
      </c>
      <c r="O50">
        <v>18.114000000000001</v>
      </c>
      <c r="P50">
        <v>10.849</v>
      </c>
      <c r="Q50">
        <v>25.931999999999999</v>
      </c>
      <c r="R50">
        <v>15.661</v>
      </c>
      <c r="S50">
        <v>21.449000000000002</v>
      </c>
      <c r="T50">
        <v>17.538</v>
      </c>
      <c r="U50">
        <v>14.3</v>
      </c>
      <c r="V50">
        <v>36.982999999999997</v>
      </c>
      <c r="W50">
        <v>8.7650000000000006</v>
      </c>
      <c r="X50">
        <v>24.030999999999999</v>
      </c>
      <c r="Y50">
        <v>36.515999999999998</v>
      </c>
      <c r="Z50">
        <v>9.8610000000000007</v>
      </c>
      <c r="AA50">
        <v>13.471</v>
      </c>
      <c r="AB50">
        <v>13.000999999999999</v>
      </c>
      <c r="AC50">
        <v>7.4370000000000003</v>
      </c>
      <c r="AD50">
        <v>18.431000000000001</v>
      </c>
      <c r="AE50">
        <v>12.96</v>
      </c>
      <c r="AF50">
        <v>16.189</v>
      </c>
      <c r="AG50">
        <v>9.2609999999999992</v>
      </c>
      <c r="AH50">
        <v>20.923999999999999</v>
      </c>
      <c r="AI50" s="4"/>
      <c r="AJ50" s="4"/>
      <c r="AK50" s="4"/>
      <c r="AL50" s="4"/>
      <c r="AM50" s="4"/>
      <c r="AN50" s="4"/>
      <c r="AO50" s="4"/>
      <c r="AP50" s="4"/>
      <c r="AQ50" s="4"/>
      <c r="AR50" s="4"/>
      <c r="AS50" s="4"/>
      <c r="AT50" s="4"/>
      <c r="AU50" s="4"/>
      <c r="AV50" s="4"/>
      <c r="AW50" s="4"/>
      <c r="AX50" s="4"/>
      <c r="AY50" s="4"/>
    </row>
    <row r="51" spans="1:1005" ht="14.4" x14ac:dyDescent="0.3">
      <c r="A51" s="98">
        <v>46661</v>
      </c>
      <c r="B51" s="33"/>
      <c r="C51" s="8">
        <v>22</v>
      </c>
      <c r="D51" s="11">
        <v>26</v>
      </c>
      <c r="E51">
        <v>21.792999999999999</v>
      </c>
      <c r="F51">
        <v>43.831000000000003</v>
      </c>
      <c r="G51">
        <v>27.309000000000001</v>
      </c>
      <c r="H51">
        <v>100.922</v>
      </c>
      <c r="I51">
        <v>43.603999999999999</v>
      </c>
      <c r="J51">
        <v>23.038</v>
      </c>
      <c r="K51">
        <v>37.805</v>
      </c>
      <c r="L51">
        <v>19.379000000000001</v>
      </c>
      <c r="M51">
        <v>20.538</v>
      </c>
      <c r="N51">
        <v>19.218</v>
      </c>
      <c r="O51">
        <v>36.774000000000001</v>
      </c>
      <c r="P51">
        <v>28.806999999999999</v>
      </c>
      <c r="Q51">
        <v>49.9</v>
      </c>
      <c r="R51">
        <v>45.250999999999998</v>
      </c>
      <c r="S51">
        <v>23.998999999999999</v>
      </c>
      <c r="T51">
        <v>35.380000000000003</v>
      </c>
      <c r="U51">
        <v>25.771000000000001</v>
      </c>
      <c r="V51">
        <v>40.024000000000001</v>
      </c>
      <c r="W51">
        <v>17.027999999999999</v>
      </c>
      <c r="X51">
        <v>48.26</v>
      </c>
      <c r="Y51">
        <v>37.396999999999998</v>
      </c>
      <c r="Z51">
        <v>15.778</v>
      </c>
      <c r="AA51">
        <v>22.791</v>
      </c>
      <c r="AB51">
        <v>41.777000000000001</v>
      </c>
      <c r="AC51">
        <v>24.274000000000001</v>
      </c>
      <c r="AD51">
        <v>23.614000000000001</v>
      </c>
      <c r="AE51">
        <v>27.742000000000001</v>
      </c>
      <c r="AF51">
        <v>18.908000000000001</v>
      </c>
      <c r="AG51">
        <v>15.159000000000001</v>
      </c>
      <c r="AH51">
        <v>40.247999999999998</v>
      </c>
      <c r="AI51" s="4"/>
      <c r="AJ51" s="4"/>
      <c r="AK51" s="4"/>
      <c r="AL51" s="4"/>
      <c r="AM51" s="4"/>
      <c r="AN51" s="4"/>
      <c r="AO51" s="4"/>
      <c r="AP51" s="4"/>
      <c r="AQ51" s="4"/>
      <c r="AR51" s="4"/>
      <c r="AS51" s="4"/>
      <c r="AT51" s="4"/>
      <c r="AU51" s="4"/>
      <c r="AV51" s="4"/>
      <c r="AW51" s="4"/>
      <c r="AX51" s="4"/>
      <c r="AY51" s="4"/>
    </row>
    <row r="52" spans="1:1005" ht="14.4" x14ac:dyDescent="0.3">
      <c r="A52" s="98">
        <v>46692</v>
      </c>
      <c r="B52" s="33"/>
      <c r="C52" s="8">
        <v>27</v>
      </c>
      <c r="D52" s="11">
        <v>32</v>
      </c>
      <c r="E52">
        <v>26.24</v>
      </c>
      <c r="F52">
        <v>39.950000000000003</v>
      </c>
      <c r="G52">
        <v>52.152000000000001</v>
      </c>
      <c r="H52">
        <v>50.250999999999998</v>
      </c>
      <c r="I52">
        <v>38.834000000000003</v>
      </c>
      <c r="J52">
        <v>26.192</v>
      </c>
      <c r="K52">
        <v>26.594000000000001</v>
      </c>
      <c r="L52">
        <v>25.178000000000001</v>
      </c>
      <c r="M52">
        <v>19.678999999999998</v>
      </c>
      <c r="N52">
        <v>25.279</v>
      </c>
      <c r="O52">
        <v>43.561999999999998</v>
      </c>
      <c r="P52">
        <v>28.648</v>
      </c>
      <c r="Q52">
        <v>45.052999999999997</v>
      </c>
      <c r="R52">
        <v>36.377000000000002</v>
      </c>
      <c r="S52">
        <v>29.677</v>
      </c>
      <c r="T52">
        <v>36.36</v>
      </c>
      <c r="U52">
        <v>47.75</v>
      </c>
      <c r="V52">
        <v>41.685000000000002</v>
      </c>
      <c r="W52">
        <v>23.481999999999999</v>
      </c>
      <c r="X52">
        <v>41.125</v>
      </c>
      <c r="Y52">
        <v>35.927999999999997</v>
      </c>
      <c r="Z52">
        <v>23.408999999999999</v>
      </c>
      <c r="AA52">
        <v>26.338999999999999</v>
      </c>
      <c r="AB52">
        <v>32.622</v>
      </c>
      <c r="AC52">
        <v>26.257000000000001</v>
      </c>
      <c r="AD52">
        <v>29.887</v>
      </c>
      <c r="AE52">
        <v>38.759</v>
      </c>
      <c r="AF52">
        <v>26</v>
      </c>
      <c r="AG52">
        <v>21.594999999999999</v>
      </c>
      <c r="AH52">
        <v>35.606999999999999</v>
      </c>
      <c r="AI52" s="4"/>
      <c r="AJ52" s="4"/>
      <c r="AK52" s="4"/>
      <c r="AL52" s="4"/>
      <c r="AM52" s="4"/>
      <c r="AN52" s="4"/>
      <c r="AO52" s="4"/>
      <c r="AP52" s="4"/>
      <c r="AQ52" s="4"/>
      <c r="AR52" s="4"/>
      <c r="AS52" s="4"/>
      <c r="AT52" s="4"/>
      <c r="AU52" s="4"/>
      <c r="AV52" s="4"/>
      <c r="AW52" s="4"/>
      <c r="AX52" s="4"/>
      <c r="AY52" s="4"/>
    </row>
    <row r="53" spans="1:1005" ht="14.4" x14ac:dyDescent="0.3">
      <c r="A53" s="98">
        <v>46722</v>
      </c>
      <c r="B53" s="33"/>
      <c r="C53" s="8">
        <v>25</v>
      </c>
      <c r="D53" s="11">
        <v>25</v>
      </c>
      <c r="E53">
        <v>22.786999999999999</v>
      </c>
      <c r="F53">
        <v>41.186999999999998</v>
      </c>
      <c r="G53">
        <v>47.332999999999998</v>
      </c>
      <c r="H53">
        <v>34.798000000000002</v>
      </c>
      <c r="I53">
        <v>41.488</v>
      </c>
      <c r="J53">
        <v>25.994</v>
      </c>
      <c r="K53">
        <v>23.890999999999998</v>
      </c>
      <c r="L53">
        <v>22.262</v>
      </c>
      <c r="M53">
        <v>19.686</v>
      </c>
      <c r="N53">
        <v>27.164999999999999</v>
      </c>
      <c r="O53">
        <v>25.986999999999998</v>
      </c>
      <c r="P53">
        <v>23.573</v>
      </c>
      <c r="Q53">
        <v>31.393000000000001</v>
      </c>
      <c r="R53">
        <v>24.094000000000001</v>
      </c>
      <c r="S53">
        <v>28.765999999999998</v>
      </c>
      <c r="T53">
        <v>29.074000000000002</v>
      </c>
      <c r="U53">
        <v>33.878999999999998</v>
      </c>
      <c r="V53">
        <v>34.749000000000002</v>
      </c>
      <c r="W53">
        <v>23.202000000000002</v>
      </c>
      <c r="X53">
        <v>27.824999999999999</v>
      </c>
      <c r="Y53">
        <v>32.302</v>
      </c>
      <c r="Z53">
        <v>23.73</v>
      </c>
      <c r="AA53">
        <v>25.268999999999998</v>
      </c>
      <c r="AB53">
        <v>31.542000000000002</v>
      </c>
      <c r="AC53">
        <v>21.082999999999998</v>
      </c>
      <c r="AD53">
        <v>31.056000000000001</v>
      </c>
      <c r="AE53">
        <v>31.289000000000001</v>
      </c>
      <c r="AF53">
        <v>23.802</v>
      </c>
      <c r="AG53">
        <v>21.106999999999999</v>
      </c>
      <c r="AH53">
        <v>27.57</v>
      </c>
      <c r="AI53" s="4"/>
      <c r="AJ53" s="4"/>
      <c r="AK53" s="4"/>
      <c r="AL53" s="4"/>
      <c r="AM53" s="4"/>
      <c r="AN53" s="4"/>
      <c r="AO53" s="4"/>
      <c r="AP53" s="4"/>
      <c r="AQ53" s="4"/>
      <c r="AR53" s="4"/>
      <c r="AS53" s="4"/>
      <c r="AT53" s="4"/>
      <c r="AU53" s="4"/>
      <c r="AV53" s="4"/>
      <c r="AW53" s="4"/>
      <c r="AX53" s="4"/>
      <c r="AY53" s="4"/>
    </row>
    <row r="54" spans="1:1005" ht="14.4" x14ac:dyDescent="0.3">
      <c r="A54" s="98">
        <v>46753</v>
      </c>
      <c r="B54" s="33"/>
      <c r="C54" s="8">
        <v>25</v>
      </c>
      <c r="D54" s="11">
        <v>25</v>
      </c>
      <c r="E54">
        <v>24.276</v>
      </c>
      <c r="F54">
        <v>31.187000000000001</v>
      </c>
      <c r="G54">
        <v>35.249000000000002</v>
      </c>
      <c r="H54">
        <v>32.396000000000001</v>
      </c>
      <c r="I54">
        <v>30.890999999999998</v>
      </c>
      <c r="J54">
        <v>29.141999999999999</v>
      </c>
      <c r="K54">
        <v>22.262</v>
      </c>
      <c r="L54">
        <v>20.751999999999999</v>
      </c>
      <c r="M54">
        <v>18.585999999999999</v>
      </c>
      <c r="N54">
        <v>23.805</v>
      </c>
      <c r="O54">
        <v>29.645</v>
      </c>
      <c r="P54">
        <v>26.314</v>
      </c>
      <c r="Q54">
        <v>25.908999999999999</v>
      </c>
      <c r="R54">
        <v>22.202999999999999</v>
      </c>
      <c r="S54">
        <v>27.231000000000002</v>
      </c>
      <c r="T54">
        <v>26.513000000000002</v>
      </c>
      <c r="U54">
        <v>30.43</v>
      </c>
      <c r="V54">
        <v>34.628</v>
      </c>
      <c r="W54">
        <v>21.16</v>
      </c>
      <c r="X54">
        <v>24.062000000000001</v>
      </c>
      <c r="Y54">
        <v>28.637</v>
      </c>
      <c r="Z54">
        <v>22.152000000000001</v>
      </c>
      <c r="AA54">
        <v>24.32</v>
      </c>
      <c r="AB54">
        <v>28.097000000000001</v>
      </c>
      <c r="AC54">
        <v>19.779</v>
      </c>
      <c r="AD54">
        <v>26.995000000000001</v>
      </c>
      <c r="AE54">
        <v>26.146000000000001</v>
      </c>
      <c r="AF54">
        <v>22.548999999999999</v>
      </c>
      <c r="AG54">
        <v>20.63</v>
      </c>
      <c r="AH54">
        <v>25.553000000000001</v>
      </c>
      <c r="AI54" s="4"/>
      <c r="AJ54" s="4"/>
      <c r="AK54" s="4"/>
      <c r="AL54" s="4"/>
      <c r="AM54" s="4"/>
      <c r="AN54" s="4"/>
      <c r="AO54" s="4"/>
      <c r="AP54" s="4"/>
      <c r="AQ54" s="4"/>
      <c r="AR54" s="4"/>
      <c r="AS54" s="4"/>
      <c r="AT54" s="4"/>
      <c r="AU54" s="4"/>
      <c r="AV54" s="4"/>
      <c r="AW54" s="4"/>
      <c r="AX54" s="4"/>
      <c r="AY54" s="4"/>
    </row>
    <row r="55" spans="1:1005" ht="14.4" x14ac:dyDescent="0.3">
      <c r="A55" s="98">
        <v>46784</v>
      </c>
      <c r="B55" s="33"/>
      <c r="C55" s="8">
        <v>25</v>
      </c>
      <c r="D55" s="11">
        <v>25</v>
      </c>
      <c r="E55">
        <v>34.552</v>
      </c>
      <c r="F55">
        <v>36.520000000000003</v>
      </c>
      <c r="G55">
        <v>28.756</v>
      </c>
      <c r="H55">
        <v>33.127000000000002</v>
      </c>
      <c r="I55">
        <v>31.945</v>
      </c>
      <c r="J55">
        <v>38.119999999999997</v>
      </c>
      <c r="K55">
        <v>20.635999999999999</v>
      </c>
      <c r="L55">
        <v>18.673999999999999</v>
      </c>
      <c r="M55">
        <v>27.728999999999999</v>
      </c>
      <c r="N55">
        <v>21.972000000000001</v>
      </c>
      <c r="O55">
        <v>32.856000000000002</v>
      </c>
      <c r="P55">
        <v>21.468</v>
      </c>
      <c r="Q55">
        <v>29.277000000000001</v>
      </c>
      <c r="R55">
        <v>20.074999999999999</v>
      </c>
      <c r="S55">
        <v>30.280999999999999</v>
      </c>
      <c r="T55">
        <v>23.565999999999999</v>
      </c>
      <c r="U55">
        <v>25.986000000000001</v>
      </c>
      <c r="V55">
        <v>31.056000000000001</v>
      </c>
      <c r="W55">
        <v>19.911000000000001</v>
      </c>
      <c r="X55">
        <v>25.634</v>
      </c>
      <c r="Y55">
        <v>52.040999999999997</v>
      </c>
      <c r="Z55">
        <v>24.587</v>
      </c>
      <c r="AA55">
        <v>46.350999999999999</v>
      </c>
      <c r="AB55">
        <v>32.795000000000002</v>
      </c>
      <c r="AC55">
        <v>19.52</v>
      </c>
      <c r="AD55">
        <v>24.004999999999999</v>
      </c>
      <c r="AE55">
        <v>24.954000000000001</v>
      </c>
      <c r="AF55">
        <v>21.998999999999999</v>
      </c>
      <c r="AG55">
        <v>18.273</v>
      </c>
      <c r="AH55">
        <v>23.434000000000001</v>
      </c>
      <c r="AI55" s="4"/>
      <c r="AJ55" s="4"/>
      <c r="AK55" s="4"/>
      <c r="AL55" s="4"/>
      <c r="AM55" s="4"/>
      <c r="AN55" s="4"/>
      <c r="AO55" s="4"/>
      <c r="AP55" s="4"/>
      <c r="AQ55" s="4"/>
      <c r="AR55" s="4"/>
      <c r="AS55" s="4"/>
      <c r="AT55" s="4"/>
      <c r="AU55" s="4"/>
      <c r="AV55" s="4"/>
      <c r="AW55" s="4"/>
      <c r="AX55" s="4"/>
      <c r="AY55" s="4"/>
    </row>
    <row r="56" spans="1:1005" ht="14.4" x14ac:dyDescent="0.3">
      <c r="A56" s="98">
        <v>46813</v>
      </c>
      <c r="B56" s="33"/>
      <c r="C56" s="8">
        <v>65</v>
      </c>
      <c r="D56" s="11">
        <v>74</v>
      </c>
      <c r="E56">
        <v>94.325999999999993</v>
      </c>
      <c r="F56">
        <v>67.119</v>
      </c>
      <c r="G56">
        <v>87.552000000000007</v>
      </c>
      <c r="H56">
        <v>85.953999999999994</v>
      </c>
      <c r="I56">
        <v>89.456000000000003</v>
      </c>
      <c r="J56">
        <v>65.046000000000006</v>
      </c>
      <c r="K56">
        <v>50.673000000000002</v>
      </c>
      <c r="L56">
        <v>29.510999999999999</v>
      </c>
      <c r="M56">
        <v>56.77</v>
      </c>
      <c r="N56">
        <v>103.873</v>
      </c>
      <c r="O56">
        <v>53.201999999999998</v>
      </c>
      <c r="P56">
        <v>43.265000000000001</v>
      </c>
      <c r="Q56">
        <v>137.441</v>
      </c>
      <c r="R56">
        <v>27.966000000000001</v>
      </c>
      <c r="S56">
        <v>94.801000000000002</v>
      </c>
      <c r="T56">
        <v>37.207000000000001</v>
      </c>
      <c r="U56">
        <v>60.332999999999998</v>
      </c>
      <c r="V56">
        <v>96.028000000000006</v>
      </c>
      <c r="W56">
        <v>42.838000000000001</v>
      </c>
      <c r="X56">
        <v>69.259</v>
      </c>
      <c r="Y56">
        <v>99.992999999999995</v>
      </c>
      <c r="Z56">
        <v>66.099999999999994</v>
      </c>
      <c r="AA56">
        <v>155.197</v>
      </c>
      <c r="AB56">
        <v>58.738999999999997</v>
      </c>
      <c r="AC56">
        <v>32.246000000000002</v>
      </c>
      <c r="AD56">
        <v>62.808999999999997</v>
      </c>
      <c r="AE56">
        <v>45.993000000000002</v>
      </c>
      <c r="AF56">
        <v>67.748000000000005</v>
      </c>
      <c r="AG56">
        <v>44.962000000000003</v>
      </c>
      <c r="AH56">
        <v>75.406000000000006</v>
      </c>
      <c r="AI56" s="4"/>
      <c r="AJ56" s="4"/>
      <c r="AK56" s="4"/>
      <c r="AL56" s="4"/>
      <c r="AM56" s="4"/>
      <c r="AN56" s="4"/>
      <c r="AO56" s="4"/>
      <c r="AP56" s="4"/>
      <c r="AQ56" s="4"/>
      <c r="AR56" s="4"/>
      <c r="AS56" s="4"/>
      <c r="AT56" s="4"/>
      <c r="AU56" s="4"/>
      <c r="AV56" s="4"/>
      <c r="AW56" s="4"/>
      <c r="AX56" s="4"/>
      <c r="AY56" s="4"/>
    </row>
    <row r="57" spans="1:1005" ht="14.4" x14ac:dyDescent="0.3">
      <c r="A57" s="98">
        <v>46844</v>
      </c>
      <c r="B57" s="33"/>
      <c r="C57" s="8">
        <v>165</v>
      </c>
      <c r="D57" s="11">
        <v>203</v>
      </c>
      <c r="E57">
        <v>134.602</v>
      </c>
      <c r="F57">
        <v>340.50599999999997</v>
      </c>
      <c r="G57">
        <v>274.98700000000002</v>
      </c>
      <c r="H57">
        <v>290.18</v>
      </c>
      <c r="I57">
        <v>240.93299999999999</v>
      </c>
      <c r="J57">
        <v>213.59399999999999</v>
      </c>
      <c r="K57">
        <v>201.51499999999999</v>
      </c>
      <c r="L57">
        <v>134.53200000000001</v>
      </c>
      <c r="M57">
        <v>240.15899999999999</v>
      </c>
      <c r="N57">
        <v>263.97800000000001</v>
      </c>
      <c r="O57">
        <v>217.16</v>
      </c>
      <c r="P57">
        <v>327.55099999999999</v>
      </c>
      <c r="Q57">
        <v>237.42400000000001</v>
      </c>
      <c r="R57">
        <v>101.88200000000001</v>
      </c>
      <c r="S57">
        <v>285.423</v>
      </c>
      <c r="T57">
        <v>208.53299999999999</v>
      </c>
      <c r="U57">
        <v>366.46</v>
      </c>
      <c r="V57">
        <v>265.70600000000002</v>
      </c>
      <c r="W57">
        <v>122.788</v>
      </c>
      <c r="X57">
        <v>260.34699999999998</v>
      </c>
      <c r="Y57">
        <v>175.173</v>
      </c>
      <c r="Z57">
        <v>264.911</v>
      </c>
      <c r="AA57">
        <v>222.54</v>
      </c>
      <c r="AB57">
        <v>152.91499999999999</v>
      </c>
      <c r="AC57">
        <v>224.34700000000001</v>
      </c>
      <c r="AD57">
        <v>203.292</v>
      </c>
      <c r="AE57">
        <v>144.63499999999999</v>
      </c>
      <c r="AF57">
        <v>181.33699999999999</v>
      </c>
      <c r="AG57">
        <v>202.90299999999999</v>
      </c>
      <c r="AH57">
        <v>243.8</v>
      </c>
      <c r="AI57" s="4"/>
      <c r="AJ57" s="4"/>
      <c r="AK57" s="4"/>
      <c r="AL57" s="4"/>
      <c r="AM57" s="4"/>
      <c r="AN57" s="4"/>
      <c r="AO57" s="4"/>
      <c r="AP57" s="4"/>
      <c r="AQ57" s="4"/>
      <c r="AR57" s="4"/>
      <c r="AS57" s="4"/>
      <c r="AT57" s="4"/>
      <c r="AU57" s="4"/>
      <c r="AV57" s="4"/>
      <c r="AW57" s="4"/>
      <c r="AX57" s="4"/>
      <c r="AY57" s="4"/>
    </row>
    <row r="58" spans="1:1005" ht="14.4" x14ac:dyDescent="0.3">
      <c r="A58" s="98">
        <v>46874</v>
      </c>
      <c r="B58" s="33"/>
      <c r="C58" s="8">
        <v>412</v>
      </c>
      <c r="D58" s="11">
        <v>513</v>
      </c>
      <c r="E58">
        <v>729.17399999999998</v>
      </c>
      <c r="F58">
        <v>798.62099999999998</v>
      </c>
      <c r="G58">
        <v>967.08500000000004</v>
      </c>
      <c r="H58">
        <v>699.36</v>
      </c>
      <c r="I58">
        <v>636.79100000000005</v>
      </c>
      <c r="J58">
        <v>547.61500000000001</v>
      </c>
      <c r="K58">
        <v>464.89</v>
      </c>
      <c r="L58">
        <v>208.965</v>
      </c>
      <c r="M58">
        <v>614.62400000000002</v>
      </c>
      <c r="N58">
        <v>443.358</v>
      </c>
      <c r="O58">
        <v>586.67200000000003</v>
      </c>
      <c r="P58">
        <v>675.85400000000004</v>
      </c>
      <c r="Q58">
        <v>434.404</v>
      </c>
      <c r="R58">
        <v>636.10199999999998</v>
      </c>
      <c r="S58">
        <v>770.55899999999997</v>
      </c>
      <c r="T58">
        <v>467.827</v>
      </c>
      <c r="U58">
        <v>914.245</v>
      </c>
      <c r="V58">
        <v>251.036</v>
      </c>
      <c r="W58">
        <v>365.85199999999998</v>
      </c>
      <c r="X58">
        <v>625.48599999999999</v>
      </c>
      <c r="Y58">
        <v>383.87200000000001</v>
      </c>
      <c r="Z58">
        <v>653.74900000000002</v>
      </c>
      <c r="AA58">
        <v>494.92399999999998</v>
      </c>
      <c r="AB58">
        <v>394.82400000000001</v>
      </c>
      <c r="AC58">
        <v>491.77</v>
      </c>
      <c r="AD58">
        <v>568.59100000000001</v>
      </c>
      <c r="AE58">
        <v>455.51400000000001</v>
      </c>
      <c r="AF58">
        <v>372.48500000000001</v>
      </c>
      <c r="AG58">
        <v>704.28899999999999</v>
      </c>
      <c r="AH58">
        <v>458.76299999999998</v>
      </c>
      <c r="AI58" s="4"/>
      <c r="AJ58" s="4"/>
      <c r="AK58" s="4"/>
      <c r="AL58" s="4"/>
      <c r="AM58" s="4"/>
      <c r="AN58" s="4"/>
      <c r="AO58" s="4"/>
      <c r="AP58" s="4"/>
      <c r="AQ58" s="4"/>
      <c r="AR58" s="4"/>
      <c r="AS58" s="4"/>
      <c r="AT58" s="4"/>
      <c r="AU58" s="4"/>
      <c r="AV58" s="4"/>
      <c r="AW58" s="4"/>
      <c r="AX58" s="4"/>
      <c r="AY58" s="4"/>
    </row>
    <row r="59" spans="1:1005" ht="14.4" x14ac:dyDescent="0.3">
      <c r="A59" s="98">
        <v>46905</v>
      </c>
      <c r="B59" s="33"/>
      <c r="C59" s="8">
        <v>226</v>
      </c>
      <c r="D59" s="11">
        <v>367</v>
      </c>
      <c r="E59">
        <v>818.54300000000001</v>
      </c>
      <c r="F59">
        <v>582.90200000000004</v>
      </c>
      <c r="G59">
        <v>797.89700000000005</v>
      </c>
      <c r="H59">
        <v>434.58800000000002</v>
      </c>
      <c r="I59">
        <v>505.82100000000003</v>
      </c>
      <c r="J59">
        <v>278.202</v>
      </c>
      <c r="K59">
        <v>202.38</v>
      </c>
      <c r="L59">
        <v>115.907</v>
      </c>
      <c r="M59">
        <v>408.95299999999997</v>
      </c>
      <c r="N59">
        <v>185.13</v>
      </c>
      <c r="O59">
        <v>438.20299999999997</v>
      </c>
      <c r="P59">
        <v>335.52</v>
      </c>
      <c r="Q59">
        <v>138.15</v>
      </c>
      <c r="R59">
        <v>705.43700000000001</v>
      </c>
      <c r="S59">
        <v>497.41399999999999</v>
      </c>
      <c r="T59">
        <v>540.75</v>
      </c>
      <c r="U59">
        <v>1098.7339999999999</v>
      </c>
      <c r="V59">
        <v>51.072000000000003</v>
      </c>
      <c r="W59">
        <v>249.92400000000001</v>
      </c>
      <c r="X59">
        <v>515.97199999999998</v>
      </c>
      <c r="Y59">
        <v>245.06700000000001</v>
      </c>
      <c r="Z59">
        <v>458.86399999999998</v>
      </c>
      <c r="AA59">
        <v>352.33100000000002</v>
      </c>
      <c r="AB59">
        <v>137.249</v>
      </c>
      <c r="AC59">
        <v>597.46100000000001</v>
      </c>
      <c r="AD59">
        <v>359.47</v>
      </c>
      <c r="AE59">
        <v>363.28100000000001</v>
      </c>
      <c r="AF59">
        <v>134.88</v>
      </c>
      <c r="AG59">
        <v>675.79499999999996</v>
      </c>
      <c r="AH59">
        <v>181.36</v>
      </c>
      <c r="AI59" s="4"/>
      <c r="AJ59" s="4"/>
      <c r="AK59" s="4"/>
      <c r="AL59" s="4"/>
      <c r="AM59" s="4"/>
      <c r="AN59" s="4"/>
      <c r="AO59" s="4"/>
      <c r="AP59" s="4"/>
      <c r="AQ59" s="4"/>
      <c r="AR59" s="4"/>
      <c r="AS59" s="4"/>
      <c r="AT59" s="4"/>
      <c r="AU59" s="4"/>
      <c r="AV59" s="4"/>
      <c r="AW59" s="4"/>
      <c r="AX59" s="4"/>
      <c r="AY59" s="4"/>
    </row>
    <row r="60" spans="1:1005" ht="14.4" x14ac:dyDescent="0.3">
      <c r="A60" s="98">
        <v>46935</v>
      </c>
      <c r="B60" s="33"/>
      <c r="C60" s="8">
        <v>16</v>
      </c>
      <c r="D60" s="11">
        <v>60</v>
      </c>
      <c r="E60">
        <v>284.42899999999997</v>
      </c>
      <c r="F60">
        <v>119.294</v>
      </c>
      <c r="G60">
        <v>142.66300000000001</v>
      </c>
      <c r="H60">
        <v>145.761</v>
      </c>
      <c r="I60">
        <v>101.505</v>
      </c>
      <c r="J60">
        <v>30.067</v>
      </c>
      <c r="K60">
        <v>23.561</v>
      </c>
      <c r="L60">
        <v>4.6669999999999998</v>
      </c>
      <c r="M60">
        <v>62.228000000000002</v>
      </c>
      <c r="N60">
        <v>28.89</v>
      </c>
      <c r="O60">
        <v>77.046999999999997</v>
      </c>
      <c r="P60">
        <v>46.825000000000003</v>
      </c>
      <c r="Q60">
        <v>13.67</v>
      </c>
      <c r="R60">
        <v>193.143</v>
      </c>
      <c r="S60">
        <v>137.43100000000001</v>
      </c>
      <c r="T60">
        <v>99.343999999999994</v>
      </c>
      <c r="U60">
        <v>475.72699999999998</v>
      </c>
      <c r="V60">
        <v>3.8220000000000001</v>
      </c>
      <c r="W60">
        <v>33.783999999999999</v>
      </c>
      <c r="X60">
        <v>102.532</v>
      </c>
      <c r="Y60">
        <v>35.764000000000003</v>
      </c>
      <c r="Z60">
        <v>76.28</v>
      </c>
      <c r="AA60">
        <v>57.936999999999998</v>
      </c>
      <c r="AB60">
        <v>10.917</v>
      </c>
      <c r="AC60">
        <v>217.28</v>
      </c>
      <c r="AD60">
        <v>48.070999999999998</v>
      </c>
      <c r="AE60">
        <v>63.195999999999998</v>
      </c>
      <c r="AF60">
        <v>20.13</v>
      </c>
      <c r="AG60">
        <v>175.423</v>
      </c>
      <c r="AH60">
        <v>25.175000000000001</v>
      </c>
      <c r="AI60" s="4"/>
      <c r="AJ60" s="4"/>
      <c r="AK60" s="4"/>
      <c r="AL60" s="4"/>
      <c r="AM60" s="4"/>
      <c r="AN60" s="4"/>
      <c r="AO60" s="4"/>
      <c r="AP60" s="4"/>
      <c r="AQ60" s="4"/>
      <c r="AR60" s="4"/>
      <c r="AS60" s="4"/>
      <c r="AT60" s="4"/>
      <c r="AU60" s="4"/>
      <c r="AV60" s="4"/>
      <c r="AW60" s="4"/>
      <c r="AX60" s="4"/>
      <c r="AY60" s="4"/>
    </row>
    <row r="61" spans="1:1005" ht="14.4" x14ac:dyDescent="0.3">
      <c r="A61" s="98">
        <v>46966</v>
      </c>
      <c r="B61" s="33"/>
      <c r="C61" s="8">
        <v>11</v>
      </c>
      <c r="D61" s="11">
        <v>19</v>
      </c>
      <c r="E61">
        <v>46.710999999999999</v>
      </c>
      <c r="F61">
        <v>24.497</v>
      </c>
      <c r="G61">
        <v>42.338999999999999</v>
      </c>
      <c r="H61">
        <v>33.866999999999997</v>
      </c>
      <c r="I61">
        <v>24.398</v>
      </c>
      <c r="J61">
        <v>10.346</v>
      </c>
      <c r="K61">
        <v>11.051</v>
      </c>
      <c r="L61">
        <v>3.8340000000000001</v>
      </c>
      <c r="M61">
        <v>14.077999999999999</v>
      </c>
      <c r="N61">
        <v>9.7379999999999995</v>
      </c>
      <c r="O61">
        <v>15.237</v>
      </c>
      <c r="P61">
        <v>15.693</v>
      </c>
      <c r="Q61">
        <v>8.0809999999999995</v>
      </c>
      <c r="R61">
        <v>30.550999999999998</v>
      </c>
      <c r="S61">
        <v>27.911000000000001</v>
      </c>
      <c r="T61">
        <v>22.651</v>
      </c>
      <c r="U61">
        <v>72.337000000000003</v>
      </c>
      <c r="V61">
        <v>7.6829999999999998</v>
      </c>
      <c r="W61">
        <v>11.662000000000001</v>
      </c>
      <c r="X61">
        <v>39.045000000000002</v>
      </c>
      <c r="Y61">
        <v>11.186999999999999</v>
      </c>
      <c r="Z61">
        <v>18.782</v>
      </c>
      <c r="AA61">
        <v>15.433999999999999</v>
      </c>
      <c r="AB61">
        <v>6.51</v>
      </c>
      <c r="AC61">
        <v>33.792000000000002</v>
      </c>
      <c r="AD61">
        <v>13.18</v>
      </c>
      <c r="AE61">
        <v>15.695</v>
      </c>
      <c r="AF61">
        <v>9.7349999999999994</v>
      </c>
      <c r="AG61">
        <v>31.178999999999998</v>
      </c>
      <c r="AH61">
        <v>10.327</v>
      </c>
      <c r="AI61" s="4"/>
      <c r="AJ61" s="4"/>
      <c r="AK61" s="4"/>
      <c r="AL61" s="4"/>
      <c r="AM61" s="4"/>
      <c r="AN61" s="4"/>
      <c r="AO61" s="4"/>
      <c r="AP61" s="4"/>
      <c r="AQ61" s="4"/>
      <c r="AR61" s="4"/>
      <c r="AS61" s="4"/>
      <c r="AT61" s="4"/>
      <c r="AU61" s="4"/>
      <c r="AV61" s="4"/>
      <c r="AW61" s="4"/>
      <c r="AX61" s="4"/>
      <c r="AY61" s="4"/>
    </row>
    <row r="62" spans="1:1005" ht="14.4" x14ac:dyDescent="0.3">
      <c r="A62" s="98">
        <v>46997</v>
      </c>
      <c r="B62" s="33"/>
      <c r="C62" s="8">
        <v>7</v>
      </c>
      <c r="D62" s="11">
        <v>13</v>
      </c>
      <c r="E62">
        <v>22.489000000000001</v>
      </c>
      <c r="F62">
        <v>18.469000000000001</v>
      </c>
      <c r="G62">
        <v>89.277000000000001</v>
      </c>
      <c r="H62">
        <v>18.486999999999998</v>
      </c>
      <c r="I62">
        <v>19.036000000000001</v>
      </c>
      <c r="J62">
        <v>18.806000000000001</v>
      </c>
      <c r="K62">
        <v>11.153</v>
      </c>
      <c r="L62">
        <v>6.7329999999999997</v>
      </c>
      <c r="M62">
        <v>16.588999999999999</v>
      </c>
      <c r="N62">
        <v>18.225000000000001</v>
      </c>
      <c r="O62">
        <v>11.004</v>
      </c>
      <c r="P62">
        <v>27.175999999999998</v>
      </c>
      <c r="Q62">
        <v>16.443999999999999</v>
      </c>
      <c r="R62">
        <v>21.585000000000001</v>
      </c>
      <c r="S62">
        <v>17.576000000000001</v>
      </c>
      <c r="T62">
        <v>14.339</v>
      </c>
      <c r="U62">
        <v>36.945</v>
      </c>
      <c r="V62">
        <v>8.9009999999999998</v>
      </c>
      <c r="W62">
        <v>25.001000000000001</v>
      </c>
      <c r="X62">
        <v>34.701000000000001</v>
      </c>
      <c r="Y62">
        <v>10.103999999999999</v>
      </c>
      <c r="Z62">
        <v>13.551</v>
      </c>
      <c r="AA62">
        <v>13.323</v>
      </c>
      <c r="AB62">
        <v>7.5490000000000004</v>
      </c>
      <c r="AC62">
        <v>18.411000000000001</v>
      </c>
      <c r="AD62">
        <v>13.12</v>
      </c>
      <c r="AE62">
        <v>16.309000000000001</v>
      </c>
      <c r="AF62">
        <v>9.3889999999999993</v>
      </c>
      <c r="AG62">
        <v>21.135000000000002</v>
      </c>
      <c r="AH62">
        <v>10.63</v>
      </c>
      <c r="AI62" s="4"/>
      <c r="AJ62" s="4"/>
      <c r="AK62" s="4"/>
      <c r="AL62" s="4"/>
      <c r="AM62" s="4"/>
      <c r="AN62" s="4"/>
      <c r="AO62" s="4"/>
      <c r="AP62" s="4"/>
      <c r="AQ62" s="4"/>
      <c r="AR62" s="4"/>
      <c r="AS62" s="4"/>
      <c r="AT62" s="4"/>
      <c r="AU62" s="4"/>
      <c r="AV62" s="4"/>
      <c r="AW62" s="4"/>
      <c r="AX62" s="4"/>
      <c r="AY62" s="4"/>
    </row>
    <row r="63" spans="1:1005" ht="14.4" x14ac:dyDescent="0.3">
      <c r="A63" s="98">
        <v>47027</v>
      </c>
      <c r="B63" s="33"/>
      <c r="C63" s="8">
        <v>22</v>
      </c>
      <c r="D63" s="11">
        <v>26</v>
      </c>
      <c r="E63">
        <v>44.012999999999998</v>
      </c>
      <c r="F63">
        <v>27.462</v>
      </c>
      <c r="G63">
        <v>98.301000000000002</v>
      </c>
      <c r="H63">
        <v>44.201999999999998</v>
      </c>
      <c r="I63">
        <v>23.082999999999998</v>
      </c>
      <c r="J63">
        <v>38.104999999999997</v>
      </c>
      <c r="K63">
        <v>19.850000000000001</v>
      </c>
      <c r="L63">
        <v>20.873000000000001</v>
      </c>
      <c r="M63">
        <v>19.332000000000001</v>
      </c>
      <c r="N63">
        <v>36.936</v>
      </c>
      <c r="O63">
        <v>29.106000000000002</v>
      </c>
      <c r="P63">
        <v>49.194000000000003</v>
      </c>
      <c r="Q63">
        <v>45.293999999999997</v>
      </c>
      <c r="R63">
        <v>24.184000000000001</v>
      </c>
      <c r="S63">
        <v>35.930999999999997</v>
      </c>
      <c r="T63">
        <v>26.832999999999998</v>
      </c>
      <c r="U63">
        <v>40.231999999999999</v>
      </c>
      <c r="V63">
        <v>17.239999999999998</v>
      </c>
      <c r="W63">
        <v>48.570999999999998</v>
      </c>
      <c r="X63">
        <v>37.408999999999999</v>
      </c>
      <c r="Y63">
        <v>16.331</v>
      </c>
      <c r="Z63">
        <v>22.957000000000001</v>
      </c>
      <c r="AA63">
        <v>42.11</v>
      </c>
      <c r="AB63">
        <v>24.811</v>
      </c>
      <c r="AC63">
        <v>24.050999999999998</v>
      </c>
      <c r="AD63">
        <v>27.989000000000001</v>
      </c>
      <c r="AE63">
        <v>19.367999999999999</v>
      </c>
      <c r="AF63">
        <v>15.24</v>
      </c>
      <c r="AG63">
        <v>40.890999999999998</v>
      </c>
      <c r="AH63">
        <v>21.977</v>
      </c>
      <c r="AI63" s="4"/>
      <c r="AJ63" s="4"/>
      <c r="AK63" s="4"/>
      <c r="AL63" s="4"/>
      <c r="AM63" s="4"/>
      <c r="AN63" s="4"/>
      <c r="AO63" s="4"/>
      <c r="AP63" s="4"/>
      <c r="AQ63" s="4"/>
      <c r="AR63" s="4"/>
      <c r="AS63" s="4"/>
      <c r="AT63" s="4"/>
      <c r="AU63" s="4"/>
      <c r="AV63" s="4"/>
      <c r="AW63" s="4"/>
      <c r="AX63" s="4"/>
      <c r="AY63" s="4"/>
    </row>
    <row r="64" spans="1:1005" ht="14.4" x14ac:dyDescent="0.3">
      <c r="A64" s="98"/>
      <c r="B64" s="33"/>
      <c r="C64" s="8"/>
      <c r="D64" s="11"/>
      <c r="AI64" s="4"/>
      <c r="AJ64" s="4"/>
      <c r="AK64" s="4"/>
      <c r="AL64" s="4"/>
      <c r="AM64" s="4"/>
      <c r="AN64" s="4"/>
      <c r="AO64" s="4"/>
      <c r="AP64" s="4"/>
      <c r="AQ64" s="4"/>
      <c r="AR64" s="4"/>
      <c r="AS64" s="4"/>
      <c r="AT64" s="4"/>
      <c r="AU64" s="4"/>
      <c r="AV64" s="4"/>
      <c r="AW64" s="4"/>
      <c r="AX64" s="4"/>
      <c r="AY64" s="4"/>
      <c r="ALQ64" t="e">
        <v>#N/A</v>
      </c>
    </row>
    <row r="65" spans="1:1005" ht="14.4" x14ac:dyDescent="0.3">
      <c r="A65" s="98"/>
      <c r="B65" s="33"/>
      <c r="C65" s="8"/>
      <c r="D65" s="11"/>
      <c r="AI65" s="4"/>
      <c r="AJ65" s="4"/>
      <c r="AK65" s="4"/>
      <c r="AL65" s="4"/>
      <c r="AM65" s="4"/>
      <c r="AN65" s="4"/>
      <c r="AO65" s="4"/>
      <c r="AP65" s="4"/>
      <c r="AQ65" s="4"/>
      <c r="AR65" s="4"/>
      <c r="AS65" s="4"/>
      <c r="AT65" s="4"/>
      <c r="AU65" s="4"/>
      <c r="AV65" s="4"/>
      <c r="AW65" s="4"/>
      <c r="AX65" s="4"/>
      <c r="AY65" s="4"/>
      <c r="ALQ65" t="e">
        <v>#N/A</v>
      </c>
    </row>
    <row r="66" spans="1:1005" ht="14.4" x14ac:dyDescent="0.3">
      <c r="A66" s="98"/>
      <c r="B66" s="33"/>
      <c r="C66" s="8"/>
      <c r="D66" s="11"/>
      <c r="AI66" s="4"/>
      <c r="AJ66" s="4"/>
      <c r="AK66" s="4"/>
      <c r="AL66" s="4"/>
      <c r="AM66" s="4"/>
      <c r="AN66" s="4"/>
      <c r="AO66" s="4"/>
      <c r="AP66" s="4"/>
      <c r="AQ66" s="4"/>
      <c r="AR66" s="4"/>
      <c r="AS66" s="4"/>
      <c r="AT66" s="4"/>
      <c r="AU66" s="4"/>
      <c r="AV66" s="4"/>
      <c r="AW66" s="4"/>
      <c r="AX66" s="4"/>
      <c r="AY66" s="4"/>
      <c r="ALQ66" t="e">
        <v>#N/A</v>
      </c>
    </row>
    <row r="67" spans="1:1005" ht="14.4" x14ac:dyDescent="0.3">
      <c r="A67" s="98"/>
      <c r="B67" s="33"/>
      <c r="C67" s="8"/>
      <c r="D67" s="11"/>
      <c r="AI67" s="4"/>
      <c r="AJ67" s="4"/>
      <c r="AK67" s="4"/>
      <c r="AL67" s="4"/>
      <c r="AM67" s="4"/>
      <c r="AN67" s="4"/>
      <c r="AO67" s="4"/>
      <c r="AP67" s="4"/>
      <c r="AQ67" s="4"/>
      <c r="AR67" s="4"/>
      <c r="AS67" s="4"/>
      <c r="AT67" s="4"/>
      <c r="AU67" s="4"/>
      <c r="AV67" s="4"/>
      <c r="AW67" s="4"/>
      <c r="AX67" s="4"/>
      <c r="AY67" s="4"/>
      <c r="ALQ67" t="e">
        <v>#N/A</v>
      </c>
    </row>
    <row r="68" spans="1:1005" ht="14.4" x14ac:dyDescent="0.3">
      <c r="A68" s="98"/>
      <c r="B68" s="33"/>
      <c r="C68" s="8"/>
      <c r="D68" s="11"/>
      <c r="AI68" s="4"/>
      <c r="AJ68" s="4"/>
      <c r="AK68" s="4"/>
      <c r="AL68" s="4"/>
      <c r="AM68" s="4"/>
      <c r="AN68" s="4"/>
      <c r="AO68" s="4"/>
      <c r="AP68" s="4"/>
      <c r="AQ68" s="4"/>
      <c r="AR68" s="4"/>
      <c r="AS68" s="4"/>
      <c r="AT68" s="4"/>
      <c r="AU68" s="4"/>
      <c r="AV68" s="4"/>
      <c r="AW68" s="4"/>
      <c r="AX68" s="4"/>
      <c r="AY68" s="4"/>
      <c r="ALQ68" t="e">
        <v>#N/A</v>
      </c>
    </row>
    <row r="69" spans="1:1005" ht="14.4" x14ac:dyDescent="0.3">
      <c r="A69" s="98"/>
      <c r="B69" s="33"/>
      <c r="C69" s="8"/>
      <c r="D69" s="11"/>
      <c r="AI69" s="4"/>
      <c r="AJ69" s="4"/>
      <c r="AK69" s="4"/>
      <c r="AL69" s="4"/>
      <c r="AM69" s="4"/>
      <c r="AN69" s="4"/>
      <c r="AO69" s="4"/>
      <c r="AP69" s="4"/>
      <c r="AQ69" s="4"/>
      <c r="AR69" s="4"/>
      <c r="AS69" s="4"/>
      <c r="AT69" s="4"/>
      <c r="AU69" s="4"/>
      <c r="AV69" s="4"/>
      <c r="AW69" s="4"/>
      <c r="AX69" s="4"/>
      <c r="AY69" s="4"/>
      <c r="ALQ69" t="e">
        <v>#N/A</v>
      </c>
    </row>
    <row r="70" spans="1:1005" ht="14.4" x14ac:dyDescent="0.3">
      <c r="A70" s="98"/>
      <c r="B70" s="33"/>
      <c r="C70" s="8"/>
      <c r="D70" s="11"/>
      <c r="AI70" s="4"/>
      <c r="AJ70" s="4"/>
      <c r="AK70" s="4"/>
      <c r="AL70" s="4"/>
      <c r="AM70" s="4"/>
      <c r="AN70" s="4"/>
      <c r="AO70" s="4"/>
      <c r="AP70" s="4"/>
      <c r="AQ70" s="4"/>
      <c r="AR70" s="4"/>
      <c r="AS70" s="4"/>
      <c r="AT70" s="4"/>
      <c r="AU70" s="4"/>
      <c r="AV70" s="4"/>
      <c r="AW70" s="4"/>
      <c r="AX70" s="4"/>
      <c r="AY70" s="4"/>
      <c r="ALQ70" t="e">
        <v>#N/A</v>
      </c>
    </row>
    <row r="71" spans="1:1005" ht="14.4" x14ac:dyDescent="0.3">
      <c r="A71" s="98"/>
      <c r="B71" s="33"/>
      <c r="C71" s="8"/>
      <c r="D71" s="11"/>
      <c r="AI71" s="4"/>
      <c r="AJ71" s="4"/>
      <c r="AK71" s="4"/>
      <c r="AL71" s="4"/>
      <c r="AM71" s="4"/>
      <c r="AN71" s="4"/>
      <c r="AO71" s="4"/>
      <c r="AP71" s="4"/>
      <c r="AQ71" s="4"/>
      <c r="AR71" s="4"/>
      <c r="AS71" s="4"/>
      <c r="AT71" s="4"/>
      <c r="AU71" s="4"/>
      <c r="AV71" s="4"/>
      <c r="AW71" s="4"/>
      <c r="AX71" s="4"/>
      <c r="AY71" s="4"/>
      <c r="ALQ71" t="e">
        <v>#N/A</v>
      </c>
    </row>
    <row r="72" spans="1:1005" ht="14.4" x14ac:dyDescent="0.3">
      <c r="A72" s="99"/>
      <c r="B72" s="33"/>
      <c r="C72" s="8"/>
      <c r="D72" s="14"/>
      <c r="AI72" s="4"/>
      <c r="AJ72" s="4"/>
      <c r="AK72" s="4"/>
      <c r="AL72" s="4"/>
      <c r="AM72" s="4"/>
      <c r="AN72" s="4"/>
      <c r="AO72" s="4"/>
      <c r="AP72" s="4"/>
      <c r="AQ72" s="4"/>
      <c r="AR72" s="4"/>
      <c r="AS72" s="4"/>
      <c r="AT72" s="4"/>
      <c r="AU72" s="4"/>
      <c r="AV72" s="4"/>
      <c r="AW72" s="4"/>
      <c r="AX72" s="4"/>
      <c r="AY72" s="4"/>
      <c r="ALQ72" t="e">
        <v>#N/A</v>
      </c>
    </row>
    <row r="73" spans="1:1005" ht="14.4" x14ac:dyDescent="0.3">
      <c r="A73" s="99"/>
      <c r="B73" s="33"/>
      <c r="C73" s="8"/>
      <c r="D73" s="11"/>
      <c r="AI73" s="4"/>
      <c r="AJ73" s="4"/>
      <c r="AK73" s="4"/>
      <c r="AL73" s="4"/>
      <c r="AM73" s="4"/>
      <c r="AN73" s="4"/>
      <c r="AO73" s="4"/>
      <c r="AP73" s="4"/>
      <c r="AQ73" s="4"/>
      <c r="AR73" s="4"/>
      <c r="AS73" s="4"/>
      <c r="AT73" s="4"/>
      <c r="AU73" s="4"/>
      <c r="AV73" s="4"/>
      <c r="AW73" s="4"/>
      <c r="AX73" s="4"/>
      <c r="AY73" s="4"/>
    </row>
    <row r="74" spans="1:1005" ht="14.4" x14ac:dyDescent="0.3">
      <c r="A74" s="99"/>
      <c r="B74" s="33"/>
      <c r="C74" s="8"/>
      <c r="D74" s="11"/>
      <c r="AI74" s="4"/>
      <c r="AJ74" s="4"/>
      <c r="AK74" s="4"/>
      <c r="AL74" s="4"/>
      <c r="AM74" s="4"/>
      <c r="AN74" s="4"/>
      <c r="AO74" s="4"/>
      <c r="AP74" s="4"/>
      <c r="AQ74" s="4"/>
      <c r="AR74" s="4"/>
      <c r="AS74" s="4"/>
      <c r="AT74" s="4"/>
      <c r="AU74" s="4"/>
      <c r="AV74" s="4"/>
      <c r="AW74" s="4"/>
      <c r="AX74" s="4"/>
      <c r="AY74" s="4"/>
    </row>
    <row r="75" spans="1:1005" ht="14.4" x14ac:dyDescent="0.3">
      <c r="A75" s="99"/>
      <c r="B75" s="33"/>
      <c r="C75" s="8"/>
      <c r="D75" s="11"/>
      <c r="AI75" s="4"/>
      <c r="AJ75" s="4"/>
      <c r="AK75" s="4"/>
      <c r="AL75" s="4"/>
      <c r="AM75" s="4"/>
      <c r="AN75" s="4"/>
      <c r="AO75" s="4"/>
      <c r="AP75" s="4"/>
      <c r="AQ75" s="4"/>
      <c r="AR75" s="4"/>
      <c r="AS75" s="4"/>
      <c r="AT75" s="4"/>
      <c r="AU75" s="4"/>
      <c r="AV75" s="4"/>
      <c r="AW75" s="4"/>
      <c r="AX75" s="4"/>
      <c r="AY75" s="4"/>
    </row>
    <row r="76" spans="1:1005" ht="14.4" x14ac:dyDescent="0.3">
      <c r="A76" s="99"/>
      <c r="B76" s="33"/>
      <c r="C76" s="8"/>
      <c r="D76" s="11"/>
      <c r="AI76" s="4"/>
      <c r="AJ76" s="4"/>
      <c r="AK76" s="4"/>
      <c r="AL76" s="4"/>
      <c r="AM76" s="4"/>
      <c r="AN76" s="4"/>
      <c r="AO76" s="4"/>
      <c r="AP76" s="4"/>
      <c r="AQ76" s="4"/>
      <c r="AR76" s="4"/>
      <c r="AS76" s="4"/>
      <c r="AT76" s="4"/>
      <c r="AU76" s="4"/>
      <c r="AV76" s="4"/>
      <c r="AW76" s="4"/>
      <c r="AX76" s="4"/>
      <c r="AY76" s="4"/>
    </row>
    <row r="77" spans="1:1005" ht="14.4" x14ac:dyDescent="0.3">
      <c r="A77" s="99"/>
      <c r="B77" s="33"/>
      <c r="C77" s="8"/>
      <c r="D77" s="11"/>
      <c r="AI77" s="4"/>
      <c r="AJ77" s="4"/>
      <c r="AK77" s="4"/>
      <c r="AL77" s="4"/>
      <c r="AM77" s="4"/>
      <c r="AN77" s="4"/>
      <c r="AO77" s="4"/>
      <c r="AP77" s="4"/>
      <c r="AQ77" s="4"/>
      <c r="AR77" s="4"/>
      <c r="AS77" s="4"/>
      <c r="AT77" s="4"/>
      <c r="AU77" s="4"/>
      <c r="AV77" s="4"/>
      <c r="AW77" s="4"/>
      <c r="AX77" s="4"/>
      <c r="AY77" s="4"/>
    </row>
    <row r="78" spans="1:1005" ht="14.4" x14ac:dyDescent="0.3">
      <c r="A78" s="99"/>
      <c r="B78" s="33"/>
      <c r="C78" s="8"/>
      <c r="D78" s="11"/>
      <c r="AI78" s="4"/>
      <c r="AJ78" s="4"/>
      <c r="AK78" s="4"/>
      <c r="AL78" s="4"/>
      <c r="AM78" s="4"/>
      <c r="AN78" s="4"/>
      <c r="AO78" s="4"/>
      <c r="AP78" s="4"/>
      <c r="AQ78" s="4"/>
      <c r="AR78" s="4"/>
      <c r="AS78" s="4"/>
      <c r="AT78" s="4"/>
      <c r="AU78" s="4"/>
      <c r="AV78" s="4"/>
      <c r="AW78" s="4"/>
      <c r="AX78" s="4"/>
      <c r="AY78" s="4"/>
    </row>
    <row r="79" spans="1:1005" ht="14.4" x14ac:dyDescent="0.3">
      <c r="A79" s="99"/>
      <c r="B79" s="33"/>
      <c r="C79" s="8"/>
      <c r="D79" s="11"/>
      <c r="AI79" s="4"/>
      <c r="AJ79" s="4"/>
      <c r="AK79" s="4"/>
      <c r="AL79" s="4"/>
      <c r="AM79" s="4"/>
      <c r="AN79" s="4"/>
      <c r="AO79" s="4"/>
      <c r="AP79" s="4"/>
      <c r="AQ79" s="4"/>
      <c r="AR79" s="4"/>
      <c r="AS79" s="4"/>
      <c r="AT79" s="4"/>
      <c r="AU79" s="4"/>
      <c r="AV79" s="4"/>
      <c r="AW79" s="4"/>
      <c r="AX79" s="4"/>
      <c r="AY79" s="4"/>
    </row>
    <row r="80" spans="1:1005" ht="14.4" x14ac:dyDescent="0.3">
      <c r="A80" s="99"/>
      <c r="B80" s="33"/>
      <c r="C80" s="8"/>
      <c r="D80" s="11"/>
      <c r="AI80" s="4"/>
      <c r="AJ80" s="4"/>
      <c r="AK80" s="4"/>
      <c r="AL80" s="4"/>
      <c r="AM80" s="4"/>
      <c r="AN80" s="4"/>
      <c r="AO80" s="4"/>
      <c r="AP80" s="4"/>
      <c r="AQ80" s="4"/>
      <c r="AR80" s="4"/>
      <c r="AS80" s="4"/>
      <c r="AT80" s="4"/>
      <c r="AU80" s="4"/>
      <c r="AV80" s="4"/>
      <c r="AW80" s="4"/>
      <c r="AX80" s="4"/>
      <c r="AY80" s="4"/>
    </row>
    <row r="81" spans="1:4" ht="12.75" customHeight="1" x14ac:dyDescent="0.3">
      <c r="A81" s="99"/>
      <c r="B81" s="33"/>
      <c r="C81" s="8"/>
      <c r="D81" s="11"/>
    </row>
    <row r="82" spans="1:4" ht="12.75" customHeight="1" x14ac:dyDescent="0.3">
      <c r="A82" s="99"/>
      <c r="B82" s="33"/>
      <c r="C82" s="8"/>
      <c r="D82" s="11"/>
    </row>
    <row r="83" spans="1:4" ht="12.75" customHeight="1" x14ac:dyDescent="0.3">
      <c r="A83" s="99"/>
      <c r="B83" s="33"/>
      <c r="C83" s="8"/>
      <c r="D83" s="11"/>
    </row>
    <row r="84" spans="1:4" ht="12.75" customHeight="1" x14ac:dyDescent="0.3">
      <c r="A84" s="99"/>
      <c r="B84" s="33"/>
      <c r="C84" s="8"/>
      <c r="D84" s="11"/>
    </row>
  </sheetData>
  <mergeCells count="1">
    <mergeCell ref="B1:AH1"/>
  </mergeCells>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E0675-0D06-4482-A568-E46B39BB0FF0}">
  <sheetPr codeName="Sheet19">
    <tabColor theme="6" tint="-0.249977111117893"/>
  </sheetPr>
  <dimension ref="A1:ALQ84"/>
  <sheetViews>
    <sheetView topLeftCell="A34" zoomScale="85" zoomScaleNormal="85" workbookViewId="0">
      <selection activeCell="D4" sqref="D4"/>
    </sheetView>
  </sheetViews>
  <sheetFormatPr defaultColWidth="18.77734375" defaultRowHeight="12.75" customHeight="1" x14ac:dyDescent="0.3"/>
  <cols>
    <col min="1" max="54" width="9.21875" customWidth="1"/>
  </cols>
  <sheetData>
    <row r="1" spans="1:51" ht="14.4" x14ac:dyDescent="0.3">
      <c r="A1" s="100"/>
      <c r="B1" s="101">
        <v>10.892799999999999</v>
      </c>
      <c r="C1" s="101"/>
      <c r="D1" s="101"/>
      <c r="E1" s="101"/>
      <c r="F1" s="101"/>
      <c r="G1" s="101"/>
      <c r="H1" s="101"/>
      <c r="I1" s="101"/>
      <c r="J1" s="101"/>
      <c r="K1" s="101"/>
      <c r="L1" s="101"/>
      <c r="M1" s="101"/>
      <c r="N1" s="101"/>
      <c r="O1" s="101"/>
      <c r="P1" s="101"/>
      <c r="Q1" s="101"/>
      <c r="R1" s="101"/>
      <c r="S1" s="101"/>
      <c r="T1" s="101"/>
      <c r="U1" s="101"/>
      <c r="V1" s="101"/>
      <c r="W1" s="101"/>
      <c r="X1" s="101"/>
      <c r="Y1" s="101"/>
      <c r="Z1" s="101"/>
      <c r="AA1" s="101"/>
      <c r="AB1" s="101"/>
      <c r="AC1" s="101"/>
      <c r="AD1" s="101"/>
      <c r="AE1" s="101"/>
      <c r="AF1" s="101"/>
      <c r="AG1" s="101"/>
      <c r="AH1" s="101"/>
      <c r="AI1" s="3"/>
      <c r="AJ1" s="3"/>
      <c r="AK1" s="3"/>
      <c r="AL1" s="3"/>
      <c r="AM1" s="3"/>
    </row>
    <row r="2" spans="1:51" ht="14.4" x14ac:dyDescent="0.3">
      <c r="A2" s="100"/>
      <c r="B2" s="102" t="s">
        <v>0</v>
      </c>
      <c r="C2" s="102" t="s">
        <v>1</v>
      </c>
      <c r="D2" s="102" t="s">
        <v>2</v>
      </c>
      <c r="E2" s="102">
        <v>1991</v>
      </c>
      <c r="F2" s="102">
        <v>1992</v>
      </c>
      <c r="G2" s="102">
        <v>1993</v>
      </c>
      <c r="H2" s="102">
        <v>1994</v>
      </c>
      <c r="I2" s="102">
        <v>1995</v>
      </c>
      <c r="J2" s="102">
        <v>1996</v>
      </c>
      <c r="K2" s="102">
        <v>1997</v>
      </c>
      <c r="L2" s="102">
        <v>1998</v>
      </c>
      <c r="M2" s="102">
        <v>1999</v>
      </c>
      <c r="N2" s="102">
        <v>2000</v>
      </c>
      <c r="O2" s="102">
        <v>2001</v>
      </c>
      <c r="P2" s="102">
        <v>2002</v>
      </c>
      <c r="Q2" s="102">
        <v>2003</v>
      </c>
      <c r="R2" s="102">
        <v>2004</v>
      </c>
      <c r="S2" s="102">
        <v>2005</v>
      </c>
      <c r="T2" s="102">
        <v>2006</v>
      </c>
      <c r="U2" s="102">
        <v>2007</v>
      </c>
      <c r="V2" s="102">
        <v>2008</v>
      </c>
      <c r="W2" s="102">
        <v>2009</v>
      </c>
      <c r="X2" s="102">
        <v>2010</v>
      </c>
      <c r="Y2" s="102">
        <v>2011</v>
      </c>
      <c r="Z2" s="102">
        <v>2012</v>
      </c>
      <c r="AA2" s="102">
        <v>2013</v>
      </c>
      <c r="AB2" s="102">
        <v>2014</v>
      </c>
      <c r="AC2" s="102">
        <v>2015</v>
      </c>
      <c r="AD2" s="102">
        <v>2016</v>
      </c>
      <c r="AE2" s="102">
        <v>2017</v>
      </c>
      <c r="AF2" s="102">
        <v>2018</v>
      </c>
      <c r="AG2" s="102">
        <v>2019</v>
      </c>
      <c r="AH2" s="102">
        <v>2020</v>
      </c>
      <c r="AI2" s="3"/>
      <c r="AJ2" s="3"/>
      <c r="AK2" s="3"/>
      <c r="AL2" s="3"/>
      <c r="AM2" s="3"/>
    </row>
    <row r="3" spans="1:51" ht="14.4" x14ac:dyDescent="0.3">
      <c r="A3" s="103"/>
      <c r="B3" s="104" t="s">
        <v>3</v>
      </c>
      <c r="C3" s="104" t="s">
        <v>4</v>
      </c>
      <c r="D3" s="104" t="s">
        <v>5</v>
      </c>
      <c r="E3" s="104" t="s">
        <v>6</v>
      </c>
      <c r="F3" s="104" t="s">
        <v>7</v>
      </c>
      <c r="G3" s="104" t="s">
        <v>8</v>
      </c>
      <c r="H3" s="104" t="s">
        <v>9</v>
      </c>
      <c r="I3" s="104" t="s">
        <v>10</v>
      </c>
      <c r="J3" s="104" t="s">
        <v>11</v>
      </c>
      <c r="K3" s="104" t="s">
        <v>12</v>
      </c>
      <c r="L3" s="104" t="s">
        <v>13</v>
      </c>
      <c r="M3" s="104" t="s">
        <v>14</v>
      </c>
      <c r="N3" s="104" t="s">
        <v>15</v>
      </c>
      <c r="O3" s="104" t="s">
        <v>16</v>
      </c>
      <c r="P3" s="104" t="s">
        <v>17</v>
      </c>
      <c r="Q3" s="104" t="s">
        <v>18</v>
      </c>
      <c r="R3" s="104" t="s">
        <v>19</v>
      </c>
      <c r="S3" s="104" t="s">
        <v>20</v>
      </c>
      <c r="T3" s="104" t="s">
        <v>21</v>
      </c>
      <c r="U3" s="104" t="s">
        <v>22</v>
      </c>
      <c r="V3" s="104" t="s">
        <v>23</v>
      </c>
      <c r="W3" s="104" t="s">
        <v>24</v>
      </c>
      <c r="X3" s="104" t="s">
        <v>25</v>
      </c>
      <c r="Y3" s="104" t="s">
        <v>26</v>
      </c>
      <c r="Z3" s="104" t="s">
        <v>27</v>
      </c>
      <c r="AA3" s="104" t="s">
        <v>28</v>
      </c>
      <c r="AB3" s="104" t="s">
        <v>29</v>
      </c>
      <c r="AC3" s="104" t="s">
        <v>30</v>
      </c>
      <c r="AD3" s="104" t="s">
        <v>31</v>
      </c>
      <c r="AE3" s="104" t="s">
        <v>32</v>
      </c>
      <c r="AF3" s="104" t="s">
        <v>33</v>
      </c>
      <c r="AG3" s="104" t="s">
        <v>34</v>
      </c>
      <c r="AH3" s="104" t="s">
        <v>35</v>
      </c>
      <c r="AI3" s="3"/>
      <c r="AJ3" s="3"/>
      <c r="AK3" s="3"/>
      <c r="AL3" s="3"/>
      <c r="AM3" s="3"/>
    </row>
    <row r="4" spans="1:51" ht="14.4" x14ac:dyDescent="0.3">
      <c r="A4" s="105">
        <v>45231</v>
      </c>
      <c r="B4" s="106"/>
      <c r="C4" s="106">
        <v>10</v>
      </c>
      <c r="D4" s="107">
        <v>11</v>
      </c>
      <c r="E4" s="16">
        <v>11.519</v>
      </c>
      <c r="F4" s="16">
        <v>11.055999999999999</v>
      </c>
      <c r="G4" s="16">
        <v>10.791</v>
      </c>
      <c r="H4" s="16">
        <v>10.85</v>
      </c>
      <c r="I4" s="16">
        <v>12.009</v>
      </c>
      <c r="J4" s="16">
        <v>11.003</v>
      </c>
      <c r="K4" s="16">
        <v>11.326000000000001</v>
      </c>
      <c r="L4" s="16">
        <v>10.737</v>
      </c>
      <c r="M4" s="16">
        <v>11.218</v>
      </c>
      <c r="N4" s="16">
        <v>10.952</v>
      </c>
      <c r="O4" s="16">
        <v>10.839</v>
      </c>
      <c r="P4" s="16">
        <v>10.705</v>
      </c>
      <c r="Q4" s="16">
        <v>10.871</v>
      </c>
      <c r="R4" s="16">
        <v>11.994</v>
      </c>
      <c r="S4" s="16">
        <v>11.178000000000001</v>
      </c>
      <c r="T4" s="16">
        <v>10.754</v>
      </c>
      <c r="U4" s="16">
        <v>10.851000000000001</v>
      </c>
      <c r="V4" s="16">
        <v>10.887</v>
      </c>
      <c r="W4" s="16">
        <v>11.118</v>
      </c>
      <c r="X4" s="16">
        <v>10.792999999999999</v>
      </c>
      <c r="Y4" s="16">
        <v>10.696</v>
      </c>
      <c r="Z4" s="16">
        <v>11.18</v>
      </c>
      <c r="AA4" s="16">
        <v>10.997</v>
      </c>
      <c r="AB4" s="16">
        <v>11.273999999999999</v>
      </c>
      <c r="AC4" s="16">
        <v>11.212999999999999</v>
      </c>
      <c r="AD4" s="16">
        <v>11.494</v>
      </c>
      <c r="AE4" s="16">
        <v>11.586</v>
      </c>
      <c r="AF4" s="16">
        <v>11.015000000000001</v>
      </c>
      <c r="AG4" s="16">
        <v>10.677</v>
      </c>
      <c r="AH4" s="16">
        <v>10.776</v>
      </c>
      <c r="AI4" s="4"/>
      <c r="AJ4" s="4"/>
      <c r="AK4" s="4"/>
      <c r="AL4" s="4"/>
      <c r="AM4" s="4"/>
      <c r="AN4" s="4"/>
      <c r="AO4" s="4"/>
      <c r="AP4" s="4"/>
      <c r="AQ4" s="4"/>
      <c r="AR4" s="4"/>
      <c r="AS4" s="4"/>
      <c r="AT4" s="4"/>
      <c r="AU4" s="4"/>
      <c r="AV4" s="4"/>
      <c r="AW4" s="4"/>
      <c r="AX4" s="4"/>
      <c r="AY4" s="4"/>
    </row>
    <row r="5" spans="1:51" ht="14.4" x14ac:dyDescent="0.3">
      <c r="A5" s="105">
        <v>45261</v>
      </c>
      <c r="B5" s="106"/>
      <c r="C5" s="106">
        <v>10</v>
      </c>
      <c r="D5" s="107">
        <v>11</v>
      </c>
      <c r="E5" s="16">
        <v>11.423999999999999</v>
      </c>
      <c r="F5" s="16">
        <v>10.855</v>
      </c>
      <c r="G5" s="16">
        <v>10.468999999999999</v>
      </c>
      <c r="H5" s="16">
        <v>10.85</v>
      </c>
      <c r="I5" s="16">
        <v>11.169</v>
      </c>
      <c r="J5" s="16">
        <v>10.86</v>
      </c>
      <c r="K5" s="16">
        <v>11.52</v>
      </c>
      <c r="L5" s="16">
        <v>10.736000000000001</v>
      </c>
      <c r="M5" s="16">
        <v>12.489000000000001</v>
      </c>
      <c r="N5" s="16">
        <v>10.518000000000001</v>
      </c>
      <c r="O5" s="16">
        <v>10.842000000000001</v>
      </c>
      <c r="P5" s="16">
        <v>10.388</v>
      </c>
      <c r="Q5" s="16">
        <v>10.901999999999999</v>
      </c>
      <c r="R5" s="16">
        <v>11.76</v>
      </c>
      <c r="S5" s="16">
        <v>11.561</v>
      </c>
      <c r="T5" s="16">
        <v>10.641999999999999</v>
      </c>
      <c r="U5" s="16">
        <v>10.997</v>
      </c>
      <c r="V5" s="16">
        <v>11.541</v>
      </c>
      <c r="W5" s="16">
        <v>11.004</v>
      </c>
      <c r="X5" s="16">
        <v>10.467000000000001</v>
      </c>
      <c r="Y5" s="16">
        <v>11.464</v>
      </c>
      <c r="Z5" s="16">
        <v>11.003</v>
      </c>
      <c r="AA5" s="16">
        <v>11.147</v>
      </c>
      <c r="AB5" s="16">
        <v>11.702</v>
      </c>
      <c r="AC5" s="16">
        <v>11.667999999999999</v>
      </c>
      <c r="AD5" s="16">
        <v>11.523999999999999</v>
      </c>
      <c r="AE5" s="16">
        <v>11.396000000000001</v>
      </c>
      <c r="AF5" s="16">
        <v>10.727</v>
      </c>
      <c r="AG5" s="16">
        <v>10.430999999999999</v>
      </c>
      <c r="AH5" s="16">
        <v>10.847</v>
      </c>
      <c r="AI5" s="4"/>
      <c r="AJ5" s="4"/>
      <c r="AK5" s="4"/>
      <c r="AL5" s="4"/>
      <c r="AM5" s="4"/>
      <c r="AN5" s="4"/>
      <c r="AO5" s="4"/>
      <c r="AP5" s="4"/>
      <c r="AQ5" s="4"/>
      <c r="AR5" s="4"/>
      <c r="AS5" s="4"/>
      <c r="AT5" s="4"/>
      <c r="AU5" s="4"/>
      <c r="AV5" s="4"/>
      <c r="AW5" s="4"/>
      <c r="AX5" s="4"/>
      <c r="AY5" s="4"/>
    </row>
    <row r="6" spans="1:51" ht="14.4" x14ac:dyDescent="0.3">
      <c r="A6" s="105">
        <v>45292</v>
      </c>
      <c r="B6" s="106"/>
      <c r="C6" s="106">
        <v>10</v>
      </c>
      <c r="D6" s="107">
        <v>11</v>
      </c>
      <c r="E6" s="16">
        <v>10.835000000000001</v>
      </c>
      <c r="F6" s="16">
        <v>10.683</v>
      </c>
      <c r="G6" s="16">
        <v>10.541</v>
      </c>
      <c r="H6" s="16">
        <v>10.935</v>
      </c>
      <c r="I6" s="16">
        <v>11.054</v>
      </c>
      <c r="J6" s="16">
        <v>10.999000000000001</v>
      </c>
      <c r="K6" s="16">
        <v>11.206</v>
      </c>
      <c r="L6" s="16">
        <v>10.718999999999999</v>
      </c>
      <c r="M6" s="16">
        <v>11.59</v>
      </c>
      <c r="N6" s="16">
        <v>10.845000000000001</v>
      </c>
      <c r="O6" s="16">
        <v>10.917</v>
      </c>
      <c r="P6" s="16">
        <v>10.657</v>
      </c>
      <c r="Q6" s="16">
        <v>11.082000000000001</v>
      </c>
      <c r="R6" s="16">
        <v>11.073</v>
      </c>
      <c r="S6" s="16">
        <v>12.305</v>
      </c>
      <c r="T6" s="16">
        <v>11.337</v>
      </c>
      <c r="U6" s="16">
        <v>10.974</v>
      </c>
      <c r="V6" s="16">
        <v>11.057</v>
      </c>
      <c r="W6" s="16">
        <v>11.000999999999999</v>
      </c>
      <c r="X6" s="16">
        <v>10.486000000000001</v>
      </c>
      <c r="Y6" s="16">
        <v>11.375999999999999</v>
      </c>
      <c r="Z6" s="16">
        <v>11.535</v>
      </c>
      <c r="AA6" s="16">
        <v>11.228</v>
      </c>
      <c r="AB6" s="16">
        <v>11.535</v>
      </c>
      <c r="AC6" s="16">
        <v>11.664</v>
      </c>
      <c r="AD6" s="16">
        <v>10.882</v>
      </c>
      <c r="AE6" s="16">
        <v>11.577999999999999</v>
      </c>
      <c r="AF6" s="16">
        <v>10.695</v>
      </c>
      <c r="AG6" s="16">
        <v>10.452</v>
      </c>
      <c r="AH6" s="16">
        <v>10.733000000000001</v>
      </c>
      <c r="AI6" s="4"/>
      <c r="AJ6" s="4"/>
      <c r="AK6" s="4"/>
      <c r="AL6" s="4"/>
      <c r="AM6" s="4"/>
      <c r="AN6" s="4"/>
      <c r="AO6" s="4"/>
      <c r="AP6" s="4"/>
      <c r="AQ6" s="4"/>
      <c r="AR6" s="4"/>
      <c r="AS6" s="4"/>
      <c r="AT6" s="4"/>
      <c r="AU6" s="4"/>
      <c r="AV6" s="4"/>
      <c r="AW6" s="4"/>
      <c r="AX6" s="4"/>
      <c r="AY6" s="4"/>
    </row>
    <row r="7" spans="1:51" ht="14.4" x14ac:dyDescent="0.3">
      <c r="A7" s="105">
        <v>45323</v>
      </c>
      <c r="B7" s="106"/>
      <c r="C7" s="106">
        <v>7</v>
      </c>
      <c r="D7" s="107">
        <v>11</v>
      </c>
      <c r="E7" s="16">
        <v>10.956</v>
      </c>
      <c r="F7" s="16">
        <v>10.593999999999999</v>
      </c>
      <c r="G7" s="16">
        <v>10.342000000000001</v>
      </c>
      <c r="H7" s="16">
        <v>10.323</v>
      </c>
      <c r="I7" s="16">
        <v>12.361000000000001</v>
      </c>
      <c r="J7" s="16">
        <v>12.914999999999999</v>
      </c>
      <c r="K7" s="16">
        <v>10.48</v>
      </c>
      <c r="L7" s="16">
        <v>10.239000000000001</v>
      </c>
      <c r="M7" s="16">
        <v>11.507999999999999</v>
      </c>
      <c r="N7" s="16">
        <v>11.279</v>
      </c>
      <c r="O7" s="16">
        <v>10.427</v>
      </c>
      <c r="P7" s="16">
        <v>10.28</v>
      </c>
      <c r="Q7" s="16">
        <v>11.286</v>
      </c>
      <c r="R7" s="16">
        <v>11.044</v>
      </c>
      <c r="S7" s="16">
        <v>12.132999999999999</v>
      </c>
      <c r="T7" s="16">
        <v>10.645</v>
      </c>
      <c r="U7" s="16">
        <v>11.468999999999999</v>
      </c>
      <c r="V7" s="16">
        <v>10.103</v>
      </c>
      <c r="W7" s="16">
        <v>11.32</v>
      </c>
      <c r="X7" s="16">
        <v>9.9209999999999994</v>
      </c>
      <c r="Y7" s="16">
        <v>10.834</v>
      </c>
      <c r="Z7" s="16">
        <v>10.362</v>
      </c>
      <c r="AA7" s="16">
        <v>11.462999999999999</v>
      </c>
      <c r="AB7" s="16">
        <v>12.157999999999999</v>
      </c>
      <c r="AC7" s="16">
        <v>13.502000000000001</v>
      </c>
      <c r="AD7" s="16">
        <v>12.516999999999999</v>
      </c>
      <c r="AE7" s="16">
        <v>14.29</v>
      </c>
      <c r="AF7" s="16">
        <v>11.273999999999999</v>
      </c>
      <c r="AG7" s="16">
        <v>10.042</v>
      </c>
      <c r="AH7" s="16">
        <v>10.426</v>
      </c>
      <c r="AI7" s="4"/>
      <c r="AJ7" s="4"/>
      <c r="AK7" s="4"/>
      <c r="AL7" s="4"/>
      <c r="AM7" s="4"/>
      <c r="AN7" s="4"/>
      <c r="AO7" s="4"/>
      <c r="AP7" s="4"/>
      <c r="AQ7" s="4"/>
      <c r="AR7" s="4"/>
      <c r="AS7" s="4"/>
      <c r="AT7" s="4"/>
      <c r="AU7" s="4"/>
      <c r="AV7" s="4"/>
      <c r="AW7" s="4"/>
      <c r="AX7" s="4"/>
      <c r="AY7" s="4"/>
    </row>
    <row r="8" spans="1:51" ht="14.4" x14ac:dyDescent="0.3">
      <c r="A8" s="105">
        <v>45352</v>
      </c>
      <c r="B8" s="106"/>
      <c r="C8" s="106">
        <v>9</v>
      </c>
      <c r="D8" s="107">
        <v>15</v>
      </c>
      <c r="E8" s="16">
        <v>12.185</v>
      </c>
      <c r="F8" s="16">
        <v>14.46</v>
      </c>
      <c r="G8" s="16">
        <v>14.723000000000001</v>
      </c>
      <c r="H8" s="16">
        <v>17.001999999999999</v>
      </c>
      <c r="I8" s="16">
        <v>23.800999999999998</v>
      </c>
      <c r="J8" s="16">
        <v>15.2</v>
      </c>
      <c r="K8" s="16">
        <v>21.443000000000001</v>
      </c>
      <c r="L8" s="16">
        <v>13.676</v>
      </c>
      <c r="M8" s="16">
        <v>14.243</v>
      </c>
      <c r="N8" s="16">
        <v>14.019</v>
      </c>
      <c r="O8" s="16">
        <v>15.395</v>
      </c>
      <c r="P8" s="16">
        <v>12.678000000000001</v>
      </c>
      <c r="Q8" s="16">
        <v>14.103999999999999</v>
      </c>
      <c r="R8" s="16">
        <v>28.984999999999999</v>
      </c>
      <c r="S8" s="16">
        <v>15.308999999999999</v>
      </c>
      <c r="T8" s="16">
        <v>12.964</v>
      </c>
      <c r="U8" s="16">
        <v>20.696000000000002</v>
      </c>
      <c r="V8" s="16">
        <v>12.113</v>
      </c>
      <c r="W8" s="16">
        <v>17.638999999999999</v>
      </c>
      <c r="X8" s="16">
        <v>11.275</v>
      </c>
      <c r="Y8" s="16">
        <v>15.763</v>
      </c>
      <c r="Z8" s="16">
        <v>15.855</v>
      </c>
      <c r="AA8" s="16">
        <v>14.840999999999999</v>
      </c>
      <c r="AB8" s="16">
        <v>14.836</v>
      </c>
      <c r="AC8" s="16">
        <v>21.504999999999999</v>
      </c>
      <c r="AD8" s="16">
        <v>17.349</v>
      </c>
      <c r="AE8" s="16">
        <v>36.298000000000002</v>
      </c>
      <c r="AF8" s="16">
        <v>12.813000000000001</v>
      </c>
      <c r="AG8" s="16">
        <v>13.423999999999999</v>
      </c>
      <c r="AH8" s="16">
        <v>15.159000000000001</v>
      </c>
      <c r="AI8" s="4"/>
      <c r="AJ8" s="4"/>
      <c r="AK8" s="4"/>
      <c r="AL8" s="4"/>
      <c r="AM8" s="4"/>
      <c r="AN8" s="4"/>
      <c r="AO8" s="4"/>
      <c r="AP8" s="4"/>
      <c r="AQ8" s="4"/>
      <c r="AR8" s="4"/>
      <c r="AS8" s="4"/>
      <c r="AT8" s="4"/>
      <c r="AU8" s="4"/>
      <c r="AV8" s="4"/>
      <c r="AW8" s="4"/>
      <c r="AX8" s="4"/>
      <c r="AY8" s="4"/>
    </row>
    <row r="9" spans="1:51" ht="14.4" x14ac:dyDescent="0.3">
      <c r="A9" s="105">
        <v>45383</v>
      </c>
      <c r="B9" s="106"/>
      <c r="C9" s="106">
        <v>20</v>
      </c>
      <c r="D9" s="107">
        <v>32</v>
      </c>
      <c r="E9" s="16">
        <v>20.913</v>
      </c>
      <c r="F9" s="16">
        <v>49.499000000000002</v>
      </c>
      <c r="G9" s="16">
        <v>39.698</v>
      </c>
      <c r="H9" s="16">
        <v>41.603999999999999</v>
      </c>
      <c r="I9" s="16">
        <v>31.998000000000001</v>
      </c>
      <c r="J9" s="16">
        <v>28.978999999999999</v>
      </c>
      <c r="K9" s="16">
        <v>40.51</v>
      </c>
      <c r="L9" s="16">
        <v>21.888999999999999</v>
      </c>
      <c r="M9" s="16">
        <v>24.937000000000001</v>
      </c>
      <c r="N9" s="16">
        <v>41.384999999999998</v>
      </c>
      <c r="O9" s="16">
        <v>44.113999999999997</v>
      </c>
      <c r="P9" s="16">
        <v>34.496000000000002</v>
      </c>
      <c r="Q9" s="16">
        <v>26.672000000000001</v>
      </c>
      <c r="R9" s="16">
        <v>87.281999999999996</v>
      </c>
      <c r="S9" s="16">
        <v>42.401000000000003</v>
      </c>
      <c r="T9" s="16">
        <v>34.848999999999997</v>
      </c>
      <c r="U9" s="16">
        <v>42.110999999999997</v>
      </c>
      <c r="V9" s="16">
        <v>26.876999999999999</v>
      </c>
      <c r="W9" s="16">
        <v>32.002000000000002</v>
      </c>
      <c r="X9" s="16">
        <v>25.494</v>
      </c>
      <c r="Y9" s="16">
        <v>29.254000000000001</v>
      </c>
      <c r="Z9" s="16">
        <v>54.255000000000003</v>
      </c>
      <c r="AA9" s="16">
        <v>24.719000000000001</v>
      </c>
      <c r="AB9" s="16">
        <v>26.702999999999999</v>
      </c>
      <c r="AC9" s="16">
        <v>31.097000000000001</v>
      </c>
      <c r="AD9" s="16">
        <v>28.344999999999999</v>
      </c>
      <c r="AE9" s="16">
        <v>73.191999999999993</v>
      </c>
      <c r="AF9" s="16">
        <v>27.120999999999999</v>
      </c>
      <c r="AG9" s="16">
        <v>45.845999999999997</v>
      </c>
      <c r="AH9" s="16">
        <v>26.556000000000001</v>
      </c>
      <c r="AI9" s="4"/>
      <c r="AJ9" s="4"/>
      <c r="AK9" s="4"/>
      <c r="AL9" s="4"/>
      <c r="AM9" s="4"/>
      <c r="AN9" s="4"/>
      <c r="AO9" s="4"/>
      <c r="AP9" s="4"/>
      <c r="AQ9" s="4"/>
      <c r="AR9" s="4"/>
      <c r="AS9" s="4"/>
      <c r="AT9" s="4"/>
      <c r="AU9" s="4"/>
      <c r="AV9" s="4"/>
      <c r="AW9" s="4"/>
      <c r="AX9" s="4"/>
      <c r="AY9" s="4"/>
    </row>
    <row r="10" spans="1:51" ht="14.4" x14ac:dyDescent="0.3">
      <c r="A10" s="105">
        <v>45413</v>
      </c>
      <c r="B10" s="106"/>
      <c r="C10" s="106">
        <v>71</v>
      </c>
      <c r="D10" s="107">
        <v>112</v>
      </c>
      <c r="E10" s="16">
        <v>70.197000000000003</v>
      </c>
      <c r="F10" s="16">
        <v>142.79</v>
      </c>
      <c r="G10" s="16">
        <v>191.75399999999999</v>
      </c>
      <c r="H10" s="16">
        <v>137.679</v>
      </c>
      <c r="I10" s="16">
        <v>83.423000000000002</v>
      </c>
      <c r="J10" s="16">
        <v>124.96299999999999</v>
      </c>
      <c r="K10" s="16">
        <v>160.45699999999999</v>
      </c>
      <c r="L10" s="16">
        <v>94.631</v>
      </c>
      <c r="M10" s="16">
        <v>104.129</v>
      </c>
      <c r="N10" s="16">
        <v>112.98099999999999</v>
      </c>
      <c r="O10" s="16">
        <v>183.10300000000001</v>
      </c>
      <c r="P10" s="16">
        <v>50.478000000000002</v>
      </c>
      <c r="Q10" s="16">
        <v>95.543999999999997</v>
      </c>
      <c r="R10" s="16">
        <v>147.76900000000001</v>
      </c>
      <c r="S10" s="16">
        <v>187.22200000000001</v>
      </c>
      <c r="T10" s="16">
        <v>106.26900000000001</v>
      </c>
      <c r="U10" s="16">
        <v>130.381</v>
      </c>
      <c r="V10" s="16">
        <v>149.803</v>
      </c>
      <c r="W10" s="16">
        <v>190.047</v>
      </c>
      <c r="X10" s="16">
        <v>74.05</v>
      </c>
      <c r="Y10" s="16">
        <v>111.01900000000001</v>
      </c>
      <c r="Z10" s="16">
        <v>95.438999999999993</v>
      </c>
      <c r="AA10" s="16">
        <v>91.135000000000005</v>
      </c>
      <c r="AB10" s="16">
        <v>95.349000000000004</v>
      </c>
      <c r="AC10" s="16">
        <v>82.917000000000002</v>
      </c>
      <c r="AD10" s="16">
        <v>88.506</v>
      </c>
      <c r="AE10" s="16">
        <v>148.16999999999999</v>
      </c>
      <c r="AF10" s="16">
        <v>69.498999999999995</v>
      </c>
      <c r="AG10" s="16">
        <v>128.18</v>
      </c>
      <c r="AH10" s="16">
        <v>116.57</v>
      </c>
      <c r="AI10" s="4"/>
      <c r="AJ10" s="4"/>
      <c r="AK10" s="4"/>
      <c r="AL10" s="4"/>
      <c r="AM10" s="4"/>
      <c r="AN10" s="4"/>
      <c r="AO10" s="4"/>
      <c r="AP10" s="4"/>
      <c r="AQ10" s="4"/>
      <c r="AR10" s="4"/>
      <c r="AS10" s="4"/>
      <c r="AT10" s="4"/>
      <c r="AU10" s="4"/>
      <c r="AV10" s="4"/>
      <c r="AW10" s="4"/>
      <c r="AX10" s="4"/>
      <c r="AY10" s="4"/>
    </row>
    <row r="11" spans="1:51" ht="14.4" x14ac:dyDescent="0.3">
      <c r="A11" s="105">
        <v>45444</v>
      </c>
      <c r="B11" s="106"/>
      <c r="C11" s="106">
        <v>76</v>
      </c>
      <c r="D11" s="107">
        <v>120</v>
      </c>
      <c r="E11" s="16">
        <v>148.863</v>
      </c>
      <c r="F11" s="16">
        <v>97.518000000000001</v>
      </c>
      <c r="G11" s="16">
        <v>208.70599999999999</v>
      </c>
      <c r="H11" s="16">
        <v>130.233</v>
      </c>
      <c r="I11" s="16">
        <v>237.583</v>
      </c>
      <c r="J11" s="16">
        <v>95.296999999999997</v>
      </c>
      <c r="K11" s="16">
        <v>201.58799999999999</v>
      </c>
      <c r="L11" s="16">
        <v>110.59699999999999</v>
      </c>
      <c r="M11" s="16">
        <v>168.64699999999999</v>
      </c>
      <c r="N11" s="16">
        <v>73.081000000000003</v>
      </c>
      <c r="O11" s="16">
        <v>92.852000000000004</v>
      </c>
      <c r="P11" s="16">
        <v>29.588999999999999</v>
      </c>
      <c r="Q11" s="16">
        <v>70.546999999999997</v>
      </c>
      <c r="R11" s="16">
        <v>100.194</v>
      </c>
      <c r="S11" s="16">
        <v>172.96299999999999</v>
      </c>
      <c r="T11" s="16">
        <v>77.275999999999996</v>
      </c>
      <c r="U11" s="16">
        <v>102.723</v>
      </c>
      <c r="V11" s="16">
        <v>206.00899999999999</v>
      </c>
      <c r="W11" s="16">
        <v>115.569</v>
      </c>
      <c r="X11" s="16">
        <v>130.27799999999999</v>
      </c>
      <c r="Y11" s="16">
        <v>209.744</v>
      </c>
      <c r="Z11" s="16">
        <v>42.095999999999997</v>
      </c>
      <c r="AA11" s="16">
        <v>67.091999999999999</v>
      </c>
      <c r="AB11" s="16">
        <v>124.431</v>
      </c>
      <c r="AC11" s="16">
        <v>182.24700000000001</v>
      </c>
      <c r="AD11" s="16">
        <v>154.387</v>
      </c>
      <c r="AE11" s="16">
        <v>169.89099999999999</v>
      </c>
      <c r="AF11" s="16">
        <v>29.864999999999998</v>
      </c>
      <c r="AG11" s="16">
        <v>252.71</v>
      </c>
      <c r="AH11" s="16">
        <v>89.355999999999995</v>
      </c>
      <c r="AI11" s="4"/>
      <c r="AJ11" s="4"/>
      <c r="AK11" s="4"/>
      <c r="AL11" s="4"/>
      <c r="AM11" s="4"/>
      <c r="AN11" s="4"/>
      <c r="AO11" s="4"/>
      <c r="AP11" s="4"/>
      <c r="AQ11" s="4"/>
      <c r="AR11" s="4"/>
      <c r="AS11" s="4"/>
      <c r="AT11" s="4"/>
      <c r="AU11" s="4"/>
      <c r="AV11" s="4"/>
      <c r="AW11" s="4"/>
      <c r="AX11" s="4"/>
      <c r="AY11" s="4"/>
    </row>
    <row r="12" spans="1:51" ht="14.4" x14ac:dyDescent="0.3">
      <c r="A12" s="105">
        <v>45474</v>
      </c>
      <c r="B12" s="106"/>
      <c r="C12" s="106">
        <v>28</v>
      </c>
      <c r="D12" s="107">
        <v>45</v>
      </c>
      <c r="E12" s="16">
        <v>88.197000000000003</v>
      </c>
      <c r="F12" s="16">
        <v>50.725000000000001</v>
      </c>
      <c r="G12" s="16">
        <v>75.450999999999993</v>
      </c>
      <c r="H12" s="16">
        <v>33.762999999999998</v>
      </c>
      <c r="I12" s="16">
        <v>186.73400000000001</v>
      </c>
      <c r="J12" s="16">
        <v>38.646999999999998</v>
      </c>
      <c r="K12" s="16">
        <v>72.760999999999996</v>
      </c>
      <c r="L12" s="16">
        <v>63.582999999999998</v>
      </c>
      <c r="M12" s="16">
        <v>112.047</v>
      </c>
      <c r="N12" s="16">
        <v>22.72</v>
      </c>
      <c r="O12" s="16">
        <v>38.773000000000003</v>
      </c>
      <c r="P12" s="16">
        <v>12.603</v>
      </c>
      <c r="Q12" s="16">
        <v>22.968</v>
      </c>
      <c r="R12" s="16">
        <v>37.753999999999998</v>
      </c>
      <c r="S12" s="16">
        <v>65.807000000000002</v>
      </c>
      <c r="T12" s="16">
        <v>44.969000000000001</v>
      </c>
      <c r="U12" s="16">
        <v>40.356999999999999</v>
      </c>
      <c r="V12" s="16">
        <v>79.400000000000006</v>
      </c>
      <c r="W12" s="16">
        <v>45.030999999999999</v>
      </c>
      <c r="X12" s="16">
        <v>38.725000000000001</v>
      </c>
      <c r="Y12" s="16">
        <v>81.972999999999999</v>
      </c>
      <c r="Z12" s="16">
        <v>17.835000000000001</v>
      </c>
      <c r="AA12" s="16">
        <v>27.071000000000002</v>
      </c>
      <c r="AB12" s="16">
        <v>38.814</v>
      </c>
      <c r="AC12" s="16">
        <v>60.073</v>
      </c>
      <c r="AD12" s="16">
        <v>46.515999999999998</v>
      </c>
      <c r="AE12" s="16">
        <v>53.511000000000003</v>
      </c>
      <c r="AF12" s="16">
        <v>12.885999999999999</v>
      </c>
      <c r="AG12" s="16">
        <v>102.575</v>
      </c>
      <c r="AH12" s="16">
        <v>30.564</v>
      </c>
      <c r="AI12" s="4"/>
      <c r="AJ12" s="4"/>
      <c r="AK12" s="4"/>
      <c r="AL12" s="4"/>
      <c r="AM12" s="4"/>
      <c r="AN12" s="4"/>
      <c r="AO12" s="4"/>
      <c r="AP12" s="4"/>
      <c r="AQ12" s="4"/>
      <c r="AR12" s="4"/>
      <c r="AS12" s="4"/>
      <c r="AT12" s="4"/>
      <c r="AU12" s="4"/>
      <c r="AV12" s="4"/>
      <c r="AW12" s="4"/>
      <c r="AX12" s="4"/>
      <c r="AY12" s="4"/>
    </row>
    <row r="13" spans="1:51" ht="14.4" x14ac:dyDescent="0.3">
      <c r="A13" s="105">
        <v>45505</v>
      </c>
      <c r="B13" s="106"/>
      <c r="C13" s="106">
        <v>18</v>
      </c>
      <c r="D13" s="107">
        <v>29</v>
      </c>
      <c r="E13" s="16">
        <v>34.555</v>
      </c>
      <c r="F13" s="16">
        <v>33.213999999999999</v>
      </c>
      <c r="G13" s="16">
        <v>37.040999999999997</v>
      </c>
      <c r="H13" s="16">
        <v>16.841999999999999</v>
      </c>
      <c r="I13" s="16">
        <v>65.302000000000007</v>
      </c>
      <c r="J13" s="16">
        <v>18.024999999999999</v>
      </c>
      <c r="K13" s="16">
        <v>59.170999999999999</v>
      </c>
      <c r="L13" s="16">
        <v>26.439</v>
      </c>
      <c r="M13" s="16">
        <v>78.191999999999993</v>
      </c>
      <c r="N13" s="16">
        <v>15.1</v>
      </c>
      <c r="O13" s="16">
        <v>30.841999999999999</v>
      </c>
      <c r="P13" s="16">
        <v>9.2919999999999998</v>
      </c>
      <c r="Q13" s="16">
        <v>16.997</v>
      </c>
      <c r="R13" s="16">
        <v>18.824999999999999</v>
      </c>
      <c r="S13" s="16">
        <v>35.262999999999998</v>
      </c>
      <c r="T13" s="16">
        <v>31.727</v>
      </c>
      <c r="U13" s="16">
        <v>36.292999999999999</v>
      </c>
      <c r="V13" s="16">
        <v>31.126999999999999</v>
      </c>
      <c r="W13" s="16">
        <v>19.968</v>
      </c>
      <c r="X13" s="16">
        <v>33.036999999999999</v>
      </c>
      <c r="Y13" s="16">
        <v>27.6</v>
      </c>
      <c r="Z13" s="16">
        <v>12.502000000000001</v>
      </c>
      <c r="AA13" s="16">
        <v>27.645</v>
      </c>
      <c r="AB13" s="16">
        <v>27.016999999999999</v>
      </c>
      <c r="AC13" s="16">
        <v>24.978000000000002</v>
      </c>
      <c r="AD13" s="16">
        <v>31.893999999999998</v>
      </c>
      <c r="AE13" s="16">
        <v>30.355</v>
      </c>
      <c r="AF13" s="16">
        <v>8.5030000000000001</v>
      </c>
      <c r="AG13" s="16">
        <v>32.28</v>
      </c>
      <c r="AH13" s="16">
        <v>16.384</v>
      </c>
      <c r="AI13" s="4"/>
      <c r="AJ13" s="4"/>
      <c r="AK13" s="4"/>
      <c r="AL13" s="4"/>
      <c r="AM13" s="4"/>
      <c r="AN13" s="4"/>
      <c r="AO13" s="4"/>
      <c r="AP13" s="4"/>
      <c r="AQ13" s="4"/>
      <c r="AR13" s="4"/>
      <c r="AS13" s="4"/>
      <c r="AT13" s="4"/>
      <c r="AU13" s="4"/>
      <c r="AV13" s="4"/>
      <c r="AW13" s="4"/>
      <c r="AX13" s="4"/>
      <c r="AY13" s="4"/>
    </row>
    <row r="14" spans="1:51" ht="14.4" x14ac:dyDescent="0.3">
      <c r="A14" s="105">
        <v>45536</v>
      </c>
      <c r="B14" s="106"/>
      <c r="C14" s="106">
        <v>15</v>
      </c>
      <c r="D14" s="107">
        <v>24</v>
      </c>
      <c r="E14" s="16">
        <v>46.707000000000001</v>
      </c>
      <c r="F14" s="16">
        <v>24.477</v>
      </c>
      <c r="G14" s="16">
        <v>31.658000000000001</v>
      </c>
      <c r="H14" s="16">
        <v>30.626999999999999</v>
      </c>
      <c r="I14" s="16">
        <v>37.691000000000003</v>
      </c>
      <c r="J14" s="16">
        <v>21.715</v>
      </c>
      <c r="K14" s="16">
        <v>63.265000000000001</v>
      </c>
      <c r="L14" s="16">
        <v>23.167000000000002</v>
      </c>
      <c r="M14" s="16">
        <v>45.069000000000003</v>
      </c>
      <c r="N14" s="16">
        <v>15.614000000000001</v>
      </c>
      <c r="O14" s="16">
        <v>18.036999999999999</v>
      </c>
      <c r="P14" s="16">
        <v>23.734000000000002</v>
      </c>
      <c r="Q14" s="16">
        <v>34.470999999999997</v>
      </c>
      <c r="R14" s="16">
        <v>43.722000000000001</v>
      </c>
      <c r="S14" s="16">
        <v>23.013999999999999</v>
      </c>
      <c r="T14" s="16">
        <v>33.677</v>
      </c>
      <c r="U14" s="16">
        <v>36.814999999999998</v>
      </c>
      <c r="V14" s="16">
        <v>38.704000000000001</v>
      </c>
      <c r="W14" s="16">
        <v>15.288</v>
      </c>
      <c r="X14" s="16">
        <v>19.11</v>
      </c>
      <c r="Y14" s="16">
        <v>21.161999999999999</v>
      </c>
      <c r="Z14" s="16">
        <v>11.234</v>
      </c>
      <c r="AA14" s="16">
        <v>50.603000000000002</v>
      </c>
      <c r="AB14" s="16">
        <v>39.58</v>
      </c>
      <c r="AC14" s="16">
        <v>17.579000000000001</v>
      </c>
      <c r="AD14" s="16">
        <v>24.265999999999998</v>
      </c>
      <c r="AE14" s="16">
        <v>19.452999999999999</v>
      </c>
      <c r="AF14" s="16">
        <v>9.4410000000000007</v>
      </c>
      <c r="AG14" s="16">
        <v>18.347000000000001</v>
      </c>
      <c r="AH14" s="16">
        <v>12.959</v>
      </c>
      <c r="AI14" s="4"/>
      <c r="AJ14" s="4"/>
      <c r="AK14" s="4"/>
      <c r="AL14" s="4"/>
      <c r="AM14" s="4"/>
      <c r="AN14" s="4"/>
      <c r="AO14" s="4"/>
      <c r="AP14" s="4"/>
      <c r="AQ14" s="4"/>
      <c r="AR14" s="4"/>
      <c r="AS14" s="4"/>
      <c r="AT14" s="4"/>
      <c r="AU14" s="4"/>
      <c r="AV14" s="4"/>
      <c r="AW14" s="4"/>
      <c r="AX14" s="4"/>
      <c r="AY14" s="4"/>
    </row>
    <row r="15" spans="1:51" ht="14.4" x14ac:dyDescent="0.3">
      <c r="A15" s="105">
        <v>45566</v>
      </c>
      <c r="B15" s="106"/>
      <c r="C15" s="106">
        <v>16</v>
      </c>
      <c r="D15" s="107">
        <v>23</v>
      </c>
      <c r="E15" s="16">
        <v>19.064</v>
      </c>
      <c r="F15" s="16">
        <v>14.782</v>
      </c>
      <c r="G15" s="16">
        <v>20.846</v>
      </c>
      <c r="H15" s="16">
        <v>25.425999999999998</v>
      </c>
      <c r="I15" s="16">
        <v>26.082000000000001</v>
      </c>
      <c r="J15" s="16">
        <v>36.69</v>
      </c>
      <c r="K15" s="16">
        <v>48.366999999999997</v>
      </c>
      <c r="L15" s="16">
        <v>21.295999999999999</v>
      </c>
      <c r="M15" s="16">
        <v>19.734000000000002</v>
      </c>
      <c r="N15" s="16">
        <v>17.204000000000001</v>
      </c>
      <c r="O15" s="16">
        <v>13.894</v>
      </c>
      <c r="P15" s="16">
        <v>23.643999999999998</v>
      </c>
      <c r="Q15" s="16">
        <v>16.923999999999999</v>
      </c>
      <c r="R15" s="16">
        <v>41.83</v>
      </c>
      <c r="S15" s="16">
        <v>38.576000000000001</v>
      </c>
      <c r="T15" s="16">
        <v>78.876000000000005</v>
      </c>
      <c r="U15" s="16">
        <v>32.11</v>
      </c>
      <c r="V15" s="16">
        <v>21.75</v>
      </c>
      <c r="W15" s="16">
        <v>16.013999999999999</v>
      </c>
      <c r="X15" s="16">
        <v>21.009</v>
      </c>
      <c r="Y15" s="16">
        <v>28.692</v>
      </c>
      <c r="Z15" s="16">
        <v>9.3390000000000004</v>
      </c>
      <c r="AA15" s="16">
        <v>31.626000000000001</v>
      </c>
      <c r="AB15" s="16">
        <v>41.018999999999998</v>
      </c>
      <c r="AC15" s="16">
        <v>19.462</v>
      </c>
      <c r="AD15" s="16">
        <v>16.417999999999999</v>
      </c>
      <c r="AE15" s="16">
        <v>16.698</v>
      </c>
      <c r="AF15" s="16">
        <v>11.624000000000001</v>
      </c>
      <c r="AG15" s="16">
        <v>12.439</v>
      </c>
      <c r="AH15" s="16">
        <v>12.627000000000001</v>
      </c>
      <c r="AI15" s="4"/>
      <c r="AJ15" s="4"/>
      <c r="AK15" s="4"/>
      <c r="AL15" s="4"/>
      <c r="AM15" s="4"/>
      <c r="AN15" s="4"/>
      <c r="AO15" s="4"/>
      <c r="AP15" s="4"/>
      <c r="AQ15" s="4"/>
      <c r="AR15" s="4"/>
      <c r="AS15" s="4"/>
      <c r="AT15" s="4"/>
      <c r="AU15" s="4"/>
      <c r="AV15" s="4"/>
      <c r="AW15" s="4"/>
      <c r="AX15" s="4"/>
      <c r="AY15" s="4"/>
    </row>
    <row r="16" spans="1:51" ht="14.4" x14ac:dyDescent="0.3">
      <c r="A16" s="105">
        <v>45597</v>
      </c>
      <c r="B16" s="106"/>
      <c r="C16" s="106">
        <v>15</v>
      </c>
      <c r="D16" s="107">
        <v>18</v>
      </c>
      <c r="E16" s="16">
        <v>14.394</v>
      </c>
      <c r="F16" s="16">
        <v>12.484999999999999</v>
      </c>
      <c r="G16" s="16">
        <v>15.65</v>
      </c>
      <c r="H16" s="16">
        <v>18.934000000000001</v>
      </c>
      <c r="I16" s="16">
        <v>17.649000000000001</v>
      </c>
      <c r="J16" s="16">
        <v>19.544</v>
      </c>
      <c r="K16" s="16">
        <v>25.53</v>
      </c>
      <c r="L16" s="16">
        <v>17.933</v>
      </c>
      <c r="M16" s="16">
        <v>13.657999999999999</v>
      </c>
      <c r="N16" s="16">
        <v>13.75</v>
      </c>
      <c r="O16" s="16">
        <v>12.131</v>
      </c>
      <c r="P16" s="16">
        <v>14.015000000000001</v>
      </c>
      <c r="Q16" s="16">
        <v>12.102</v>
      </c>
      <c r="R16" s="16">
        <v>25.225999999999999</v>
      </c>
      <c r="S16" s="16">
        <v>24.084</v>
      </c>
      <c r="T16" s="16">
        <v>29.763999999999999</v>
      </c>
      <c r="U16" s="16">
        <v>19.245999999999999</v>
      </c>
      <c r="V16" s="16">
        <v>16.959</v>
      </c>
      <c r="W16" s="16">
        <v>15.782</v>
      </c>
      <c r="X16" s="16">
        <v>17.728000000000002</v>
      </c>
      <c r="Y16" s="16">
        <v>20.260999999999999</v>
      </c>
      <c r="Z16" s="16">
        <v>8.8759999999999994</v>
      </c>
      <c r="AA16" s="16">
        <v>19.885000000000002</v>
      </c>
      <c r="AB16" s="16">
        <v>20.524000000000001</v>
      </c>
      <c r="AC16" s="16">
        <v>15.43</v>
      </c>
      <c r="AD16" s="16">
        <v>12.491</v>
      </c>
      <c r="AE16" s="16">
        <v>13.292999999999999</v>
      </c>
      <c r="AF16" s="16">
        <v>10.206</v>
      </c>
      <c r="AG16" s="16">
        <v>11.896000000000001</v>
      </c>
      <c r="AH16" s="16">
        <v>13.465999999999999</v>
      </c>
      <c r="AI16" s="4"/>
      <c r="AJ16" s="4"/>
      <c r="AK16" s="4"/>
      <c r="AL16" s="4"/>
      <c r="AM16" s="4"/>
      <c r="AN16" s="4"/>
      <c r="AO16" s="4"/>
      <c r="AP16" s="4"/>
      <c r="AQ16" s="4"/>
      <c r="AR16" s="4"/>
      <c r="AS16" s="4"/>
      <c r="AT16" s="4"/>
      <c r="AU16" s="4"/>
      <c r="AV16" s="4"/>
      <c r="AW16" s="4"/>
      <c r="AX16" s="4"/>
      <c r="AY16" s="4"/>
    </row>
    <row r="17" spans="1:51" ht="14.4" x14ac:dyDescent="0.3">
      <c r="A17" s="105">
        <v>45627</v>
      </c>
      <c r="B17" s="106"/>
      <c r="C17" s="106">
        <v>14</v>
      </c>
      <c r="D17" s="107">
        <v>15</v>
      </c>
      <c r="E17" s="16">
        <v>12.504</v>
      </c>
      <c r="F17" s="16">
        <v>11.503</v>
      </c>
      <c r="G17" s="16">
        <v>14.113</v>
      </c>
      <c r="H17" s="16">
        <v>14.018000000000001</v>
      </c>
      <c r="I17" s="16">
        <v>15.188000000000001</v>
      </c>
      <c r="J17" s="16">
        <v>14.743</v>
      </c>
      <c r="K17" s="16">
        <v>17.100000000000001</v>
      </c>
      <c r="L17" s="16">
        <v>14.881</v>
      </c>
      <c r="M17" s="16">
        <v>12.29</v>
      </c>
      <c r="N17" s="16">
        <v>11.651999999999999</v>
      </c>
      <c r="O17" s="16">
        <v>11.095000000000001</v>
      </c>
      <c r="P17" s="16">
        <v>11.333</v>
      </c>
      <c r="Q17" s="16">
        <v>11.538</v>
      </c>
      <c r="R17" s="16">
        <v>17.248999999999999</v>
      </c>
      <c r="S17" s="16">
        <v>16.54</v>
      </c>
      <c r="T17" s="16">
        <v>17.798999999999999</v>
      </c>
      <c r="U17" s="16">
        <v>15.175000000000001</v>
      </c>
      <c r="V17" s="16">
        <v>14.531000000000001</v>
      </c>
      <c r="W17" s="16">
        <v>12.462999999999999</v>
      </c>
      <c r="X17" s="16">
        <v>13.659000000000001</v>
      </c>
      <c r="Y17" s="16">
        <v>14.842000000000001</v>
      </c>
      <c r="Z17" s="16">
        <v>9.4879999999999995</v>
      </c>
      <c r="AA17" s="16">
        <v>14.898999999999999</v>
      </c>
      <c r="AB17" s="16">
        <v>15.694000000000001</v>
      </c>
      <c r="AC17" s="16">
        <v>12.84</v>
      </c>
      <c r="AD17" s="16">
        <v>11.847</v>
      </c>
      <c r="AE17" s="16">
        <v>12.526999999999999</v>
      </c>
      <c r="AF17" s="16">
        <v>9.0109999999999992</v>
      </c>
      <c r="AG17" s="16">
        <v>12.432</v>
      </c>
      <c r="AH17" s="16">
        <v>11.852</v>
      </c>
      <c r="AI17" s="4"/>
      <c r="AJ17" s="4"/>
      <c r="AK17" s="4"/>
      <c r="AL17" s="4"/>
      <c r="AM17" s="4"/>
      <c r="AN17" s="4"/>
      <c r="AO17" s="4"/>
      <c r="AP17" s="4"/>
      <c r="AQ17" s="4"/>
      <c r="AR17" s="4"/>
      <c r="AS17" s="4"/>
      <c r="AT17" s="4"/>
      <c r="AU17" s="4"/>
      <c r="AV17" s="4"/>
      <c r="AW17" s="4"/>
      <c r="AX17" s="4"/>
      <c r="AY17" s="4"/>
    </row>
    <row r="18" spans="1:51" ht="14.4" x14ac:dyDescent="0.3">
      <c r="A18" s="105">
        <v>45658</v>
      </c>
      <c r="B18" s="106"/>
      <c r="C18" s="106">
        <v>13</v>
      </c>
      <c r="D18" s="107">
        <v>13</v>
      </c>
      <c r="E18" s="16">
        <v>11.462999999999999</v>
      </c>
      <c r="F18" s="16">
        <v>10.951000000000001</v>
      </c>
      <c r="G18" s="16">
        <v>13.378</v>
      </c>
      <c r="H18" s="16">
        <v>12.407</v>
      </c>
      <c r="I18" s="16">
        <v>14.031000000000001</v>
      </c>
      <c r="J18" s="16">
        <v>12.432</v>
      </c>
      <c r="K18" s="16">
        <v>14.281000000000001</v>
      </c>
      <c r="L18" s="16">
        <v>12.6</v>
      </c>
      <c r="M18" s="16">
        <v>12.125</v>
      </c>
      <c r="N18" s="16">
        <v>10.898999999999999</v>
      </c>
      <c r="O18" s="16">
        <v>10.961</v>
      </c>
      <c r="P18" s="16">
        <v>10.416</v>
      </c>
      <c r="Q18" s="16">
        <v>10.596</v>
      </c>
      <c r="R18" s="16">
        <v>15.904999999999999</v>
      </c>
      <c r="S18" s="16">
        <v>14.500999999999999</v>
      </c>
      <c r="T18" s="16">
        <v>13.65</v>
      </c>
      <c r="U18" s="16">
        <v>12.673999999999999</v>
      </c>
      <c r="V18" s="16">
        <v>13.096</v>
      </c>
      <c r="W18" s="16">
        <v>11.372</v>
      </c>
      <c r="X18" s="16">
        <v>11.945</v>
      </c>
      <c r="Y18" s="16">
        <v>13.57</v>
      </c>
      <c r="Z18" s="16">
        <v>9.6910000000000007</v>
      </c>
      <c r="AA18" s="16">
        <v>12.862</v>
      </c>
      <c r="AB18" s="16">
        <v>13.582000000000001</v>
      </c>
      <c r="AC18" s="16">
        <v>11.319000000000001</v>
      </c>
      <c r="AD18" s="16">
        <v>11.744999999999999</v>
      </c>
      <c r="AE18" s="16">
        <v>12.099</v>
      </c>
      <c r="AF18" s="16">
        <v>8.7330000000000005</v>
      </c>
      <c r="AG18" s="16">
        <v>12.077999999999999</v>
      </c>
      <c r="AH18" s="16">
        <v>10.635999999999999</v>
      </c>
      <c r="AI18" s="4"/>
      <c r="AJ18" s="4"/>
      <c r="AK18" s="4"/>
      <c r="AL18" s="4"/>
      <c r="AM18" s="4"/>
      <c r="AN18" s="4"/>
      <c r="AO18" s="4"/>
      <c r="AP18" s="4"/>
      <c r="AQ18" s="4"/>
      <c r="AR18" s="4"/>
      <c r="AS18" s="4"/>
      <c r="AT18" s="4"/>
      <c r="AU18" s="4"/>
      <c r="AV18" s="4"/>
      <c r="AW18" s="4"/>
      <c r="AX18" s="4"/>
      <c r="AY18" s="4"/>
    </row>
    <row r="19" spans="1:51" ht="14.4" x14ac:dyDescent="0.3">
      <c r="A19" s="105">
        <v>45689</v>
      </c>
      <c r="B19" s="106"/>
      <c r="C19" s="106">
        <v>12</v>
      </c>
      <c r="D19" s="107">
        <v>12</v>
      </c>
      <c r="E19" s="16">
        <v>10.304</v>
      </c>
      <c r="F19" s="16">
        <v>9.8089999999999993</v>
      </c>
      <c r="G19" s="16">
        <v>11.404</v>
      </c>
      <c r="H19" s="16">
        <v>13.33</v>
      </c>
      <c r="I19" s="16">
        <v>15.237</v>
      </c>
      <c r="J19" s="16">
        <v>10.48</v>
      </c>
      <c r="K19" s="16">
        <v>11.837</v>
      </c>
      <c r="L19" s="16">
        <v>11.787000000000001</v>
      </c>
      <c r="M19" s="16">
        <v>11.442</v>
      </c>
      <c r="N19" s="16">
        <v>9.4390000000000001</v>
      </c>
      <c r="O19" s="16">
        <v>9.6829999999999998</v>
      </c>
      <c r="P19" s="16">
        <v>9.5530000000000008</v>
      </c>
      <c r="Q19" s="16">
        <v>9.8460000000000001</v>
      </c>
      <c r="R19" s="16">
        <v>14.023999999999999</v>
      </c>
      <c r="S19" s="16">
        <v>11.933</v>
      </c>
      <c r="T19" s="16">
        <v>12.898</v>
      </c>
      <c r="U19" s="16">
        <v>10.204000000000001</v>
      </c>
      <c r="V19" s="16">
        <v>12.116</v>
      </c>
      <c r="W19" s="16">
        <v>9.6519999999999992</v>
      </c>
      <c r="X19" s="16">
        <v>10.177</v>
      </c>
      <c r="Y19" s="16">
        <v>10.71</v>
      </c>
      <c r="Z19" s="16">
        <v>9.3870000000000005</v>
      </c>
      <c r="AA19" s="16">
        <v>13.135</v>
      </c>
      <c r="AB19" s="16">
        <v>15.105</v>
      </c>
      <c r="AC19" s="16">
        <v>12.326000000000001</v>
      </c>
      <c r="AD19" s="16">
        <v>13.465999999999999</v>
      </c>
      <c r="AE19" s="16">
        <v>11.688000000000001</v>
      </c>
      <c r="AF19" s="16">
        <v>7.7510000000000003</v>
      </c>
      <c r="AG19" s="16">
        <v>10.813000000000001</v>
      </c>
      <c r="AH19" s="16">
        <v>9.8000000000000007</v>
      </c>
      <c r="AI19" s="4"/>
      <c r="AJ19" s="4"/>
      <c r="AK19" s="4"/>
      <c r="AL19" s="4"/>
      <c r="AM19" s="4"/>
      <c r="AN19" s="4"/>
      <c r="AO19" s="4"/>
      <c r="AP19" s="4"/>
      <c r="AQ19" s="4"/>
      <c r="AR19" s="4"/>
      <c r="AS19" s="4"/>
      <c r="AT19" s="4"/>
      <c r="AU19" s="4"/>
      <c r="AV19" s="4"/>
      <c r="AW19" s="4"/>
      <c r="AX19" s="4"/>
      <c r="AY19" s="4"/>
    </row>
    <row r="20" spans="1:51" ht="14.4" x14ac:dyDescent="0.3">
      <c r="A20" s="105">
        <v>45717</v>
      </c>
      <c r="B20" s="106"/>
      <c r="C20" s="106">
        <v>18</v>
      </c>
      <c r="D20" s="107">
        <v>23</v>
      </c>
      <c r="E20" s="16">
        <v>15.779</v>
      </c>
      <c r="F20" s="16">
        <v>15.375</v>
      </c>
      <c r="G20" s="16">
        <v>21.106999999999999</v>
      </c>
      <c r="H20" s="16">
        <v>31.783000000000001</v>
      </c>
      <c r="I20" s="16">
        <v>18.582999999999998</v>
      </c>
      <c r="J20" s="16">
        <v>35.994</v>
      </c>
      <c r="K20" s="16">
        <v>20.007999999999999</v>
      </c>
      <c r="L20" s="16">
        <v>18.356000000000002</v>
      </c>
      <c r="M20" s="16">
        <v>15.471</v>
      </c>
      <c r="N20" s="16">
        <v>16.788</v>
      </c>
      <c r="O20" s="16">
        <v>12.919</v>
      </c>
      <c r="P20" s="16">
        <v>13.89</v>
      </c>
      <c r="Q20" s="16">
        <v>30.391999999999999</v>
      </c>
      <c r="R20" s="16">
        <v>26.541</v>
      </c>
      <c r="S20" s="16">
        <v>15.43</v>
      </c>
      <c r="T20" s="16">
        <v>44.854999999999997</v>
      </c>
      <c r="U20" s="16">
        <v>13.275</v>
      </c>
      <c r="V20" s="16">
        <v>20.943999999999999</v>
      </c>
      <c r="W20" s="16">
        <v>11.43</v>
      </c>
      <c r="X20" s="16">
        <v>16.315000000000001</v>
      </c>
      <c r="Y20" s="16">
        <v>19.962</v>
      </c>
      <c r="Z20" s="16">
        <v>12.407</v>
      </c>
      <c r="AA20" s="16">
        <v>17.324000000000002</v>
      </c>
      <c r="AB20" s="16">
        <v>30.067</v>
      </c>
      <c r="AC20" s="16">
        <v>18.512</v>
      </c>
      <c r="AD20" s="16">
        <v>37.996000000000002</v>
      </c>
      <c r="AE20" s="16">
        <v>13.808</v>
      </c>
      <c r="AF20" s="16">
        <v>11.364000000000001</v>
      </c>
      <c r="AG20" s="16">
        <v>16.57</v>
      </c>
      <c r="AH20" s="16">
        <v>11.515000000000001</v>
      </c>
      <c r="AI20" s="4"/>
      <c r="AJ20" s="4"/>
      <c r="AK20" s="4"/>
      <c r="AL20" s="4"/>
      <c r="AM20" s="4"/>
      <c r="AN20" s="4"/>
      <c r="AO20" s="4"/>
      <c r="AP20" s="4"/>
      <c r="AQ20" s="4"/>
      <c r="AR20" s="4"/>
      <c r="AS20" s="4"/>
      <c r="AT20" s="4"/>
      <c r="AU20" s="4"/>
      <c r="AV20" s="4"/>
      <c r="AW20" s="4"/>
      <c r="AX20" s="4"/>
      <c r="AY20" s="4"/>
    </row>
    <row r="21" spans="1:51" ht="14.4" x14ac:dyDescent="0.3">
      <c r="A21" s="105">
        <v>45748</v>
      </c>
      <c r="B21" s="106"/>
      <c r="C21" s="106">
        <v>40</v>
      </c>
      <c r="D21" s="107">
        <v>51</v>
      </c>
      <c r="E21" s="16">
        <v>63.012</v>
      </c>
      <c r="F21" s="16">
        <v>43.976999999999997</v>
      </c>
      <c r="G21" s="16">
        <v>57.192</v>
      </c>
      <c r="H21" s="16">
        <v>37.603999999999999</v>
      </c>
      <c r="I21" s="16">
        <v>39.017000000000003</v>
      </c>
      <c r="J21" s="16">
        <v>64.956999999999994</v>
      </c>
      <c r="K21" s="16">
        <v>42.46</v>
      </c>
      <c r="L21" s="16">
        <v>41.701000000000001</v>
      </c>
      <c r="M21" s="16">
        <v>48.582000000000001</v>
      </c>
      <c r="N21" s="16">
        <v>56.127000000000002</v>
      </c>
      <c r="O21" s="16">
        <v>36.747</v>
      </c>
      <c r="P21" s="16">
        <v>34.774000000000001</v>
      </c>
      <c r="Q21" s="16">
        <v>86.575999999999993</v>
      </c>
      <c r="R21" s="16">
        <v>76</v>
      </c>
      <c r="S21" s="16">
        <v>51.051000000000002</v>
      </c>
      <c r="T21" s="16">
        <v>70.253</v>
      </c>
      <c r="U21" s="16">
        <v>33.381</v>
      </c>
      <c r="V21" s="16">
        <v>40.691000000000003</v>
      </c>
      <c r="W21" s="16">
        <v>28.082999999999998</v>
      </c>
      <c r="X21" s="16">
        <v>36.771000000000001</v>
      </c>
      <c r="Y21" s="16">
        <v>76.022999999999996</v>
      </c>
      <c r="Z21" s="16">
        <v>18.088000000000001</v>
      </c>
      <c r="AA21" s="16">
        <v>47.466000000000001</v>
      </c>
      <c r="AB21" s="16">
        <v>42.69</v>
      </c>
      <c r="AC21" s="16">
        <v>38.131</v>
      </c>
      <c r="AD21" s="16">
        <v>76.611000000000004</v>
      </c>
      <c r="AE21" s="16">
        <v>30.067</v>
      </c>
      <c r="AF21" s="16">
        <v>45.271000000000001</v>
      </c>
      <c r="AG21" s="16">
        <v>27.062000000000001</v>
      </c>
      <c r="AH21" s="16">
        <v>19.943999999999999</v>
      </c>
      <c r="AI21" s="4"/>
      <c r="AJ21" s="4"/>
      <c r="AK21" s="4"/>
      <c r="AL21" s="4"/>
      <c r="AM21" s="4"/>
      <c r="AN21" s="4"/>
      <c r="AO21" s="4"/>
      <c r="AP21" s="4"/>
      <c r="AQ21" s="4"/>
      <c r="AR21" s="4"/>
      <c r="AS21" s="4"/>
      <c r="AT21" s="4"/>
      <c r="AU21" s="4"/>
      <c r="AV21" s="4"/>
      <c r="AW21" s="4"/>
      <c r="AX21" s="4"/>
      <c r="AY21" s="4"/>
    </row>
    <row r="22" spans="1:51" ht="14.4" x14ac:dyDescent="0.3">
      <c r="A22" s="105">
        <v>45778</v>
      </c>
      <c r="B22" s="106"/>
      <c r="C22" s="106">
        <v>112</v>
      </c>
      <c r="D22" s="107">
        <v>135</v>
      </c>
      <c r="E22" s="16">
        <v>159.791</v>
      </c>
      <c r="F22" s="16">
        <v>207.00299999999999</v>
      </c>
      <c r="G22" s="16">
        <v>156.65799999999999</v>
      </c>
      <c r="H22" s="16">
        <v>104.92100000000001</v>
      </c>
      <c r="I22" s="16">
        <v>141.96799999999999</v>
      </c>
      <c r="J22" s="16">
        <v>195.68799999999999</v>
      </c>
      <c r="K22" s="16">
        <v>144.32900000000001</v>
      </c>
      <c r="L22" s="16">
        <v>146.35</v>
      </c>
      <c r="M22" s="16">
        <v>122.485</v>
      </c>
      <c r="N22" s="16">
        <v>225.70099999999999</v>
      </c>
      <c r="O22" s="16">
        <v>50.485999999999997</v>
      </c>
      <c r="P22" s="16">
        <v>113.535</v>
      </c>
      <c r="Q22" s="16">
        <v>147.56700000000001</v>
      </c>
      <c r="R22" s="16">
        <v>232.27699999999999</v>
      </c>
      <c r="S22" s="16">
        <v>125.161</v>
      </c>
      <c r="T22" s="16">
        <v>150.17099999999999</v>
      </c>
      <c r="U22" s="16">
        <v>177.839</v>
      </c>
      <c r="V22" s="16">
        <v>208.16300000000001</v>
      </c>
      <c r="W22" s="16">
        <v>87.316999999999993</v>
      </c>
      <c r="X22" s="16">
        <v>126.949</v>
      </c>
      <c r="Y22" s="16">
        <v>113.598</v>
      </c>
      <c r="Z22" s="16">
        <v>76.147000000000006</v>
      </c>
      <c r="AA22" s="16">
        <v>117.05800000000001</v>
      </c>
      <c r="AB22" s="16">
        <v>93.117000000000004</v>
      </c>
      <c r="AC22" s="16">
        <v>102.40900000000001</v>
      </c>
      <c r="AD22" s="16">
        <v>145.90600000000001</v>
      </c>
      <c r="AE22" s="16">
        <v>72.340999999999994</v>
      </c>
      <c r="AF22" s="16">
        <v>128.095</v>
      </c>
      <c r="AG22" s="16">
        <v>117.717</v>
      </c>
      <c r="AH22" s="16">
        <v>72.783000000000001</v>
      </c>
      <c r="AI22" s="4"/>
      <c r="AJ22" s="4"/>
      <c r="AK22" s="4"/>
      <c r="AL22" s="4"/>
      <c r="AM22" s="4"/>
      <c r="AN22" s="4"/>
      <c r="AO22" s="4"/>
      <c r="AP22" s="4"/>
      <c r="AQ22" s="4"/>
      <c r="AR22" s="4"/>
      <c r="AS22" s="4"/>
      <c r="AT22" s="4"/>
      <c r="AU22" s="4"/>
      <c r="AV22" s="4"/>
      <c r="AW22" s="4"/>
      <c r="AX22" s="4"/>
      <c r="AY22" s="4"/>
    </row>
    <row r="23" spans="1:51" ht="14.4" x14ac:dyDescent="0.3">
      <c r="A23" s="105">
        <v>45809</v>
      </c>
      <c r="B23" s="106"/>
      <c r="C23" s="106">
        <v>99</v>
      </c>
      <c r="D23" s="107">
        <v>144</v>
      </c>
      <c r="E23" s="16">
        <v>110.09699999999999</v>
      </c>
      <c r="F23" s="16">
        <v>228.65700000000001</v>
      </c>
      <c r="G23" s="16">
        <v>144.911</v>
      </c>
      <c r="H23" s="16">
        <v>261.625</v>
      </c>
      <c r="I23" s="16">
        <v>97.736000000000004</v>
      </c>
      <c r="J23" s="16">
        <v>256.62799999999999</v>
      </c>
      <c r="K23" s="16">
        <v>124.652</v>
      </c>
      <c r="L23" s="16">
        <v>215.61099999999999</v>
      </c>
      <c r="M23" s="16">
        <v>73.661000000000001</v>
      </c>
      <c r="N23" s="16">
        <v>127.494</v>
      </c>
      <c r="O23" s="16">
        <v>28.385000000000002</v>
      </c>
      <c r="P23" s="16">
        <v>85.617999999999995</v>
      </c>
      <c r="Q23" s="16">
        <v>95.873999999999995</v>
      </c>
      <c r="R23" s="16">
        <v>212.84299999999999</v>
      </c>
      <c r="S23" s="16">
        <v>82.125</v>
      </c>
      <c r="T23" s="16">
        <v>117.82599999999999</v>
      </c>
      <c r="U23" s="16">
        <v>211.45500000000001</v>
      </c>
      <c r="V23" s="16">
        <v>116.13200000000001</v>
      </c>
      <c r="W23" s="16">
        <v>141.63499999999999</v>
      </c>
      <c r="X23" s="16">
        <v>218.083</v>
      </c>
      <c r="Y23" s="16">
        <v>48.947000000000003</v>
      </c>
      <c r="Z23" s="16">
        <v>61.366</v>
      </c>
      <c r="AA23" s="16">
        <v>147.86000000000001</v>
      </c>
      <c r="AB23" s="16">
        <v>182.22300000000001</v>
      </c>
      <c r="AC23" s="16">
        <v>167.58699999999999</v>
      </c>
      <c r="AD23" s="16">
        <v>167.24799999999999</v>
      </c>
      <c r="AE23" s="16">
        <v>30.277999999999999</v>
      </c>
      <c r="AF23" s="16">
        <v>259.99200000000002</v>
      </c>
      <c r="AG23" s="16">
        <v>89.012</v>
      </c>
      <c r="AH23" s="16">
        <v>149.88800000000001</v>
      </c>
      <c r="AI23" s="4"/>
      <c r="AJ23" s="4"/>
      <c r="AK23" s="4"/>
      <c r="AL23" s="4"/>
      <c r="AM23" s="4"/>
      <c r="AN23" s="4"/>
      <c r="AO23" s="4"/>
      <c r="AP23" s="4"/>
      <c r="AQ23" s="4"/>
      <c r="AR23" s="4"/>
      <c r="AS23" s="4"/>
      <c r="AT23" s="4"/>
      <c r="AU23" s="4"/>
      <c r="AV23" s="4"/>
      <c r="AW23" s="4"/>
      <c r="AX23" s="4"/>
      <c r="AY23" s="4"/>
    </row>
    <row r="24" spans="1:51" ht="14.4" x14ac:dyDescent="0.3">
      <c r="A24" s="105">
        <v>45839</v>
      </c>
      <c r="B24" s="106"/>
      <c r="C24" s="106">
        <v>30</v>
      </c>
      <c r="D24" s="107">
        <v>51</v>
      </c>
      <c r="E24" s="16">
        <v>62.402999999999999</v>
      </c>
      <c r="F24" s="16">
        <v>87.260999999999996</v>
      </c>
      <c r="G24" s="16">
        <v>37.695999999999998</v>
      </c>
      <c r="H24" s="16">
        <v>205.13300000000001</v>
      </c>
      <c r="I24" s="16">
        <v>40.093000000000004</v>
      </c>
      <c r="J24" s="16">
        <v>91.903000000000006</v>
      </c>
      <c r="K24" s="16">
        <v>70.977999999999994</v>
      </c>
      <c r="L24" s="16">
        <v>142.28700000000001</v>
      </c>
      <c r="M24" s="16">
        <v>23.347000000000001</v>
      </c>
      <c r="N24" s="16">
        <v>52.881</v>
      </c>
      <c r="O24" s="16">
        <v>12.339</v>
      </c>
      <c r="P24" s="16">
        <v>27.148</v>
      </c>
      <c r="Q24" s="16">
        <v>36.776000000000003</v>
      </c>
      <c r="R24" s="16">
        <v>84.064999999999998</v>
      </c>
      <c r="S24" s="16">
        <v>48.308</v>
      </c>
      <c r="T24" s="16">
        <v>46.722999999999999</v>
      </c>
      <c r="U24" s="16">
        <v>81.600999999999999</v>
      </c>
      <c r="V24" s="16">
        <v>48.13</v>
      </c>
      <c r="W24" s="16">
        <v>41.32</v>
      </c>
      <c r="X24" s="16">
        <v>85.793000000000006</v>
      </c>
      <c r="Y24" s="16">
        <v>20.015000000000001</v>
      </c>
      <c r="Z24" s="16">
        <v>25.545999999999999</v>
      </c>
      <c r="AA24" s="16">
        <v>47.423999999999999</v>
      </c>
      <c r="AB24" s="16">
        <v>58.970999999999997</v>
      </c>
      <c r="AC24" s="16">
        <v>49.44</v>
      </c>
      <c r="AD24" s="16">
        <v>53.51</v>
      </c>
      <c r="AE24" s="16">
        <v>13.412000000000001</v>
      </c>
      <c r="AF24" s="16">
        <v>112.197</v>
      </c>
      <c r="AG24" s="16">
        <v>31.378</v>
      </c>
      <c r="AH24" s="16">
        <v>92.881</v>
      </c>
      <c r="AI24" s="4"/>
      <c r="AJ24" s="4"/>
      <c r="AK24" s="4"/>
      <c r="AL24" s="4"/>
      <c r="AM24" s="4"/>
      <c r="AN24" s="4"/>
      <c r="AO24" s="4"/>
      <c r="AP24" s="4"/>
      <c r="AQ24" s="4"/>
      <c r="AR24" s="4"/>
      <c r="AS24" s="4"/>
      <c r="AT24" s="4"/>
      <c r="AU24" s="4"/>
      <c r="AV24" s="4"/>
      <c r="AW24" s="4"/>
      <c r="AX24" s="4"/>
      <c r="AY24" s="4"/>
    </row>
    <row r="25" spans="1:51" ht="14.4" x14ac:dyDescent="0.3">
      <c r="A25" s="105">
        <v>45870</v>
      </c>
      <c r="B25" s="106"/>
      <c r="C25" s="106">
        <v>22</v>
      </c>
      <c r="D25" s="107">
        <v>29</v>
      </c>
      <c r="E25" s="16">
        <v>36.927999999999997</v>
      </c>
      <c r="F25" s="16">
        <v>37.978000000000002</v>
      </c>
      <c r="G25" s="16">
        <v>19.03</v>
      </c>
      <c r="H25" s="16">
        <v>70.278999999999996</v>
      </c>
      <c r="I25" s="16">
        <v>18.960999999999999</v>
      </c>
      <c r="J25" s="16">
        <v>72.251000000000005</v>
      </c>
      <c r="K25" s="16">
        <v>29.231000000000002</v>
      </c>
      <c r="L25" s="16">
        <v>89.272999999999996</v>
      </c>
      <c r="M25" s="16">
        <v>15.641</v>
      </c>
      <c r="N25" s="16">
        <v>36.127000000000002</v>
      </c>
      <c r="O25" s="16">
        <v>9.2680000000000007</v>
      </c>
      <c r="P25" s="16">
        <v>19.300999999999998</v>
      </c>
      <c r="Q25" s="16">
        <v>18.600000000000001</v>
      </c>
      <c r="R25" s="16">
        <v>40.569000000000003</v>
      </c>
      <c r="S25" s="16">
        <v>33.399000000000001</v>
      </c>
      <c r="T25" s="16">
        <v>39.377000000000002</v>
      </c>
      <c r="U25" s="16">
        <v>31.791</v>
      </c>
      <c r="V25" s="16">
        <v>21.042999999999999</v>
      </c>
      <c r="W25" s="16">
        <v>34.366</v>
      </c>
      <c r="X25" s="16">
        <v>28.251999999999999</v>
      </c>
      <c r="Y25" s="16">
        <v>13.682</v>
      </c>
      <c r="Z25" s="16">
        <v>26.635000000000002</v>
      </c>
      <c r="AA25" s="16">
        <v>30.457999999999998</v>
      </c>
      <c r="AB25" s="16">
        <v>24.802</v>
      </c>
      <c r="AC25" s="16">
        <v>33.505000000000003</v>
      </c>
      <c r="AD25" s="16">
        <v>31.183</v>
      </c>
      <c r="AE25" s="16">
        <v>9.0939999999999994</v>
      </c>
      <c r="AF25" s="16">
        <v>33.872</v>
      </c>
      <c r="AG25" s="16">
        <v>16.992999999999999</v>
      </c>
      <c r="AH25" s="16">
        <v>35.76</v>
      </c>
      <c r="AI25" s="4"/>
      <c r="AJ25" s="4"/>
      <c r="AK25" s="4"/>
      <c r="AL25" s="4"/>
      <c r="AM25" s="4"/>
      <c r="AN25" s="4"/>
      <c r="AO25" s="4"/>
      <c r="AP25" s="4"/>
      <c r="AQ25" s="4"/>
      <c r="AR25" s="4"/>
      <c r="AS25" s="4"/>
      <c r="AT25" s="4"/>
      <c r="AU25" s="4"/>
      <c r="AV25" s="4"/>
      <c r="AW25" s="4"/>
      <c r="AX25" s="4"/>
      <c r="AY25" s="4"/>
    </row>
    <row r="26" spans="1:51" ht="14.4" x14ac:dyDescent="0.3">
      <c r="A26" s="105">
        <v>45901</v>
      </c>
      <c r="B26" s="106"/>
      <c r="C26" s="106">
        <v>19</v>
      </c>
      <c r="D26" s="107">
        <v>26</v>
      </c>
      <c r="E26" s="16">
        <v>24.448</v>
      </c>
      <c r="F26" s="16">
        <v>31.997</v>
      </c>
      <c r="G26" s="16">
        <v>30.454000000000001</v>
      </c>
      <c r="H26" s="16">
        <v>36.625999999999998</v>
      </c>
      <c r="I26" s="16">
        <v>21.411000000000001</v>
      </c>
      <c r="J26" s="16">
        <v>62.45</v>
      </c>
      <c r="K26" s="16">
        <v>23.780999999999999</v>
      </c>
      <c r="L26" s="16">
        <v>44.585999999999999</v>
      </c>
      <c r="M26" s="16">
        <v>15.106999999999999</v>
      </c>
      <c r="N26" s="16">
        <v>18.815999999999999</v>
      </c>
      <c r="O26" s="16">
        <v>22.39</v>
      </c>
      <c r="P26" s="16">
        <v>33.713999999999999</v>
      </c>
      <c r="Q26" s="16">
        <v>40.741999999999997</v>
      </c>
      <c r="R26" s="16">
        <v>23.446000000000002</v>
      </c>
      <c r="S26" s="16">
        <v>32.893999999999998</v>
      </c>
      <c r="T26" s="16">
        <v>36.103000000000002</v>
      </c>
      <c r="U26" s="16">
        <v>36.869999999999997</v>
      </c>
      <c r="V26" s="16">
        <v>15.081</v>
      </c>
      <c r="W26" s="16">
        <v>18.402999999999999</v>
      </c>
      <c r="X26" s="16">
        <v>20.219000000000001</v>
      </c>
      <c r="Y26" s="16">
        <v>11.156000000000001</v>
      </c>
      <c r="Z26" s="16">
        <v>44.829000000000001</v>
      </c>
      <c r="AA26" s="16">
        <v>39.066000000000003</v>
      </c>
      <c r="AB26" s="16">
        <v>16.527999999999999</v>
      </c>
      <c r="AC26" s="16">
        <v>23.335000000000001</v>
      </c>
      <c r="AD26" s="16">
        <v>18.21</v>
      </c>
      <c r="AE26" s="16">
        <v>9.4390000000000001</v>
      </c>
      <c r="AF26" s="16">
        <v>17.559000000000001</v>
      </c>
      <c r="AG26" s="16">
        <v>12.651</v>
      </c>
      <c r="AH26" s="16">
        <v>43.868000000000002</v>
      </c>
      <c r="AI26" s="4"/>
      <c r="AJ26" s="4"/>
      <c r="AK26" s="4"/>
      <c r="AL26" s="4"/>
      <c r="AM26" s="4"/>
      <c r="AN26" s="4"/>
      <c r="AO26" s="4"/>
      <c r="AP26" s="4"/>
      <c r="AQ26" s="4"/>
      <c r="AR26" s="4"/>
      <c r="AS26" s="4"/>
      <c r="AT26" s="4"/>
      <c r="AU26" s="4"/>
      <c r="AV26" s="4"/>
      <c r="AW26" s="4"/>
      <c r="AX26" s="4"/>
      <c r="AY26" s="4"/>
    </row>
    <row r="27" spans="1:51" ht="14.4" x14ac:dyDescent="0.3">
      <c r="A27" s="105">
        <v>45931</v>
      </c>
      <c r="B27" s="106"/>
      <c r="C27" s="106">
        <v>17</v>
      </c>
      <c r="D27" s="107">
        <v>23</v>
      </c>
      <c r="E27" s="16">
        <v>15.717000000000001</v>
      </c>
      <c r="F27" s="16">
        <v>21.591000000000001</v>
      </c>
      <c r="G27" s="16">
        <v>26.821999999999999</v>
      </c>
      <c r="H27" s="16">
        <v>26.974</v>
      </c>
      <c r="I27" s="16">
        <v>38.201000000000001</v>
      </c>
      <c r="J27" s="16">
        <v>51.259</v>
      </c>
      <c r="K27" s="16">
        <v>23.763999999999999</v>
      </c>
      <c r="L27" s="16">
        <v>21.103000000000002</v>
      </c>
      <c r="M27" s="16">
        <v>17.998999999999999</v>
      </c>
      <c r="N27" s="16">
        <v>14.981</v>
      </c>
      <c r="O27" s="16">
        <v>23.777000000000001</v>
      </c>
      <c r="P27" s="16">
        <v>17.545000000000002</v>
      </c>
      <c r="Q27" s="16">
        <v>41.97</v>
      </c>
      <c r="R27" s="16">
        <v>40.856999999999999</v>
      </c>
      <c r="S27" s="16">
        <v>81.382999999999996</v>
      </c>
      <c r="T27" s="16">
        <v>33.207999999999998</v>
      </c>
      <c r="U27" s="16">
        <v>22.291</v>
      </c>
      <c r="V27" s="16">
        <v>16.766999999999999</v>
      </c>
      <c r="W27" s="16">
        <v>21.527000000000001</v>
      </c>
      <c r="X27" s="16">
        <v>29.117000000000001</v>
      </c>
      <c r="Y27" s="16">
        <v>10.013999999999999</v>
      </c>
      <c r="Z27" s="16">
        <v>31.940999999999999</v>
      </c>
      <c r="AA27" s="16">
        <v>42.451999999999998</v>
      </c>
      <c r="AB27" s="16">
        <v>19.815999999999999</v>
      </c>
      <c r="AC27" s="16">
        <v>16.797000000000001</v>
      </c>
      <c r="AD27" s="16">
        <v>17.082000000000001</v>
      </c>
      <c r="AE27" s="16">
        <v>12.35</v>
      </c>
      <c r="AF27" s="16">
        <v>12.455</v>
      </c>
      <c r="AG27" s="16">
        <v>13.157999999999999</v>
      </c>
      <c r="AH27" s="16">
        <v>19.469000000000001</v>
      </c>
      <c r="AI27" s="4"/>
      <c r="AJ27" s="4"/>
      <c r="AK27" s="4"/>
      <c r="AL27" s="4"/>
      <c r="AM27" s="4"/>
      <c r="AN27" s="4"/>
      <c r="AO27" s="4"/>
      <c r="AP27" s="4"/>
      <c r="AQ27" s="4"/>
      <c r="AR27" s="4"/>
      <c r="AS27" s="4"/>
      <c r="AT27" s="4"/>
      <c r="AU27" s="4"/>
      <c r="AV27" s="4"/>
      <c r="AW27" s="4"/>
      <c r="AX27" s="4"/>
      <c r="AY27" s="4"/>
    </row>
    <row r="28" spans="1:51" ht="14.4" x14ac:dyDescent="0.3">
      <c r="A28" s="105">
        <v>45962</v>
      </c>
      <c r="B28" s="106"/>
      <c r="C28" s="106">
        <v>15</v>
      </c>
      <c r="D28" s="107">
        <v>18</v>
      </c>
      <c r="E28" s="16">
        <v>13.193</v>
      </c>
      <c r="F28" s="16">
        <v>16.210999999999999</v>
      </c>
      <c r="G28" s="16">
        <v>19.951000000000001</v>
      </c>
      <c r="H28" s="16">
        <v>18.224</v>
      </c>
      <c r="I28" s="16">
        <v>20.731000000000002</v>
      </c>
      <c r="J28" s="16">
        <v>27.363</v>
      </c>
      <c r="K28" s="16">
        <v>20.187999999999999</v>
      </c>
      <c r="L28" s="16">
        <v>14.715999999999999</v>
      </c>
      <c r="M28" s="16">
        <v>14.298999999999999</v>
      </c>
      <c r="N28" s="16">
        <v>13.117000000000001</v>
      </c>
      <c r="O28" s="16">
        <v>14.085000000000001</v>
      </c>
      <c r="P28" s="16">
        <v>12.446999999999999</v>
      </c>
      <c r="Q28" s="16">
        <v>25.338999999999999</v>
      </c>
      <c r="R28" s="16">
        <v>25.713000000000001</v>
      </c>
      <c r="S28" s="16">
        <v>30.832999999999998</v>
      </c>
      <c r="T28" s="16">
        <v>19.884</v>
      </c>
      <c r="U28" s="16">
        <v>17.399999999999999</v>
      </c>
      <c r="V28" s="16">
        <v>16.541</v>
      </c>
      <c r="W28" s="16">
        <v>18.053000000000001</v>
      </c>
      <c r="X28" s="16">
        <v>20.462</v>
      </c>
      <c r="Y28" s="16">
        <v>9.5030000000000001</v>
      </c>
      <c r="Z28" s="16">
        <v>19.356000000000002</v>
      </c>
      <c r="AA28" s="16">
        <v>21.16</v>
      </c>
      <c r="AB28" s="16">
        <v>15.66</v>
      </c>
      <c r="AC28" s="16">
        <v>12.776</v>
      </c>
      <c r="AD28" s="16">
        <v>13.401</v>
      </c>
      <c r="AE28" s="16">
        <v>10.798</v>
      </c>
      <c r="AF28" s="16">
        <v>11.864000000000001</v>
      </c>
      <c r="AG28" s="16">
        <v>13.97</v>
      </c>
      <c r="AH28" s="16">
        <v>14.438000000000001</v>
      </c>
      <c r="AI28" s="4"/>
      <c r="AJ28" s="4"/>
      <c r="AK28" s="4"/>
      <c r="AL28" s="4"/>
      <c r="AM28" s="4"/>
      <c r="AN28" s="4"/>
      <c r="AO28" s="4"/>
      <c r="AP28" s="4"/>
      <c r="AQ28" s="4"/>
      <c r="AR28" s="4"/>
      <c r="AS28" s="4"/>
      <c r="AT28" s="4"/>
      <c r="AU28" s="4"/>
      <c r="AV28" s="4"/>
      <c r="AW28" s="4"/>
      <c r="AX28" s="4"/>
      <c r="AY28" s="4"/>
    </row>
    <row r="29" spans="1:51" ht="14.4" x14ac:dyDescent="0.3">
      <c r="A29" s="105">
        <v>45992</v>
      </c>
      <c r="B29" s="106"/>
      <c r="C29" s="106">
        <v>14</v>
      </c>
      <c r="D29" s="107">
        <v>15</v>
      </c>
      <c r="E29" s="16">
        <v>12.109</v>
      </c>
      <c r="F29" s="16">
        <v>14.535</v>
      </c>
      <c r="G29" s="16">
        <v>14.872999999999999</v>
      </c>
      <c r="H29" s="16">
        <v>15.676</v>
      </c>
      <c r="I29" s="16">
        <v>15.691000000000001</v>
      </c>
      <c r="J29" s="16">
        <v>18.390999999999998</v>
      </c>
      <c r="K29" s="16">
        <v>16.643999999999998</v>
      </c>
      <c r="L29" s="16">
        <v>13.263</v>
      </c>
      <c r="M29" s="16">
        <v>12.095000000000001</v>
      </c>
      <c r="N29" s="16">
        <v>11.805</v>
      </c>
      <c r="O29" s="16">
        <v>11.385</v>
      </c>
      <c r="P29" s="16">
        <v>11.827</v>
      </c>
      <c r="Q29" s="16">
        <v>17.378</v>
      </c>
      <c r="R29" s="16">
        <v>17.707000000000001</v>
      </c>
      <c r="S29" s="16">
        <v>18.667000000000002</v>
      </c>
      <c r="T29" s="16">
        <v>15.728999999999999</v>
      </c>
      <c r="U29" s="16">
        <v>14.955</v>
      </c>
      <c r="V29" s="16">
        <v>13.218999999999999</v>
      </c>
      <c r="W29" s="16">
        <v>13.909000000000001</v>
      </c>
      <c r="X29" s="16">
        <v>14.983000000000001</v>
      </c>
      <c r="Y29" s="16">
        <v>10.122999999999999</v>
      </c>
      <c r="Z29" s="16">
        <v>14.464</v>
      </c>
      <c r="AA29" s="16">
        <v>16.260000000000002</v>
      </c>
      <c r="AB29" s="16">
        <v>13.066000000000001</v>
      </c>
      <c r="AC29" s="16">
        <v>12.097</v>
      </c>
      <c r="AD29" s="16">
        <v>12.619</v>
      </c>
      <c r="AE29" s="16">
        <v>9.5500000000000007</v>
      </c>
      <c r="AF29" s="16">
        <v>12.396000000000001</v>
      </c>
      <c r="AG29" s="16">
        <v>12.335000000000001</v>
      </c>
      <c r="AH29" s="16">
        <v>12.547000000000001</v>
      </c>
      <c r="AI29" s="4"/>
      <c r="AJ29" s="4"/>
      <c r="AK29" s="4"/>
      <c r="AL29" s="4"/>
      <c r="AM29" s="4"/>
      <c r="AN29" s="4"/>
      <c r="AO29" s="4"/>
      <c r="AP29" s="4"/>
      <c r="AQ29" s="4"/>
      <c r="AR29" s="4"/>
      <c r="AS29" s="4"/>
      <c r="AT29" s="4"/>
      <c r="AU29" s="4"/>
      <c r="AV29" s="4"/>
      <c r="AW29" s="4"/>
      <c r="AX29" s="4"/>
      <c r="AY29" s="4"/>
    </row>
    <row r="30" spans="1:51" ht="14.4" x14ac:dyDescent="0.3">
      <c r="A30" s="105">
        <v>46023</v>
      </c>
      <c r="B30" s="106"/>
      <c r="C30" s="106">
        <v>13</v>
      </c>
      <c r="D30" s="107">
        <v>13</v>
      </c>
      <c r="E30" s="16">
        <v>11.491</v>
      </c>
      <c r="F30" s="16">
        <v>13.708</v>
      </c>
      <c r="G30" s="16">
        <v>13.18</v>
      </c>
      <c r="H30" s="16">
        <v>14.496</v>
      </c>
      <c r="I30" s="16">
        <v>13.239000000000001</v>
      </c>
      <c r="J30" s="16">
        <v>15.371</v>
      </c>
      <c r="K30" s="16">
        <v>14.067</v>
      </c>
      <c r="L30" s="16">
        <v>13.069000000000001</v>
      </c>
      <c r="M30" s="16">
        <v>11.303000000000001</v>
      </c>
      <c r="N30" s="16">
        <v>11.587</v>
      </c>
      <c r="O30" s="16">
        <v>10.46</v>
      </c>
      <c r="P30" s="16">
        <v>10.837999999999999</v>
      </c>
      <c r="Q30" s="16">
        <v>16.068999999999999</v>
      </c>
      <c r="R30" s="16">
        <v>15.555999999999999</v>
      </c>
      <c r="S30" s="16">
        <v>14.446</v>
      </c>
      <c r="T30" s="16">
        <v>13.16</v>
      </c>
      <c r="U30" s="16">
        <v>13.497999999999999</v>
      </c>
      <c r="V30" s="16">
        <v>12</v>
      </c>
      <c r="W30" s="16">
        <v>12.17</v>
      </c>
      <c r="X30" s="16">
        <v>13.696</v>
      </c>
      <c r="Y30" s="16">
        <v>10.298</v>
      </c>
      <c r="Z30" s="16">
        <v>12.381</v>
      </c>
      <c r="AA30" s="16">
        <v>14.071999999999999</v>
      </c>
      <c r="AB30" s="16">
        <v>11.515000000000001</v>
      </c>
      <c r="AC30" s="16">
        <v>11.964</v>
      </c>
      <c r="AD30" s="16">
        <v>12.145</v>
      </c>
      <c r="AE30" s="16">
        <v>9.2379999999999995</v>
      </c>
      <c r="AF30" s="16">
        <v>12.045</v>
      </c>
      <c r="AG30" s="16">
        <v>11.067</v>
      </c>
      <c r="AH30" s="16">
        <v>11.436999999999999</v>
      </c>
      <c r="AI30" s="4"/>
      <c r="AJ30" s="4"/>
      <c r="AK30" s="4"/>
      <c r="AL30" s="4"/>
      <c r="AM30" s="4"/>
      <c r="AN30" s="4"/>
      <c r="AO30" s="4"/>
      <c r="AP30" s="4"/>
      <c r="AQ30" s="4"/>
      <c r="AR30" s="4"/>
      <c r="AS30" s="4"/>
      <c r="AT30" s="4"/>
      <c r="AU30" s="4"/>
      <c r="AV30" s="4"/>
      <c r="AW30" s="4"/>
      <c r="AX30" s="4"/>
      <c r="AY30" s="4"/>
    </row>
    <row r="31" spans="1:51" ht="14.4" x14ac:dyDescent="0.3">
      <c r="A31" s="105">
        <v>46054</v>
      </c>
      <c r="B31" s="106"/>
      <c r="C31" s="106">
        <v>12</v>
      </c>
      <c r="D31" s="107">
        <v>12</v>
      </c>
      <c r="E31" s="16">
        <v>10.27</v>
      </c>
      <c r="F31" s="16">
        <v>11.693</v>
      </c>
      <c r="G31" s="16">
        <v>14.342000000000001</v>
      </c>
      <c r="H31" s="16">
        <v>15.827</v>
      </c>
      <c r="I31" s="16">
        <v>11.177</v>
      </c>
      <c r="J31" s="16">
        <v>12.734</v>
      </c>
      <c r="K31" s="16">
        <v>13.198</v>
      </c>
      <c r="L31" s="16">
        <v>12.345000000000001</v>
      </c>
      <c r="M31" s="16">
        <v>9.782</v>
      </c>
      <c r="N31" s="16">
        <v>10.202999999999999</v>
      </c>
      <c r="O31" s="16">
        <v>9.5869999999999997</v>
      </c>
      <c r="P31" s="16">
        <v>10.031000000000001</v>
      </c>
      <c r="Q31" s="16">
        <v>14.167999999999999</v>
      </c>
      <c r="R31" s="16">
        <v>12.74</v>
      </c>
      <c r="S31" s="16">
        <v>13.773</v>
      </c>
      <c r="T31" s="16">
        <v>10.606999999999999</v>
      </c>
      <c r="U31" s="16">
        <v>12.525</v>
      </c>
      <c r="V31" s="16">
        <v>10.169</v>
      </c>
      <c r="W31" s="16">
        <v>10.368</v>
      </c>
      <c r="X31" s="16">
        <v>10.8</v>
      </c>
      <c r="Y31" s="16">
        <v>9.9309999999999992</v>
      </c>
      <c r="Z31" s="16">
        <v>12.131</v>
      </c>
      <c r="AA31" s="16">
        <v>15.651999999999999</v>
      </c>
      <c r="AB31" s="16">
        <v>12.59</v>
      </c>
      <c r="AC31" s="16">
        <v>13.712</v>
      </c>
      <c r="AD31" s="16">
        <v>11.763</v>
      </c>
      <c r="AE31" s="16">
        <v>8.1880000000000006</v>
      </c>
      <c r="AF31" s="16">
        <v>10.782</v>
      </c>
      <c r="AG31" s="16">
        <v>10.193</v>
      </c>
      <c r="AH31" s="16">
        <v>10.275</v>
      </c>
      <c r="AI31" s="4"/>
      <c r="AJ31" s="4"/>
      <c r="AK31" s="4"/>
      <c r="AL31" s="4"/>
      <c r="AM31" s="4"/>
      <c r="AN31" s="4"/>
      <c r="AO31" s="4"/>
      <c r="AP31" s="4"/>
      <c r="AQ31" s="4"/>
      <c r="AR31" s="4"/>
      <c r="AS31" s="4"/>
      <c r="AT31" s="4"/>
      <c r="AU31" s="4"/>
      <c r="AV31" s="4"/>
      <c r="AW31" s="4"/>
      <c r="AX31" s="4"/>
      <c r="AY31" s="4"/>
    </row>
    <row r="32" spans="1:51" ht="14.4" x14ac:dyDescent="0.3">
      <c r="A32" s="105">
        <v>46082</v>
      </c>
      <c r="B32" s="106"/>
      <c r="C32" s="106">
        <v>18</v>
      </c>
      <c r="D32" s="107">
        <v>23</v>
      </c>
      <c r="E32" s="16">
        <v>16.103999999999999</v>
      </c>
      <c r="F32" s="16">
        <v>21.548999999999999</v>
      </c>
      <c r="G32" s="16">
        <v>33.649000000000001</v>
      </c>
      <c r="H32" s="16">
        <v>19.292000000000002</v>
      </c>
      <c r="I32" s="16">
        <v>38.15</v>
      </c>
      <c r="J32" s="16">
        <v>21.667999999999999</v>
      </c>
      <c r="K32" s="16">
        <v>20.059999999999999</v>
      </c>
      <c r="L32" s="16">
        <v>16.832000000000001</v>
      </c>
      <c r="M32" s="16">
        <v>17.407</v>
      </c>
      <c r="N32" s="16">
        <v>13.122</v>
      </c>
      <c r="O32" s="16">
        <v>13.936</v>
      </c>
      <c r="P32" s="16">
        <v>31.047000000000001</v>
      </c>
      <c r="Q32" s="16">
        <v>26.768000000000001</v>
      </c>
      <c r="R32" s="16">
        <v>16.597000000000001</v>
      </c>
      <c r="S32" s="16">
        <v>46.859000000000002</v>
      </c>
      <c r="T32" s="16">
        <v>13.798999999999999</v>
      </c>
      <c r="U32" s="16">
        <v>21.664000000000001</v>
      </c>
      <c r="V32" s="16">
        <v>11.819000000000001</v>
      </c>
      <c r="W32" s="16">
        <v>16.591999999999999</v>
      </c>
      <c r="X32" s="16">
        <v>20.164999999999999</v>
      </c>
      <c r="Y32" s="16">
        <v>13.048999999999999</v>
      </c>
      <c r="Z32" s="16">
        <v>17.148</v>
      </c>
      <c r="AA32" s="16">
        <v>31.018999999999998</v>
      </c>
      <c r="AB32" s="16">
        <v>18.882000000000001</v>
      </c>
      <c r="AC32" s="16">
        <v>38.749000000000002</v>
      </c>
      <c r="AD32" s="16">
        <v>13.760999999999999</v>
      </c>
      <c r="AE32" s="16">
        <v>12.065</v>
      </c>
      <c r="AF32" s="16">
        <v>16.488</v>
      </c>
      <c r="AG32" s="16">
        <v>12.013999999999999</v>
      </c>
      <c r="AH32" s="16">
        <v>15.432</v>
      </c>
      <c r="AI32" s="4"/>
      <c r="AJ32" s="4"/>
      <c r="AK32" s="4"/>
      <c r="AL32" s="4"/>
      <c r="AM32" s="4"/>
      <c r="AN32" s="4"/>
      <c r="AO32" s="4"/>
      <c r="AP32" s="4"/>
      <c r="AQ32" s="4"/>
      <c r="AR32" s="4"/>
      <c r="AS32" s="4"/>
      <c r="AT32" s="4"/>
      <c r="AU32" s="4"/>
      <c r="AV32" s="4"/>
      <c r="AW32" s="4"/>
      <c r="AX32" s="4"/>
      <c r="AY32" s="4"/>
    </row>
    <row r="33" spans="1:51" ht="14.4" x14ac:dyDescent="0.3">
      <c r="A33" s="105">
        <v>46113</v>
      </c>
      <c r="B33" s="106"/>
      <c r="C33" s="106">
        <v>40</v>
      </c>
      <c r="D33" s="107">
        <v>51</v>
      </c>
      <c r="E33" s="16">
        <v>45.607999999999997</v>
      </c>
      <c r="F33" s="16">
        <v>56.975000000000001</v>
      </c>
      <c r="G33" s="16">
        <v>39.177</v>
      </c>
      <c r="H33" s="16">
        <v>39.915999999999997</v>
      </c>
      <c r="I33" s="16">
        <v>67.272999999999996</v>
      </c>
      <c r="J33" s="16">
        <v>43.676000000000002</v>
      </c>
      <c r="K33" s="16">
        <v>44.378</v>
      </c>
      <c r="L33" s="16">
        <v>50.728999999999999</v>
      </c>
      <c r="M33" s="16">
        <v>57.53</v>
      </c>
      <c r="N33" s="16">
        <v>37.506</v>
      </c>
      <c r="O33" s="16">
        <v>35.142000000000003</v>
      </c>
      <c r="P33" s="16">
        <v>88.05</v>
      </c>
      <c r="Q33" s="16">
        <v>76.424999999999997</v>
      </c>
      <c r="R33" s="16">
        <v>51.877000000000002</v>
      </c>
      <c r="S33" s="16">
        <v>72.238</v>
      </c>
      <c r="T33" s="16">
        <v>34.923000000000002</v>
      </c>
      <c r="U33" s="16">
        <v>41.526000000000003</v>
      </c>
      <c r="V33" s="16">
        <v>28.748999999999999</v>
      </c>
      <c r="W33" s="16">
        <v>37.393000000000001</v>
      </c>
      <c r="X33" s="16">
        <v>76.472999999999999</v>
      </c>
      <c r="Y33" s="16">
        <v>19.100999999999999</v>
      </c>
      <c r="Z33" s="16">
        <v>45.868000000000002</v>
      </c>
      <c r="AA33" s="16">
        <v>43.49</v>
      </c>
      <c r="AB33" s="16">
        <v>38.792000000000002</v>
      </c>
      <c r="AC33" s="16">
        <v>77.676000000000002</v>
      </c>
      <c r="AD33" s="16">
        <v>28.898</v>
      </c>
      <c r="AE33" s="16">
        <v>46.856999999999999</v>
      </c>
      <c r="AF33" s="16">
        <v>26.977</v>
      </c>
      <c r="AG33" s="16">
        <v>20.684000000000001</v>
      </c>
      <c r="AH33" s="16">
        <v>58.706000000000003</v>
      </c>
      <c r="AI33" s="4"/>
      <c r="AJ33" s="4"/>
      <c r="AK33" s="4"/>
      <c r="AL33" s="4"/>
      <c r="AM33" s="4"/>
      <c r="AN33" s="4"/>
      <c r="AO33" s="4"/>
      <c r="AP33" s="4"/>
      <c r="AQ33" s="4"/>
      <c r="AR33" s="4"/>
      <c r="AS33" s="4"/>
      <c r="AT33" s="4"/>
      <c r="AU33" s="4"/>
      <c r="AV33" s="4"/>
      <c r="AW33" s="4"/>
      <c r="AX33" s="4"/>
      <c r="AY33" s="4"/>
    </row>
    <row r="34" spans="1:51" ht="14.4" x14ac:dyDescent="0.3">
      <c r="A34" s="105">
        <v>46143</v>
      </c>
      <c r="B34" s="106"/>
      <c r="C34" s="106">
        <v>112</v>
      </c>
      <c r="D34" s="107">
        <v>135</v>
      </c>
      <c r="E34" s="16">
        <v>210.358</v>
      </c>
      <c r="F34" s="16">
        <v>153.15899999999999</v>
      </c>
      <c r="G34" s="16">
        <v>107.01600000000001</v>
      </c>
      <c r="H34" s="16">
        <v>142.89400000000001</v>
      </c>
      <c r="I34" s="16">
        <v>198.227</v>
      </c>
      <c r="J34" s="16">
        <v>143.25200000000001</v>
      </c>
      <c r="K34" s="16">
        <v>150.72800000000001</v>
      </c>
      <c r="L34" s="16">
        <v>124.21599999999999</v>
      </c>
      <c r="M34" s="16">
        <v>227.875</v>
      </c>
      <c r="N34" s="16">
        <v>50.941000000000003</v>
      </c>
      <c r="O34" s="16">
        <v>113.887</v>
      </c>
      <c r="P34" s="16">
        <v>148.773</v>
      </c>
      <c r="Q34" s="16">
        <v>232.27600000000001</v>
      </c>
      <c r="R34" s="16">
        <v>126.092</v>
      </c>
      <c r="S34" s="16">
        <v>151.55000000000001</v>
      </c>
      <c r="T34" s="16">
        <v>181.15899999999999</v>
      </c>
      <c r="U34" s="16">
        <v>209.185</v>
      </c>
      <c r="V34" s="16">
        <v>83.989000000000004</v>
      </c>
      <c r="W34" s="16">
        <v>128.001</v>
      </c>
      <c r="X34" s="16">
        <v>113.86199999999999</v>
      </c>
      <c r="Y34" s="16">
        <v>77.924999999999997</v>
      </c>
      <c r="Z34" s="16">
        <v>109.746</v>
      </c>
      <c r="AA34" s="16">
        <v>94.441000000000003</v>
      </c>
      <c r="AB34" s="16">
        <v>103.268</v>
      </c>
      <c r="AC34" s="16">
        <v>146.87700000000001</v>
      </c>
      <c r="AD34" s="16">
        <v>72.721999999999994</v>
      </c>
      <c r="AE34" s="16">
        <v>130.03100000000001</v>
      </c>
      <c r="AF34" s="16">
        <v>117.88500000000001</v>
      </c>
      <c r="AG34" s="16">
        <v>73.668000000000006</v>
      </c>
      <c r="AH34" s="16">
        <v>160.15100000000001</v>
      </c>
      <c r="AI34" s="4"/>
      <c r="AJ34" s="4"/>
      <c r="AK34" s="4"/>
      <c r="AL34" s="4"/>
      <c r="AM34" s="4"/>
      <c r="AN34" s="4"/>
      <c r="AO34" s="4"/>
      <c r="AP34" s="4"/>
      <c r="AQ34" s="4"/>
      <c r="AR34" s="4"/>
      <c r="AS34" s="4"/>
      <c r="AT34" s="4"/>
      <c r="AU34" s="4"/>
      <c r="AV34" s="4"/>
      <c r="AW34" s="4"/>
      <c r="AX34" s="4"/>
      <c r="AY34" s="4"/>
    </row>
    <row r="35" spans="1:51" ht="14.4" x14ac:dyDescent="0.3">
      <c r="A35" s="105">
        <v>46174</v>
      </c>
      <c r="B35" s="106"/>
      <c r="C35" s="106">
        <v>99</v>
      </c>
      <c r="D35" s="107">
        <v>144</v>
      </c>
      <c r="E35" s="16">
        <v>229.589</v>
      </c>
      <c r="F35" s="16">
        <v>148.84200000000001</v>
      </c>
      <c r="G35" s="16">
        <v>263.00200000000001</v>
      </c>
      <c r="H35" s="16">
        <v>98.111999999999995</v>
      </c>
      <c r="I35" s="16">
        <v>257.26900000000001</v>
      </c>
      <c r="J35" s="16">
        <v>126.78700000000001</v>
      </c>
      <c r="K35" s="16">
        <v>217.11600000000001</v>
      </c>
      <c r="L35" s="16">
        <v>74.366</v>
      </c>
      <c r="M35" s="16">
        <v>127.782</v>
      </c>
      <c r="N35" s="16">
        <v>29.939</v>
      </c>
      <c r="O35" s="16">
        <v>85.588999999999999</v>
      </c>
      <c r="P35" s="16">
        <v>96.194999999999993</v>
      </c>
      <c r="Q35" s="16">
        <v>212.779</v>
      </c>
      <c r="R35" s="16">
        <v>83.564999999999998</v>
      </c>
      <c r="S35" s="16">
        <v>118.262</v>
      </c>
      <c r="T35" s="16">
        <v>212.55799999999999</v>
      </c>
      <c r="U35" s="16">
        <v>116.41</v>
      </c>
      <c r="V35" s="16">
        <v>145.12799999999999</v>
      </c>
      <c r="W35" s="16">
        <v>218.816</v>
      </c>
      <c r="X35" s="16">
        <v>49.015000000000001</v>
      </c>
      <c r="Y35" s="16">
        <v>62.109000000000002</v>
      </c>
      <c r="Z35" s="16">
        <v>151.44399999999999</v>
      </c>
      <c r="AA35" s="16">
        <v>183.05600000000001</v>
      </c>
      <c r="AB35" s="16">
        <v>167.73099999999999</v>
      </c>
      <c r="AC35" s="16">
        <v>167.54499999999999</v>
      </c>
      <c r="AD35" s="16">
        <v>30.841000000000001</v>
      </c>
      <c r="AE35" s="16">
        <v>260.76900000000001</v>
      </c>
      <c r="AF35" s="16">
        <v>89.084000000000003</v>
      </c>
      <c r="AG35" s="16">
        <v>150.37899999999999</v>
      </c>
      <c r="AH35" s="16">
        <v>111.902</v>
      </c>
      <c r="AI35" s="4"/>
      <c r="AJ35" s="4"/>
      <c r="AK35" s="4"/>
      <c r="AL35" s="4"/>
      <c r="AM35" s="4"/>
      <c r="AN35" s="4"/>
      <c r="AO35" s="4"/>
      <c r="AP35" s="4"/>
      <c r="AQ35" s="4"/>
      <c r="AR35" s="4"/>
      <c r="AS35" s="4"/>
      <c r="AT35" s="4"/>
      <c r="AU35" s="4"/>
      <c r="AV35" s="4"/>
      <c r="AW35" s="4"/>
      <c r="AX35" s="4"/>
      <c r="AY35" s="4"/>
    </row>
    <row r="36" spans="1:51" ht="14.4" x14ac:dyDescent="0.3">
      <c r="A36" s="105">
        <v>46204</v>
      </c>
      <c r="B36" s="106"/>
      <c r="C36" s="106">
        <v>30</v>
      </c>
      <c r="D36" s="107">
        <v>51</v>
      </c>
      <c r="E36">
        <v>87.436000000000007</v>
      </c>
      <c r="F36">
        <v>39.198999999999998</v>
      </c>
      <c r="G36">
        <v>205.477</v>
      </c>
      <c r="H36">
        <v>40.337000000000003</v>
      </c>
      <c r="I36">
        <v>92.111000000000004</v>
      </c>
      <c r="J36">
        <v>74.122</v>
      </c>
      <c r="K36">
        <v>142.904</v>
      </c>
      <c r="L36">
        <v>23.8</v>
      </c>
      <c r="M36">
        <v>52.985999999999997</v>
      </c>
      <c r="N36">
        <v>12.816000000000001</v>
      </c>
      <c r="O36">
        <v>27.154</v>
      </c>
      <c r="P36">
        <v>36.851999999999997</v>
      </c>
      <c r="Q36">
        <v>84.087000000000003</v>
      </c>
      <c r="R36">
        <v>48.704999999999998</v>
      </c>
      <c r="S36">
        <v>47.069000000000003</v>
      </c>
      <c r="T36">
        <v>81.792000000000002</v>
      </c>
      <c r="U36">
        <v>48.308</v>
      </c>
      <c r="V36">
        <v>42.457000000000001</v>
      </c>
      <c r="W36">
        <v>85.896000000000001</v>
      </c>
      <c r="X36">
        <v>20.045999999999999</v>
      </c>
      <c r="Y36">
        <v>25.898</v>
      </c>
      <c r="Z36">
        <v>48.091000000000001</v>
      </c>
      <c r="AA36">
        <v>59.151000000000003</v>
      </c>
      <c r="AB36">
        <v>49.49</v>
      </c>
      <c r="AC36">
        <v>53.572000000000003</v>
      </c>
      <c r="AD36">
        <v>13.651999999999999</v>
      </c>
      <c r="AE36">
        <v>112.40600000000001</v>
      </c>
      <c r="AF36">
        <v>31.347000000000001</v>
      </c>
      <c r="AG36">
        <v>93.141999999999996</v>
      </c>
      <c r="AH36">
        <v>62.829000000000001</v>
      </c>
      <c r="AI36" s="4"/>
      <c r="AJ36" s="4"/>
      <c r="AK36" s="4"/>
      <c r="AL36" s="4"/>
      <c r="AM36" s="4"/>
      <c r="AN36" s="4"/>
      <c r="AO36" s="4"/>
      <c r="AP36" s="4"/>
      <c r="AQ36" s="4"/>
      <c r="AR36" s="4"/>
      <c r="AS36" s="4"/>
      <c r="AT36" s="4"/>
      <c r="AU36" s="4"/>
      <c r="AV36" s="4"/>
      <c r="AW36" s="4"/>
      <c r="AX36" s="4"/>
      <c r="AY36" s="4"/>
    </row>
    <row r="37" spans="1:51" ht="14.4" x14ac:dyDescent="0.3">
      <c r="A37" s="105">
        <v>46235</v>
      </c>
      <c r="B37" s="106"/>
      <c r="C37" s="106">
        <v>22</v>
      </c>
      <c r="D37" s="107">
        <v>29</v>
      </c>
      <c r="E37">
        <v>38.026000000000003</v>
      </c>
      <c r="F37">
        <v>19.46</v>
      </c>
      <c r="G37">
        <v>70.47</v>
      </c>
      <c r="H37">
        <v>19.178000000000001</v>
      </c>
      <c r="I37">
        <v>72.480999999999995</v>
      </c>
      <c r="J37">
        <v>30.088000000000001</v>
      </c>
      <c r="K37">
        <v>89.843999999999994</v>
      </c>
      <c r="L37">
        <v>16.062999999999999</v>
      </c>
      <c r="M37">
        <v>36.223999999999997</v>
      </c>
      <c r="N37">
        <v>9.5719999999999992</v>
      </c>
      <c r="O37">
        <v>19.308</v>
      </c>
      <c r="P37">
        <v>18.609000000000002</v>
      </c>
      <c r="Q37">
        <v>40.601999999999997</v>
      </c>
      <c r="R37">
        <v>34.753</v>
      </c>
      <c r="S37">
        <v>39.670999999999999</v>
      </c>
      <c r="T37">
        <v>31.885000000000002</v>
      </c>
      <c r="U37">
        <v>21.189</v>
      </c>
      <c r="V37">
        <v>35.442</v>
      </c>
      <c r="W37">
        <v>28.282</v>
      </c>
      <c r="X37">
        <v>13.707000000000001</v>
      </c>
      <c r="Y37">
        <v>27.001999999999999</v>
      </c>
      <c r="Z37">
        <v>30.954000000000001</v>
      </c>
      <c r="AA37">
        <v>24.896999999999998</v>
      </c>
      <c r="AB37">
        <v>33.569000000000003</v>
      </c>
      <c r="AC37">
        <v>31.225999999999999</v>
      </c>
      <c r="AD37">
        <v>9.1739999999999995</v>
      </c>
      <c r="AE37">
        <v>34.020000000000003</v>
      </c>
      <c r="AF37">
        <v>16.954000000000001</v>
      </c>
      <c r="AG37">
        <v>35.987000000000002</v>
      </c>
      <c r="AH37">
        <v>37.207000000000001</v>
      </c>
      <c r="AI37" s="4"/>
      <c r="AJ37" s="4"/>
      <c r="AK37" s="4"/>
      <c r="AL37" s="4"/>
      <c r="AM37" s="4"/>
      <c r="AN37" s="4"/>
      <c r="AO37" s="4"/>
      <c r="AP37" s="4"/>
      <c r="AQ37" s="4"/>
      <c r="AR37" s="4"/>
      <c r="AS37" s="4"/>
      <c r="AT37" s="4"/>
      <c r="AU37" s="4"/>
      <c r="AV37" s="4"/>
      <c r="AW37" s="4"/>
      <c r="AX37" s="4"/>
      <c r="AY37" s="4"/>
    </row>
    <row r="38" spans="1:51" ht="14.4" x14ac:dyDescent="0.3">
      <c r="A38" s="105">
        <v>46266</v>
      </c>
      <c r="B38" s="106"/>
      <c r="C38" s="106">
        <v>19</v>
      </c>
      <c r="D38" s="107">
        <v>26</v>
      </c>
      <c r="E38">
        <v>32.061</v>
      </c>
      <c r="F38">
        <v>30.49</v>
      </c>
      <c r="G38">
        <v>36.784999999999997</v>
      </c>
      <c r="H38">
        <v>21.631</v>
      </c>
      <c r="I38">
        <v>62.661000000000001</v>
      </c>
      <c r="J38">
        <v>24.350999999999999</v>
      </c>
      <c r="K38">
        <v>44.968000000000004</v>
      </c>
      <c r="L38">
        <v>15.493</v>
      </c>
      <c r="M38">
        <v>18.882999999999999</v>
      </c>
      <c r="N38">
        <v>22.335000000000001</v>
      </c>
      <c r="O38">
        <v>33.728999999999999</v>
      </c>
      <c r="P38">
        <v>40.771000000000001</v>
      </c>
      <c r="Q38">
        <v>23.475999999999999</v>
      </c>
      <c r="R38">
        <v>32.927999999999997</v>
      </c>
      <c r="S38">
        <v>36.372</v>
      </c>
      <c r="T38">
        <v>36.991</v>
      </c>
      <c r="U38">
        <v>15.211</v>
      </c>
      <c r="V38">
        <v>18.93</v>
      </c>
      <c r="W38">
        <v>20.245000000000001</v>
      </c>
      <c r="X38">
        <v>11.177</v>
      </c>
      <c r="Y38">
        <v>45.277999999999999</v>
      </c>
      <c r="Z38">
        <v>37.527999999999999</v>
      </c>
      <c r="AA38">
        <v>16.61</v>
      </c>
      <c r="AB38">
        <v>23.376000000000001</v>
      </c>
      <c r="AC38">
        <v>18.239999999999998</v>
      </c>
      <c r="AD38">
        <v>9.4849999999999994</v>
      </c>
      <c r="AE38">
        <v>17.667999999999999</v>
      </c>
      <c r="AF38">
        <v>12.615</v>
      </c>
      <c r="AG38">
        <v>44.12</v>
      </c>
      <c r="AH38">
        <v>25.041</v>
      </c>
      <c r="AI38" s="4"/>
      <c r="AJ38" s="4"/>
      <c r="AK38" s="4"/>
      <c r="AL38" s="4"/>
      <c r="AM38" s="4"/>
      <c r="AN38" s="4"/>
      <c r="AO38" s="4"/>
      <c r="AP38" s="4"/>
      <c r="AQ38" s="4"/>
      <c r="AR38" s="4"/>
      <c r="AS38" s="4"/>
      <c r="AT38" s="4"/>
      <c r="AU38" s="4"/>
      <c r="AV38" s="4"/>
      <c r="AW38" s="4"/>
      <c r="AX38" s="4"/>
      <c r="AY38" s="4"/>
    </row>
    <row r="39" spans="1:51" ht="14.4" x14ac:dyDescent="0.3">
      <c r="A39" s="105">
        <v>46296</v>
      </c>
      <c r="B39" s="106"/>
      <c r="C39" s="106">
        <v>17</v>
      </c>
      <c r="D39" s="107">
        <v>23</v>
      </c>
      <c r="E39">
        <v>21.649000000000001</v>
      </c>
      <c r="F39">
        <v>26.995999999999999</v>
      </c>
      <c r="G39">
        <v>27.117999999999999</v>
      </c>
      <c r="H39">
        <v>38.473999999999997</v>
      </c>
      <c r="I39">
        <v>51.415999999999997</v>
      </c>
      <c r="J39">
        <v>23.917000000000002</v>
      </c>
      <c r="K39">
        <v>21.419</v>
      </c>
      <c r="L39">
        <v>18.460999999999999</v>
      </c>
      <c r="M39">
        <v>15.042999999999999</v>
      </c>
      <c r="N39">
        <v>24.501000000000001</v>
      </c>
      <c r="O39">
        <v>17.550999999999998</v>
      </c>
      <c r="P39">
        <v>42.000999999999998</v>
      </c>
      <c r="Q39">
        <v>40.887999999999998</v>
      </c>
      <c r="R39">
        <v>82.286000000000001</v>
      </c>
      <c r="S39">
        <v>33.44</v>
      </c>
      <c r="T39">
        <v>22.373999999999999</v>
      </c>
      <c r="U39">
        <v>16.896000000000001</v>
      </c>
      <c r="V39">
        <v>21.797999999999998</v>
      </c>
      <c r="W39">
        <v>29.155999999999999</v>
      </c>
      <c r="X39">
        <v>10.036</v>
      </c>
      <c r="Y39">
        <v>32.277000000000001</v>
      </c>
      <c r="Z39">
        <v>44.070999999999998</v>
      </c>
      <c r="AA39">
        <v>19.93</v>
      </c>
      <c r="AB39">
        <v>16.829000000000001</v>
      </c>
      <c r="AC39">
        <v>17.111999999999998</v>
      </c>
      <c r="AD39">
        <v>12.180999999999999</v>
      </c>
      <c r="AE39">
        <v>12.567</v>
      </c>
      <c r="AF39">
        <v>13.128</v>
      </c>
      <c r="AG39">
        <v>19.66</v>
      </c>
      <c r="AH39">
        <v>15.898999999999999</v>
      </c>
      <c r="AI39" s="4"/>
      <c r="AJ39" s="4"/>
      <c r="AK39" s="4"/>
      <c r="AL39" s="4"/>
      <c r="AM39" s="4"/>
      <c r="AN39" s="4"/>
      <c r="AO39" s="4"/>
      <c r="AP39" s="4"/>
      <c r="AQ39" s="4"/>
      <c r="AR39" s="4"/>
      <c r="AS39" s="4"/>
      <c r="AT39" s="4"/>
      <c r="AU39" s="4"/>
      <c r="AV39" s="4"/>
      <c r="AW39" s="4"/>
      <c r="AX39" s="4"/>
      <c r="AY39" s="4"/>
    </row>
    <row r="40" spans="1:51" ht="14.4" x14ac:dyDescent="0.3">
      <c r="A40" s="105">
        <v>46327</v>
      </c>
      <c r="B40" s="106"/>
      <c r="C40" s="106">
        <v>15</v>
      </c>
      <c r="D40" s="107">
        <v>18</v>
      </c>
      <c r="E40">
        <v>16.262</v>
      </c>
      <c r="F40">
        <v>20.481000000000002</v>
      </c>
      <c r="G40">
        <v>18.344999999999999</v>
      </c>
      <c r="H40">
        <v>20.992000000000001</v>
      </c>
      <c r="I40">
        <v>27.488</v>
      </c>
      <c r="J40">
        <v>20.959</v>
      </c>
      <c r="K40">
        <v>14.996</v>
      </c>
      <c r="L40">
        <v>14.688000000000001</v>
      </c>
      <c r="M40">
        <v>13.172000000000001</v>
      </c>
      <c r="N40">
        <v>14.598000000000001</v>
      </c>
      <c r="O40">
        <v>12.446999999999999</v>
      </c>
      <c r="P40">
        <v>25.358000000000001</v>
      </c>
      <c r="Q40">
        <v>25.74</v>
      </c>
      <c r="R40">
        <v>31.94</v>
      </c>
      <c r="S40">
        <v>20.067</v>
      </c>
      <c r="T40">
        <v>17.465</v>
      </c>
      <c r="U40">
        <v>16.658000000000001</v>
      </c>
      <c r="V40">
        <v>18.684999999999999</v>
      </c>
      <c r="W40">
        <v>20.488</v>
      </c>
      <c r="X40">
        <v>9.5239999999999991</v>
      </c>
      <c r="Y40">
        <v>19.628</v>
      </c>
      <c r="Z40">
        <v>21.460999999999999</v>
      </c>
      <c r="AA40">
        <v>15.74</v>
      </c>
      <c r="AB40">
        <v>12.804</v>
      </c>
      <c r="AC40">
        <v>13.427</v>
      </c>
      <c r="AD40">
        <v>10.986000000000001</v>
      </c>
      <c r="AE40">
        <v>11.965999999999999</v>
      </c>
      <c r="AF40">
        <v>13.941000000000001</v>
      </c>
      <c r="AG40">
        <v>14.624000000000001</v>
      </c>
      <c r="AH40">
        <v>13.252000000000001</v>
      </c>
      <c r="AI40" s="4"/>
      <c r="AJ40" s="4"/>
      <c r="AK40" s="4"/>
      <c r="AL40" s="4"/>
      <c r="AM40" s="4"/>
      <c r="AN40" s="4"/>
      <c r="AO40" s="4"/>
      <c r="AP40" s="4"/>
      <c r="AQ40" s="4"/>
      <c r="AR40" s="4"/>
      <c r="AS40" s="4"/>
      <c r="AT40" s="4"/>
      <c r="AU40" s="4"/>
      <c r="AV40" s="4"/>
      <c r="AW40" s="4"/>
      <c r="AX40" s="4"/>
      <c r="AY40" s="4"/>
    </row>
    <row r="41" spans="1:51" ht="14.4" x14ac:dyDescent="0.3">
      <c r="A41" s="105">
        <v>46357</v>
      </c>
      <c r="B41" s="106"/>
      <c r="C41" s="106">
        <v>14</v>
      </c>
      <c r="D41" s="107">
        <v>15</v>
      </c>
      <c r="E41">
        <v>14.585000000000001</v>
      </c>
      <c r="F41">
        <v>15.083</v>
      </c>
      <c r="G41">
        <v>15.791</v>
      </c>
      <c r="H41">
        <v>15.898</v>
      </c>
      <c r="I41">
        <v>18.510000000000002</v>
      </c>
      <c r="J41">
        <v>17.228999999999999</v>
      </c>
      <c r="K41">
        <v>13.532999999999999</v>
      </c>
      <c r="L41">
        <v>12.441000000000001</v>
      </c>
      <c r="M41">
        <v>11.859</v>
      </c>
      <c r="N41">
        <v>11.762</v>
      </c>
      <c r="O41">
        <v>11.829000000000001</v>
      </c>
      <c r="P41">
        <v>17.379000000000001</v>
      </c>
      <c r="Q41">
        <v>17.734000000000002</v>
      </c>
      <c r="R41">
        <v>19.234000000000002</v>
      </c>
      <c r="S41">
        <v>15.927</v>
      </c>
      <c r="T41">
        <v>15.019</v>
      </c>
      <c r="U41">
        <v>13.332000000000001</v>
      </c>
      <c r="V41">
        <v>14.269</v>
      </c>
      <c r="W41">
        <v>15.004</v>
      </c>
      <c r="X41">
        <v>10.145</v>
      </c>
      <c r="Y41">
        <v>14.686999999999999</v>
      </c>
      <c r="Z41">
        <v>16.393000000000001</v>
      </c>
      <c r="AA41">
        <v>13.141</v>
      </c>
      <c r="AB41">
        <v>12.122</v>
      </c>
      <c r="AC41">
        <v>12.644</v>
      </c>
      <c r="AD41">
        <v>9.6069999999999993</v>
      </c>
      <c r="AE41">
        <v>12.5</v>
      </c>
      <c r="AF41">
        <v>12.305999999999999</v>
      </c>
      <c r="AG41">
        <v>12.715999999999999</v>
      </c>
      <c r="AH41">
        <v>12.15</v>
      </c>
      <c r="AI41" s="4"/>
      <c r="AJ41" s="4"/>
      <c r="AK41" s="4"/>
      <c r="AL41" s="4"/>
      <c r="AM41" s="4"/>
      <c r="AN41" s="4"/>
      <c r="AO41" s="4"/>
      <c r="AP41" s="4"/>
      <c r="AQ41" s="4"/>
      <c r="AR41" s="4"/>
      <c r="AS41" s="4"/>
      <c r="AT41" s="4"/>
      <c r="AU41" s="4"/>
      <c r="AV41" s="4"/>
      <c r="AW41" s="4"/>
      <c r="AX41" s="4"/>
      <c r="AY41" s="4"/>
    </row>
    <row r="42" spans="1:51" ht="14.4" x14ac:dyDescent="0.3">
      <c r="A42" s="105">
        <v>46388</v>
      </c>
      <c r="B42" s="106"/>
      <c r="C42" s="106">
        <v>13</v>
      </c>
      <c r="D42" s="107">
        <v>13</v>
      </c>
      <c r="E42">
        <v>13.757</v>
      </c>
      <c r="F42">
        <v>13.327999999999999</v>
      </c>
      <c r="G42">
        <v>14.61</v>
      </c>
      <c r="H42">
        <v>13.414999999999999</v>
      </c>
      <c r="I42">
        <v>15.484999999999999</v>
      </c>
      <c r="J42">
        <v>14.425000000000001</v>
      </c>
      <c r="K42">
        <v>13.337999999999999</v>
      </c>
      <c r="L42">
        <v>11.616</v>
      </c>
      <c r="M42">
        <v>11.638999999999999</v>
      </c>
      <c r="N42">
        <v>10.691000000000001</v>
      </c>
      <c r="O42">
        <v>10.840999999999999</v>
      </c>
      <c r="P42">
        <v>16.061</v>
      </c>
      <c r="Q42">
        <v>15.585000000000001</v>
      </c>
      <c r="R42">
        <v>14.89</v>
      </c>
      <c r="S42">
        <v>13.333</v>
      </c>
      <c r="T42">
        <v>13.557</v>
      </c>
      <c r="U42">
        <v>12.106999999999999</v>
      </c>
      <c r="V42">
        <v>12.487</v>
      </c>
      <c r="W42">
        <v>13.717000000000001</v>
      </c>
      <c r="X42">
        <v>10.342000000000001</v>
      </c>
      <c r="Y42">
        <v>12.584</v>
      </c>
      <c r="Z42">
        <v>14.013999999999999</v>
      </c>
      <c r="AA42">
        <v>11.577999999999999</v>
      </c>
      <c r="AB42">
        <v>11.984</v>
      </c>
      <c r="AC42">
        <v>12.17</v>
      </c>
      <c r="AD42">
        <v>9.2829999999999995</v>
      </c>
      <c r="AE42">
        <v>12.141</v>
      </c>
      <c r="AF42">
        <v>11.041</v>
      </c>
      <c r="AG42">
        <v>11.59</v>
      </c>
      <c r="AH42">
        <v>11.492000000000001</v>
      </c>
      <c r="AI42" s="4"/>
      <c r="AJ42" s="4"/>
      <c r="AK42" s="4"/>
      <c r="AL42" s="4"/>
      <c r="AM42" s="4"/>
      <c r="AN42" s="4"/>
      <c r="AO42" s="4"/>
      <c r="AP42" s="4"/>
      <c r="AQ42" s="4"/>
      <c r="AR42" s="4"/>
      <c r="AS42" s="4"/>
      <c r="AT42" s="4"/>
      <c r="AU42" s="4"/>
      <c r="AV42" s="4"/>
      <c r="AW42" s="4"/>
      <c r="AX42" s="4"/>
      <c r="AY42" s="4"/>
    </row>
    <row r="43" spans="1:51" ht="14.4" x14ac:dyDescent="0.3">
      <c r="A43" s="105">
        <v>46419</v>
      </c>
      <c r="B43" s="106"/>
      <c r="C43" s="106">
        <v>12</v>
      </c>
      <c r="D43" s="107">
        <v>12</v>
      </c>
      <c r="E43">
        <v>11.733000000000001</v>
      </c>
      <c r="F43">
        <v>14.308999999999999</v>
      </c>
      <c r="G43">
        <v>15.984999999999999</v>
      </c>
      <c r="H43">
        <v>11.331</v>
      </c>
      <c r="I43">
        <v>12.832000000000001</v>
      </c>
      <c r="J43">
        <v>13.464</v>
      </c>
      <c r="K43">
        <v>12.628</v>
      </c>
      <c r="L43">
        <v>10.055</v>
      </c>
      <c r="M43">
        <v>10.247999999999999</v>
      </c>
      <c r="N43">
        <v>9.8339999999999996</v>
      </c>
      <c r="O43">
        <v>10.026</v>
      </c>
      <c r="P43">
        <v>14.161</v>
      </c>
      <c r="Q43">
        <v>12.766</v>
      </c>
      <c r="R43">
        <v>14.182</v>
      </c>
      <c r="S43">
        <v>10.747</v>
      </c>
      <c r="T43">
        <v>12.583</v>
      </c>
      <c r="U43">
        <v>10.26</v>
      </c>
      <c r="V43">
        <v>10.605</v>
      </c>
      <c r="W43">
        <v>10.815</v>
      </c>
      <c r="X43">
        <v>9.9469999999999992</v>
      </c>
      <c r="Y43">
        <v>12.323</v>
      </c>
      <c r="Z43">
        <v>15.679</v>
      </c>
      <c r="AA43">
        <v>12.670999999999999</v>
      </c>
      <c r="AB43">
        <v>13.731999999999999</v>
      </c>
      <c r="AC43">
        <v>11.786</v>
      </c>
      <c r="AD43">
        <v>8.2129999999999992</v>
      </c>
      <c r="AE43">
        <v>10.868</v>
      </c>
      <c r="AF43">
        <v>10.167999999999999</v>
      </c>
      <c r="AG43">
        <v>10.412000000000001</v>
      </c>
      <c r="AH43">
        <v>10.260999999999999</v>
      </c>
      <c r="AI43" s="4"/>
      <c r="AJ43" s="4"/>
      <c r="AK43" s="4"/>
      <c r="AL43" s="4"/>
      <c r="AM43" s="4"/>
      <c r="AN43" s="4"/>
      <c r="AO43" s="4"/>
      <c r="AP43" s="4"/>
      <c r="AQ43" s="4"/>
      <c r="AR43" s="4"/>
      <c r="AS43" s="4"/>
      <c r="AT43" s="4"/>
      <c r="AU43" s="4"/>
      <c r="AV43" s="4"/>
      <c r="AW43" s="4"/>
      <c r="AX43" s="4"/>
      <c r="AY43" s="4"/>
    </row>
    <row r="44" spans="1:51" ht="14.4" x14ac:dyDescent="0.3">
      <c r="A44" s="105">
        <v>46447</v>
      </c>
      <c r="B44" s="106"/>
      <c r="C44" s="106">
        <v>18</v>
      </c>
      <c r="D44" s="107">
        <v>23</v>
      </c>
      <c r="E44">
        <v>21.669</v>
      </c>
      <c r="F44">
        <v>34.039000000000001</v>
      </c>
      <c r="G44">
        <v>19.488</v>
      </c>
      <c r="H44">
        <v>38.613</v>
      </c>
      <c r="I44">
        <v>21.881</v>
      </c>
      <c r="J44">
        <v>20.041</v>
      </c>
      <c r="K44">
        <v>17.283999999999999</v>
      </c>
      <c r="L44">
        <v>17.983000000000001</v>
      </c>
      <c r="M44">
        <v>13.179</v>
      </c>
      <c r="N44">
        <v>14.135999999999999</v>
      </c>
      <c r="O44">
        <v>31.055</v>
      </c>
      <c r="P44">
        <v>26.756</v>
      </c>
      <c r="Q44">
        <v>16.634</v>
      </c>
      <c r="R44">
        <v>47.267000000000003</v>
      </c>
      <c r="S44">
        <v>14.066000000000001</v>
      </c>
      <c r="T44">
        <v>21.757999999999999</v>
      </c>
      <c r="U44">
        <v>11.928000000000001</v>
      </c>
      <c r="V44">
        <v>16.785</v>
      </c>
      <c r="W44">
        <v>20.196000000000002</v>
      </c>
      <c r="X44">
        <v>13.068</v>
      </c>
      <c r="Y44">
        <v>17.390999999999998</v>
      </c>
      <c r="Z44">
        <v>29.388999999999999</v>
      </c>
      <c r="AA44">
        <v>18.991</v>
      </c>
      <c r="AB44">
        <v>38.829000000000001</v>
      </c>
      <c r="AC44">
        <v>13.789</v>
      </c>
      <c r="AD44">
        <v>11.944000000000001</v>
      </c>
      <c r="AE44">
        <v>16.652000000000001</v>
      </c>
      <c r="AF44">
        <v>11.978999999999999</v>
      </c>
      <c r="AG44">
        <v>15.69</v>
      </c>
      <c r="AH44">
        <v>15.750999999999999</v>
      </c>
      <c r="AI44" s="4"/>
      <c r="AJ44" s="4"/>
      <c r="AK44" s="4"/>
      <c r="AL44" s="4"/>
      <c r="AM44" s="4"/>
      <c r="AN44" s="4"/>
      <c r="AO44" s="4"/>
      <c r="AP44" s="4"/>
      <c r="AQ44" s="4"/>
      <c r="AR44" s="4"/>
      <c r="AS44" s="4"/>
      <c r="AT44" s="4"/>
      <c r="AU44" s="4"/>
      <c r="AV44" s="4"/>
      <c r="AW44" s="4"/>
      <c r="AX44" s="4"/>
      <c r="AY44" s="4"/>
    </row>
    <row r="45" spans="1:51" ht="14.4" x14ac:dyDescent="0.3">
      <c r="A45" s="105">
        <v>46478</v>
      </c>
      <c r="B45" s="106"/>
      <c r="C45" s="106">
        <v>40</v>
      </c>
      <c r="D45" s="107">
        <v>51</v>
      </c>
      <c r="E45">
        <v>57.112000000000002</v>
      </c>
      <c r="F45">
        <v>38.225999999999999</v>
      </c>
      <c r="G45">
        <v>40.078000000000003</v>
      </c>
      <c r="H45">
        <v>67.728999999999999</v>
      </c>
      <c r="I45">
        <v>43.906999999999996</v>
      </c>
      <c r="J45">
        <v>42.258000000000003</v>
      </c>
      <c r="K45">
        <v>51.22</v>
      </c>
      <c r="L45">
        <v>58.16</v>
      </c>
      <c r="M45">
        <v>37.613999999999997</v>
      </c>
      <c r="N45">
        <v>34.213000000000001</v>
      </c>
      <c r="O45">
        <v>88.188999999999993</v>
      </c>
      <c r="P45">
        <v>76.575999999999993</v>
      </c>
      <c r="Q45">
        <v>51.923000000000002</v>
      </c>
      <c r="R45">
        <v>69.430999999999997</v>
      </c>
      <c r="S45">
        <v>35.36</v>
      </c>
      <c r="T45">
        <v>41.668999999999997</v>
      </c>
      <c r="U45">
        <v>29.026</v>
      </c>
      <c r="V45">
        <v>37.162999999999997</v>
      </c>
      <c r="W45">
        <v>76.534000000000006</v>
      </c>
      <c r="X45">
        <v>19.143999999999998</v>
      </c>
      <c r="Y45">
        <v>46.555</v>
      </c>
      <c r="Z45">
        <v>44.070999999999998</v>
      </c>
      <c r="AA45">
        <v>38.975999999999999</v>
      </c>
      <c r="AB45">
        <v>77.838999999999999</v>
      </c>
      <c r="AC45">
        <v>28.936</v>
      </c>
      <c r="AD45">
        <v>43.334000000000003</v>
      </c>
      <c r="AE45">
        <v>27.135000000000002</v>
      </c>
      <c r="AF45">
        <v>20.632999999999999</v>
      </c>
      <c r="AG45">
        <v>59.052</v>
      </c>
      <c r="AH45">
        <v>43.43</v>
      </c>
      <c r="AI45" s="4"/>
      <c r="AJ45" s="4"/>
      <c r="AK45" s="4"/>
      <c r="AL45" s="4"/>
      <c r="AM45" s="4"/>
      <c r="AN45" s="4"/>
      <c r="AO45" s="4"/>
      <c r="AP45" s="4"/>
      <c r="AQ45" s="4"/>
      <c r="AR45" s="4"/>
      <c r="AS45" s="4"/>
      <c r="AT45" s="4"/>
      <c r="AU45" s="4"/>
      <c r="AV45" s="4"/>
      <c r="AW45" s="4"/>
      <c r="AX45" s="4"/>
      <c r="AY45" s="4"/>
    </row>
    <row r="46" spans="1:51" ht="14.4" x14ac:dyDescent="0.3">
      <c r="A46" s="105">
        <v>46508</v>
      </c>
      <c r="B46" s="106"/>
      <c r="C46" s="106">
        <v>112</v>
      </c>
      <c r="D46" s="107">
        <v>135</v>
      </c>
      <c r="E46">
        <v>153.25399999999999</v>
      </c>
      <c r="F46">
        <v>104.938</v>
      </c>
      <c r="G46">
        <v>142.999</v>
      </c>
      <c r="H46">
        <v>198.517</v>
      </c>
      <c r="I46">
        <v>143.42699999999999</v>
      </c>
      <c r="J46">
        <v>148.405</v>
      </c>
      <c r="K46">
        <v>124.496</v>
      </c>
      <c r="L46">
        <v>228.50700000000001</v>
      </c>
      <c r="M46">
        <v>50.988</v>
      </c>
      <c r="N46">
        <v>109.43</v>
      </c>
      <c r="O46">
        <v>148.84299999999999</v>
      </c>
      <c r="P46">
        <v>232.41399999999999</v>
      </c>
      <c r="Q46">
        <v>126.11</v>
      </c>
      <c r="R46">
        <v>152.179</v>
      </c>
      <c r="S46">
        <v>181.64099999999999</v>
      </c>
      <c r="T46">
        <v>209.398</v>
      </c>
      <c r="U46">
        <v>84.128</v>
      </c>
      <c r="V46">
        <v>122.961</v>
      </c>
      <c r="W46">
        <v>113.89400000000001</v>
      </c>
      <c r="X46">
        <v>77.960999999999999</v>
      </c>
      <c r="Y46">
        <v>110.276</v>
      </c>
      <c r="Z46">
        <v>90.870999999999995</v>
      </c>
      <c r="AA46">
        <v>103.50700000000001</v>
      </c>
      <c r="AB46">
        <v>147.01599999999999</v>
      </c>
      <c r="AC46">
        <v>72.751000000000005</v>
      </c>
      <c r="AD46">
        <v>130.20599999999999</v>
      </c>
      <c r="AE46">
        <v>118.035</v>
      </c>
      <c r="AF46">
        <v>73.632000000000005</v>
      </c>
      <c r="AG46">
        <v>160.41399999999999</v>
      </c>
      <c r="AH46">
        <v>203.57</v>
      </c>
      <c r="AI46" s="4"/>
      <c r="AJ46" s="4"/>
      <c r="AK46" s="4"/>
      <c r="AL46" s="4"/>
      <c r="AM46" s="4"/>
      <c r="AN46" s="4"/>
      <c r="AO46" s="4"/>
      <c r="AP46" s="4"/>
      <c r="AQ46" s="4"/>
      <c r="AR46" s="4"/>
      <c r="AS46" s="4"/>
      <c r="AT46" s="4"/>
      <c r="AU46" s="4"/>
      <c r="AV46" s="4"/>
      <c r="AW46" s="4"/>
      <c r="AX46" s="4"/>
      <c r="AY46" s="4"/>
    </row>
    <row r="47" spans="1:51" ht="14.4" x14ac:dyDescent="0.3">
      <c r="A47" s="105">
        <v>46539</v>
      </c>
      <c r="B47" s="106"/>
      <c r="C47" s="106">
        <v>99</v>
      </c>
      <c r="D47" s="107">
        <v>144</v>
      </c>
      <c r="E47">
        <v>148.87700000000001</v>
      </c>
      <c r="F47">
        <v>257.39400000000001</v>
      </c>
      <c r="G47">
        <v>98.183999999999997</v>
      </c>
      <c r="H47">
        <v>257.35599999999999</v>
      </c>
      <c r="I47">
        <v>126.846</v>
      </c>
      <c r="J47">
        <v>215.928</v>
      </c>
      <c r="K47">
        <v>74.534999999999997</v>
      </c>
      <c r="L47">
        <v>127.979</v>
      </c>
      <c r="M47">
        <v>29.975000000000001</v>
      </c>
      <c r="N47">
        <v>90.891000000000005</v>
      </c>
      <c r="O47">
        <v>96.183000000000007</v>
      </c>
      <c r="P47">
        <v>212.80500000000001</v>
      </c>
      <c r="Q47">
        <v>83.578999999999994</v>
      </c>
      <c r="R47">
        <v>119.913</v>
      </c>
      <c r="S47">
        <v>212.70099999999999</v>
      </c>
      <c r="T47">
        <v>116.45</v>
      </c>
      <c r="U47">
        <v>145.21199999999999</v>
      </c>
      <c r="V47">
        <v>220.761</v>
      </c>
      <c r="W47">
        <v>49.026000000000003</v>
      </c>
      <c r="X47">
        <v>62.118000000000002</v>
      </c>
      <c r="Y47">
        <v>151.61799999999999</v>
      </c>
      <c r="Z47">
        <v>183.857</v>
      </c>
      <c r="AA47">
        <v>167.792</v>
      </c>
      <c r="AB47">
        <v>167.559</v>
      </c>
      <c r="AC47">
        <v>30.859000000000002</v>
      </c>
      <c r="AD47">
        <v>256.69200000000001</v>
      </c>
      <c r="AE47">
        <v>89.156000000000006</v>
      </c>
      <c r="AF47">
        <v>150.375</v>
      </c>
      <c r="AG47">
        <v>111.999</v>
      </c>
      <c r="AH47">
        <v>232.25800000000001</v>
      </c>
      <c r="AI47" s="4"/>
      <c r="AJ47" s="4"/>
      <c r="AK47" s="4"/>
      <c r="AL47" s="4"/>
      <c r="AM47" s="4"/>
      <c r="AN47" s="4"/>
      <c r="AO47" s="4"/>
      <c r="AP47" s="4"/>
      <c r="AQ47" s="4"/>
      <c r="AR47" s="4"/>
      <c r="AS47" s="4"/>
      <c r="AT47" s="4"/>
      <c r="AU47" s="4"/>
      <c r="AV47" s="4"/>
      <c r="AW47" s="4"/>
      <c r="AX47" s="4"/>
      <c r="AY47" s="4"/>
    </row>
    <row r="48" spans="1:51" ht="14.4" x14ac:dyDescent="0.3">
      <c r="A48" s="105">
        <v>46569</v>
      </c>
      <c r="B48" s="106"/>
      <c r="C48" s="106">
        <v>30</v>
      </c>
      <c r="D48" s="107">
        <v>51</v>
      </c>
      <c r="E48">
        <v>39.220999999999997</v>
      </c>
      <c r="F48">
        <v>211.30699999999999</v>
      </c>
      <c r="G48">
        <v>40.402000000000001</v>
      </c>
      <c r="H48">
        <v>92.159000000000006</v>
      </c>
      <c r="I48">
        <v>74.167000000000002</v>
      </c>
      <c r="J48">
        <v>147.739</v>
      </c>
      <c r="K48">
        <v>23.951000000000001</v>
      </c>
      <c r="L48">
        <v>53.125999999999998</v>
      </c>
      <c r="M48">
        <v>12.849</v>
      </c>
      <c r="N48">
        <v>27.562999999999999</v>
      </c>
      <c r="O48">
        <v>36.841999999999999</v>
      </c>
      <c r="P48">
        <v>84.087000000000003</v>
      </c>
      <c r="Q48">
        <v>48.722000000000001</v>
      </c>
      <c r="R48">
        <v>47.991</v>
      </c>
      <c r="S48">
        <v>81.861999999999995</v>
      </c>
      <c r="T48">
        <v>48.33</v>
      </c>
      <c r="U48">
        <v>42.523000000000003</v>
      </c>
      <c r="V48">
        <v>89.016000000000005</v>
      </c>
      <c r="W48">
        <v>20.053000000000001</v>
      </c>
      <c r="X48">
        <v>25.907</v>
      </c>
      <c r="Y48">
        <v>48.15</v>
      </c>
      <c r="Z48">
        <v>60.854999999999997</v>
      </c>
      <c r="AA48">
        <v>49.511000000000003</v>
      </c>
      <c r="AB48">
        <v>53.573</v>
      </c>
      <c r="AC48">
        <v>13.667</v>
      </c>
      <c r="AD48">
        <v>118.25</v>
      </c>
      <c r="AE48">
        <v>31.414000000000001</v>
      </c>
      <c r="AF48">
        <v>93.13</v>
      </c>
      <c r="AG48">
        <v>62.908000000000001</v>
      </c>
      <c r="AH48">
        <v>92.444000000000003</v>
      </c>
      <c r="AI48" s="4"/>
      <c r="AJ48" s="4"/>
      <c r="AK48" s="4"/>
      <c r="AL48" s="4"/>
      <c r="AM48" s="4"/>
      <c r="AN48" s="4"/>
      <c r="AO48" s="4"/>
      <c r="AP48" s="4"/>
      <c r="AQ48" s="4"/>
      <c r="AR48" s="4"/>
      <c r="AS48" s="4"/>
      <c r="AT48" s="4"/>
      <c r="AU48" s="4"/>
      <c r="AV48" s="4"/>
      <c r="AW48" s="4"/>
      <c r="AX48" s="4"/>
      <c r="AY48" s="4"/>
    </row>
    <row r="49" spans="1:1005" ht="14.4" x14ac:dyDescent="0.3">
      <c r="A49" s="105">
        <v>46600</v>
      </c>
      <c r="B49" s="106"/>
      <c r="C49" s="106">
        <v>22</v>
      </c>
      <c r="D49" s="107">
        <v>29</v>
      </c>
      <c r="E49">
        <v>19.478999999999999</v>
      </c>
      <c r="F49">
        <v>72.278000000000006</v>
      </c>
      <c r="G49">
        <v>19.239000000000001</v>
      </c>
      <c r="H49">
        <v>72.537999999999997</v>
      </c>
      <c r="I49">
        <v>30.128</v>
      </c>
      <c r="J49">
        <v>90.549000000000007</v>
      </c>
      <c r="K49">
        <v>16.204999999999998</v>
      </c>
      <c r="L49">
        <v>36.353999999999999</v>
      </c>
      <c r="M49">
        <v>9.6020000000000003</v>
      </c>
      <c r="N49">
        <v>19.423999999999999</v>
      </c>
      <c r="O49">
        <v>18.596</v>
      </c>
      <c r="P49">
        <v>40.598999999999997</v>
      </c>
      <c r="Q49">
        <v>34.768000000000001</v>
      </c>
      <c r="R49">
        <v>40.496000000000002</v>
      </c>
      <c r="S49">
        <v>31.942</v>
      </c>
      <c r="T49">
        <v>21.206</v>
      </c>
      <c r="U49">
        <v>35.503999999999998</v>
      </c>
      <c r="V49">
        <v>29.187000000000001</v>
      </c>
      <c r="W49">
        <v>13.714</v>
      </c>
      <c r="X49">
        <v>27.013999999999999</v>
      </c>
      <c r="Y49">
        <v>31.004000000000001</v>
      </c>
      <c r="Z49">
        <v>25.286999999999999</v>
      </c>
      <c r="AA49">
        <v>33.591999999999999</v>
      </c>
      <c r="AB49">
        <v>31.225999999999999</v>
      </c>
      <c r="AC49">
        <v>9.1880000000000006</v>
      </c>
      <c r="AD49">
        <v>34.970999999999997</v>
      </c>
      <c r="AE49">
        <v>17.015000000000001</v>
      </c>
      <c r="AF49">
        <v>35.970999999999997</v>
      </c>
      <c r="AG49">
        <v>37.277999999999999</v>
      </c>
      <c r="AH49">
        <v>36.457999999999998</v>
      </c>
      <c r="AI49" s="4"/>
      <c r="AJ49" s="4"/>
      <c r="AK49" s="4"/>
      <c r="AL49" s="4"/>
      <c r="AM49" s="4"/>
      <c r="AN49" s="4"/>
      <c r="AO49" s="4"/>
      <c r="AP49" s="4"/>
      <c r="AQ49" s="4"/>
      <c r="AR49" s="4"/>
      <c r="AS49" s="4"/>
      <c r="AT49" s="4"/>
      <c r="AU49" s="4"/>
      <c r="AV49" s="4"/>
      <c r="AW49" s="4"/>
      <c r="AX49" s="4"/>
      <c r="AY49" s="4"/>
    </row>
    <row r="50" spans="1:1005" ht="14.4" x14ac:dyDescent="0.3">
      <c r="A50" s="105">
        <v>46631</v>
      </c>
      <c r="B50" s="106"/>
      <c r="C50" s="106">
        <v>19</v>
      </c>
      <c r="D50" s="107">
        <v>26</v>
      </c>
      <c r="E50">
        <v>30.510999999999999</v>
      </c>
      <c r="F50">
        <v>37.456000000000003</v>
      </c>
      <c r="G50">
        <v>21.690999999999999</v>
      </c>
      <c r="H50">
        <v>62.713000000000001</v>
      </c>
      <c r="I50">
        <v>24.387</v>
      </c>
      <c r="J50">
        <v>46.356000000000002</v>
      </c>
      <c r="K50">
        <v>15.622999999999999</v>
      </c>
      <c r="L50">
        <v>18.995999999999999</v>
      </c>
      <c r="M50">
        <v>22.372</v>
      </c>
      <c r="N50">
        <v>34.216999999999999</v>
      </c>
      <c r="O50">
        <v>40.756</v>
      </c>
      <c r="P50">
        <v>23.472000000000001</v>
      </c>
      <c r="Q50">
        <v>32.942</v>
      </c>
      <c r="R50">
        <v>36.386000000000003</v>
      </c>
      <c r="S50">
        <v>37.061</v>
      </c>
      <c r="T50">
        <v>15.226000000000001</v>
      </c>
      <c r="U50">
        <v>18.984000000000002</v>
      </c>
      <c r="V50">
        <v>20.544</v>
      </c>
      <c r="W50">
        <v>11.183</v>
      </c>
      <c r="X50">
        <v>45.292000000000002</v>
      </c>
      <c r="Y50">
        <v>37.587000000000003</v>
      </c>
      <c r="Z50">
        <v>16.771999999999998</v>
      </c>
      <c r="AA50">
        <v>23.393000000000001</v>
      </c>
      <c r="AB50">
        <v>18.239000000000001</v>
      </c>
      <c r="AC50">
        <v>9.4979999999999993</v>
      </c>
      <c r="AD50">
        <v>18.077999999999999</v>
      </c>
      <c r="AE50">
        <v>12.67</v>
      </c>
      <c r="AF50">
        <v>44.103999999999999</v>
      </c>
      <c r="AG50">
        <v>25.105</v>
      </c>
      <c r="AH50">
        <v>34.447000000000003</v>
      </c>
      <c r="AI50" s="4"/>
      <c r="AJ50" s="4"/>
      <c r="AK50" s="4"/>
      <c r="AL50" s="4"/>
      <c r="AM50" s="4"/>
      <c r="AN50" s="4"/>
      <c r="AO50" s="4"/>
      <c r="AP50" s="4"/>
      <c r="AQ50" s="4"/>
      <c r="AR50" s="4"/>
      <c r="AS50" s="4"/>
      <c r="AT50" s="4"/>
      <c r="AU50" s="4"/>
      <c r="AV50" s="4"/>
      <c r="AW50" s="4"/>
      <c r="AX50" s="4"/>
      <c r="AY50" s="4"/>
    </row>
    <row r="51" spans="1:1005" ht="14.4" x14ac:dyDescent="0.3">
      <c r="A51" s="105">
        <v>46661</v>
      </c>
      <c r="B51" s="106"/>
      <c r="C51" s="106">
        <v>17</v>
      </c>
      <c r="D51" s="107">
        <v>23</v>
      </c>
      <c r="E51">
        <v>27.015999999999998</v>
      </c>
      <c r="F51">
        <v>27.83</v>
      </c>
      <c r="G51">
        <v>38.549999999999997</v>
      </c>
      <c r="H51">
        <v>51.457000000000001</v>
      </c>
      <c r="I51">
        <v>23.992999999999999</v>
      </c>
      <c r="J51">
        <v>21.893000000000001</v>
      </c>
      <c r="K51">
        <v>18.61</v>
      </c>
      <c r="L51">
        <v>15.153</v>
      </c>
      <c r="M51">
        <v>24.535</v>
      </c>
      <c r="N51">
        <v>18.024999999999999</v>
      </c>
      <c r="O51">
        <v>41.988999999999997</v>
      </c>
      <c r="P51">
        <v>40.884999999999998</v>
      </c>
      <c r="Q51">
        <v>82.304000000000002</v>
      </c>
      <c r="R51">
        <v>34.161000000000001</v>
      </c>
      <c r="S51">
        <v>22.425000000000001</v>
      </c>
      <c r="T51">
        <v>16.911000000000001</v>
      </c>
      <c r="U51">
        <v>21.853999999999999</v>
      </c>
      <c r="V51">
        <v>28.908000000000001</v>
      </c>
      <c r="W51">
        <v>10.042</v>
      </c>
      <c r="X51">
        <v>32.287999999999997</v>
      </c>
      <c r="Y51">
        <v>44.127000000000002</v>
      </c>
      <c r="Z51">
        <v>19.852</v>
      </c>
      <c r="AA51">
        <v>16.841999999999999</v>
      </c>
      <c r="AB51">
        <v>17.111000000000001</v>
      </c>
      <c r="AC51">
        <v>12.196999999999999</v>
      </c>
      <c r="AD51">
        <v>12.673</v>
      </c>
      <c r="AE51">
        <v>13.179</v>
      </c>
      <c r="AF51">
        <v>19.646000000000001</v>
      </c>
      <c r="AG51">
        <v>15.959</v>
      </c>
      <c r="AH51">
        <v>21.805</v>
      </c>
      <c r="AI51" s="4"/>
      <c r="AJ51" s="4"/>
      <c r="AK51" s="4"/>
      <c r="AL51" s="4"/>
      <c r="AM51" s="4"/>
      <c r="AN51" s="4"/>
      <c r="AO51" s="4"/>
      <c r="AP51" s="4"/>
      <c r="AQ51" s="4"/>
      <c r="AR51" s="4"/>
      <c r="AS51" s="4"/>
      <c r="AT51" s="4"/>
      <c r="AU51" s="4"/>
      <c r="AV51" s="4"/>
      <c r="AW51" s="4"/>
      <c r="AX51" s="4"/>
      <c r="AY51" s="4"/>
    </row>
    <row r="52" spans="1:1005" ht="14.4" x14ac:dyDescent="0.3">
      <c r="A52" s="105">
        <v>46692</v>
      </c>
      <c r="B52" s="106"/>
      <c r="C52" s="106">
        <v>15</v>
      </c>
      <c r="D52" s="107">
        <v>18</v>
      </c>
      <c r="E52">
        <v>20.498999999999999</v>
      </c>
      <c r="F52">
        <v>18.625</v>
      </c>
      <c r="G52">
        <v>21.068999999999999</v>
      </c>
      <c r="H52">
        <v>27.521000000000001</v>
      </c>
      <c r="I52">
        <v>21.007000000000001</v>
      </c>
      <c r="J52">
        <v>15.196999999999999</v>
      </c>
      <c r="K52">
        <v>14.817</v>
      </c>
      <c r="L52">
        <v>13.272</v>
      </c>
      <c r="M52">
        <v>14.625</v>
      </c>
      <c r="N52">
        <v>12.634</v>
      </c>
      <c r="O52">
        <v>25.347999999999999</v>
      </c>
      <c r="P52">
        <v>25.736999999999998</v>
      </c>
      <c r="Q52">
        <v>31.952999999999999</v>
      </c>
      <c r="R52">
        <v>20.701000000000001</v>
      </c>
      <c r="S52">
        <v>17.509</v>
      </c>
      <c r="T52">
        <v>16.670999999999999</v>
      </c>
      <c r="U52">
        <v>18.734000000000002</v>
      </c>
      <c r="V52">
        <v>20.949000000000002</v>
      </c>
      <c r="W52">
        <v>9.5289999999999999</v>
      </c>
      <c r="X52">
        <v>19.637</v>
      </c>
      <c r="Y52">
        <v>21.495999999999999</v>
      </c>
      <c r="Z52">
        <v>15.929</v>
      </c>
      <c r="AA52">
        <v>12.815</v>
      </c>
      <c r="AB52">
        <v>13.426</v>
      </c>
      <c r="AC52">
        <v>10.999000000000001</v>
      </c>
      <c r="AD52">
        <v>11.973000000000001</v>
      </c>
      <c r="AE52">
        <v>13.988</v>
      </c>
      <c r="AF52">
        <v>14.61</v>
      </c>
      <c r="AG52">
        <v>13.311</v>
      </c>
      <c r="AH52">
        <v>16.442</v>
      </c>
      <c r="AI52" s="4"/>
      <c r="AJ52" s="4"/>
      <c r="AK52" s="4"/>
      <c r="AL52" s="4"/>
      <c r="AM52" s="4"/>
      <c r="AN52" s="4"/>
      <c r="AO52" s="4"/>
      <c r="AP52" s="4"/>
      <c r="AQ52" s="4"/>
      <c r="AR52" s="4"/>
      <c r="AS52" s="4"/>
      <c r="AT52" s="4"/>
      <c r="AU52" s="4"/>
      <c r="AV52" s="4"/>
      <c r="AW52" s="4"/>
      <c r="AX52" s="4"/>
      <c r="AY52" s="4"/>
    </row>
    <row r="53" spans="1:1005" ht="14.4" x14ac:dyDescent="0.3">
      <c r="A53" s="105">
        <v>46722</v>
      </c>
      <c r="B53" s="106"/>
      <c r="C53" s="106">
        <v>14</v>
      </c>
      <c r="D53" s="107">
        <v>15</v>
      </c>
      <c r="E53">
        <v>15.1</v>
      </c>
      <c r="F53">
        <v>15.933999999999999</v>
      </c>
      <c r="G53">
        <v>15.959</v>
      </c>
      <c r="H53">
        <v>18.542000000000002</v>
      </c>
      <c r="I53">
        <v>17.268999999999998</v>
      </c>
      <c r="J53">
        <v>13.654999999999999</v>
      </c>
      <c r="K53">
        <v>12.561</v>
      </c>
      <c r="L53">
        <v>11.956</v>
      </c>
      <c r="M53">
        <v>11.787000000000001</v>
      </c>
      <c r="N53">
        <v>11.967000000000001</v>
      </c>
      <c r="O53">
        <v>17.366</v>
      </c>
      <c r="P53">
        <v>17.73</v>
      </c>
      <c r="Q53">
        <v>19.247</v>
      </c>
      <c r="R53">
        <v>16.225000000000001</v>
      </c>
      <c r="S53">
        <v>15.063000000000001</v>
      </c>
      <c r="T53">
        <v>13.345000000000001</v>
      </c>
      <c r="U53">
        <v>14.323</v>
      </c>
      <c r="V53">
        <v>15.228</v>
      </c>
      <c r="W53">
        <v>10.15</v>
      </c>
      <c r="X53">
        <v>14.693</v>
      </c>
      <c r="Y53">
        <v>16.431000000000001</v>
      </c>
      <c r="Z53">
        <v>13.204000000000001</v>
      </c>
      <c r="AA53">
        <v>12.132999999999999</v>
      </c>
      <c r="AB53">
        <v>12.643000000000001</v>
      </c>
      <c r="AC53">
        <v>9.6180000000000003</v>
      </c>
      <c r="AD53">
        <v>12.535</v>
      </c>
      <c r="AE53">
        <v>12.352</v>
      </c>
      <c r="AF53">
        <v>12.704000000000001</v>
      </c>
      <c r="AG53">
        <v>12.202999999999999</v>
      </c>
      <c r="AH53">
        <v>14.666</v>
      </c>
      <c r="AI53" s="4"/>
      <c r="AJ53" s="4"/>
      <c r="AK53" s="4"/>
      <c r="AL53" s="4"/>
      <c r="AM53" s="4"/>
      <c r="AN53" s="4"/>
      <c r="AO53" s="4"/>
      <c r="AP53" s="4"/>
      <c r="AQ53" s="4"/>
      <c r="AR53" s="4"/>
      <c r="AS53" s="4"/>
      <c r="AT53" s="4"/>
      <c r="AU53" s="4"/>
      <c r="AV53" s="4"/>
      <c r="AW53" s="4"/>
      <c r="AX53" s="4"/>
      <c r="AY53" s="4"/>
    </row>
    <row r="54" spans="1:1005" ht="14.4" x14ac:dyDescent="0.3">
      <c r="A54" s="105">
        <v>46753</v>
      </c>
      <c r="B54" s="106"/>
      <c r="C54" s="106">
        <v>13</v>
      </c>
      <c r="D54" s="107">
        <v>13</v>
      </c>
      <c r="E54">
        <v>13.343</v>
      </c>
      <c r="F54">
        <v>14.677</v>
      </c>
      <c r="G54">
        <v>13.465999999999999</v>
      </c>
      <c r="H54">
        <v>15.516</v>
      </c>
      <c r="I54">
        <v>14.461</v>
      </c>
      <c r="J54">
        <v>13.41</v>
      </c>
      <c r="K54">
        <v>11.725</v>
      </c>
      <c r="L54">
        <v>11.734</v>
      </c>
      <c r="M54">
        <v>10.712999999999999</v>
      </c>
      <c r="N54">
        <v>10.956</v>
      </c>
      <c r="O54">
        <v>16.044</v>
      </c>
      <c r="P54">
        <v>15.581</v>
      </c>
      <c r="Q54">
        <v>14.901999999999999</v>
      </c>
      <c r="R54">
        <v>13.536</v>
      </c>
      <c r="S54">
        <v>13.6</v>
      </c>
      <c r="T54">
        <v>12.119</v>
      </c>
      <c r="U54">
        <v>12.535</v>
      </c>
      <c r="V54">
        <v>13.865</v>
      </c>
      <c r="W54">
        <v>10.347</v>
      </c>
      <c r="X54">
        <v>12.59</v>
      </c>
      <c r="Y54">
        <v>14.048</v>
      </c>
      <c r="Z54">
        <v>11.595000000000001</v>
      </c>
      <c r="AA54">
        <v>11.994</v>
      </c>
      <c r="AB54">
        <v>12.169</v>
      </c>
      <c r="AC54">
        <v>9.2929999999999993</v>
      </c>
      <c r="AD54">
        <v>12.172000000000001</v>
      </c>
      <c r="AE54">
        <v>11.083</v>
      </c>
      <c r="AF54">
        <v>11.577999999999999</v>
      </c>
      <c r="AG54">
        <v>11.541</v>
      </c>
      <c r="AH54">
        <v>13.773</v>
      </c>
      <c r="AI54" s="4"/>
      <c r="AJ54" s="4"/>
      <c r="AK54" s="4"/>
      <c r="AL54" s="4"/>
      <c r="AM54" s="4"/>
      <c r="AN54" s="4"/>
      <c r="AO54" s="4"/>
      <c r="AP54" s="4"/>
      <c r="AQ54" s="4"/>
      <c r="AR54" s="4"/>
      <c r="AS54" s="4"/>
      <c r="AT54" s="4"/>
      <c r="AU54" s="4"/>
      <c r="AV54" s="4"/>
      <c r="AW54" s="4"/>
      <c r="AX54" s="4"/>
      <c r="AY54" s="4"/>
    </row>
    <row r="55" spans="1:1005" ht="14.4" x14ac:dyDescent="0.3">
      <c r="A55" s="105">
        <v>46784</v>
      </c>
      <c r="B55" s="106"/>
      <c r="C55" s="106">
        <v>12</v>
      </c>
      <c r="D55" s="107">
        <v>12</v>
      </c>
      <c r="E55">
        <v>14.983000000000001</v>
      </c>
      <c r="F55">
        <v>16.542999999999999</v>
      </c>
      <c r="G55">
        <v>11.763999999999999</v>
      </c>
      <c r="H55">
        <v>13.294</v>
      </c>
      <c r="I55">
        <v>14.02</v>
      </c>
      <c r="J55">
        <v>13.154</v>
      </c>
      <c r="K55">
        <v>10.529</v>
      </c>
      <c r="L55">
        <v>10.712</v>
      </c>
      <c r="M55">
        <v>10.180999999999999</v>
      </c>
      <c r="N55">
        <v>10.446999999999999</v>
      </c>
      <c r="O55">
        <v>14.621</v>
      </c>
      <c r="P55">
        <v>13.292999999999999</v>
      </c>
      <c r="Q55">
        <v>14.663</v>
      </c>
      <c r="R55">
        <v>11.256</v>
      </c>
      <c r="S55">
        <v>13.134</v>
      </c>
      <c r="T55">
        <v>10.625999999999999</v>
      </c>
      <c r="U55">
        <v>11.019</v>
      </c>
      <c r="V55">
        <v>11.273</v>
      </c>
      <c r="W55">
        <v>10.273999999999999</v>
      </c>
      <c r="X55">
        <v>13.253</v>
      </c>
      <c r="Y55">
        <v>16.193000000000001</v>
      </c>
      <c r="Z55">
        <v>13.064</v>
      </c>
      <c r="AA55">
        <v>14.225</v>
      </c>
      <c r="AB55">
        <v>12.176</v>
      </c>
      <c r="AC55">
        <v>8.5079999999999991</v>
      </c>
      <c r="AD55">
        <v>11.263999999999999</v>
      </c>
      <c r="AE55">
        <v>10.59</v>
      </c>
      <c r="AF55">
        <v>10.765000000000001</v>
      </c>
      <c r="AG55">
        <v>10.661</v>
      </c>
      <c r="AH55">
        <v>12.178000000000001</v>
      </c>
      <c r="AI55" s="4"/>
      <c r="AJ55" s="4"/>
      <c r="AK55" s="4"/>
      <c r="AL55" s="4"/>
      <c r="AM55" s="4"/>
      <c r="AN55" s="4"/>
      <c r="AO55" s="4"/>
      <c r="AP55" s="4"/>
      <c r="AQ55" s="4"/>
      <c r="AR55" s="4"/>
      <c r="AS55" s="4"/>
      <c r="AT55" s="4"/>
      <c r="AU55" s="4"/>
      <c r="AV55" s="4"/>
      <c r="AW55" s="4"/>
      <c r="AX55" s="4"/>
      <c r="AY55" s="4"/>
    </row>
    <row r="56" spans="1:1005" ht="14.4" x14ac:dyDescent="0.3">
      <c r="A56" s="105">
        <v>46813</v>
      </c>
      <c r="B56" s="106"/>
      <c r="C56" s="106">
        <v>18</v>
      </c>
      <c r="D56" s="107">
        <v>23</v>
      </c>
      <c r="E56">
        <v>34.253999999999998</v>
      </c>
      <c r="F56">
        <v>19.545999999999999</v>
      </c>
      <c r="G56">
        <v>39.798999999999999</v>
      </c>
      <c r="H56">
        <v>22.059000000000001</v>
      </c>
      <c r="I56">
        <v>20.408000000000001</v>
      </c>
      <c r="J56">
        <v>17.443999999999999</v>
      </c>
      <c r="K56">
        <v>18.39</v>
      </c>
      <c r="L56">
        <v>13.73</v>
      </c>
      <c r="M56">
        <v>14.303000000000001</v>
      </c>
      <c r="N56">
        <v>31.513999999999999</v>
      </c>
      <c r="O56">
        <v>26.995000000000001</v>
      </c>
      <c r="P56">
        <v>16.68</v>
      </c>
      <c r="Q56">
        <v>47.896000000000001</v>
      </c>
      <c r="R56">
        <v>14.28</v>
      </c>
      <c r="S56">
        <v>21.811</v>
      </c>
      <c r="T56">
        <v>12.147</v>
      </c>
      <c r="U56">
        <v>17.120999999999999</v>
      </c>
      <c r="V56">
        <v>20.399999999999999</v>
      </c>
      <c r="W56">
        <v>13.356</v>
      </c>
      <c r="X56">
        <v>17.097999999999999</v>
      </c>
      <c r="Y56">
        <v>31.245999999999999</v>
      </c>
      <c r="Z56">
        <v>19.105</v>
      </c>
      <c r="AA56">
        <v>39.970999999999997</v>
      </c>
      <c r="AB56">
        <v>13.887</v>
      </c>
      <c r="AC56">
        <v>12.105</v>
      </c>
      <c r="AD56">
        <v>16.669</v>
      </c>
      <c r="AE56">
        <v>12.081</v>
      </c>
      <c r="AF56">
        <v>15.968999999999999</v>
      </c>
      <c r="AG56">
        <v>16.190000000000001</v>
      </c>
      <c r="AH56">
        <v>21.722000000000001</v>
      </c>
      <c r="AI56" s="4"/>
      <c r="AJ56" s="4"/>
      <c r="AK56" s="4"/>
      <c r="AL56" s="4"/>
      <c r="AM56" s="4"/>
      <c r="AN56" s="4"/>
      <c r="AO56" s="4"/>
      <c r="AP56" s="4"/>
      <c r="AQ56" s="4"/>
      <c r="AR56" s="4"/>
      <c r="AS56" s="4"/>
      <c r="AT56" s="4"/>
      <c r="AU56" s="4"/>
      <c r="AV56" s="4"/>
      <c r="AW56" s="4"/>
      <c r="AX56" s="4"/>
      <c r="AY56" s="4"/>
    </row>
    <row r="57" spans="1:1005" ht="14.4" x14ac:dyDescent="0.3">
      <c r="A57" s="105">
        <v>46844</v>
      </c>
      <c r="B57" s="106"/>
      <c r="C57" s="106">
        <v>40</v>
      </c>
      <c r="D57" s="107">
        <v>51</v>
      </c>
      <c r="E57">
        <v>39.494999999999997</v>
      </c>
      <c r="F57">
        <v>40.421999999999997</v>
      </c>
      <c r="G57">
        <v>68.95</v>
      </c>
      <c r="H57">
        <v>45.716999999999999</v>
      </c>
      <c r="I57">
        <v>44.954999999999998</v>
      </c>
      <c r="J57">
        <v>51.811999999999998</v>
      </c>
      <c r="K57">
        <v>62.817999999999998</v>
      </c>
      <c r="L57">
        <v>38.152000000000001</v>
      </c>
      <c r="M57">
        <v>35.645000000000003</v>
      </c>
      <c r="N57">
        <v>88.828000000000003</v>
      </c>
      <c r="O57">
        <v>78.647000000000006</v>
      </c>
      <c r="P57">
        <v>53.463999999999999</v>
      </c>
      <c r="Q57">
        <v>72.864000000000004</v>
      </c>
      <c r="R57">
        <v>35.899000000000001</v>
      </c>
      <c r="S57">
        <v>44.383000000000003</v>
      </c>
      <c r="T57">
        <v>29.677</v>
      </c>
      <c r="U57">
        <v>38.180999999999997</v>
      </c>
      <c r="V57">
        <v>76.903000000000006</v>
      </c>
      <c r="W57">
        <v>20.207000000000001</v>
      </c>
      <c r="X57">
        <v>47.174999999999997</v>
      </c>
      <c r="Y57">
        <v>43.576999999999998</v>
      </c>
      <c r="Z57">
        <v>39.195999999999998</v>
      </c>
      <c r="AA57">
        <v>77.557000000000002</v>
      </c>
      <c r="AB57">
        <v>30.367999999999999</v>
      </c>
      <c r="AC57">
        <v>47.112000000000002</v>
      </c>
      <c r="AD57">
        <v>27.151</v>
      </c>
      <c r="AE57">
        <v>20.689</v>
      </c>
      <c r="AF57">
        <v>63.703000000000003</v>
      </c>
      <c r="AG57">
        <v>45.883000000000003</v>
      </c>
      <c r="AH57">
        <v>57.44</v>
      </c>
      <c r="AI57" s="4"/>
      <c r="AJ57" s="4"/>
      <c r="AK57" s="4"/>
      <c r="AL57" s="4"/>
      <c r="AM57" s="4"/>
      <c r="AN57" s="4"/>
      <c r="AO57" s="4"/>
      <c r="AP57" s="4"/>
      <c r="AQ57" s="4"/>
      <c r="AR57" s="4"/>
      <c r="AS57" s="4"/>
      <c r="AT57" s="4"/>
      <c r="AU57" s="4"/>
      <c r="AV57" s="4"/>
      <c r="AW57" s="4"/>
      <c r="AX57" s="4"/>
      <c r="AY57" s="4"/>
    </row>
    <row r="58" spans="1:1005" ht="14.4" x14ac:dyDescent="0.3">
      <c r="A58" s="105">
        <v>46874</v>
      </c>
      <c r="B58" s="106"/>
      <c r="C58" s="106">
        <v>112</v>
      </c>
      <c r="D58" s="107">
        <v>135</v>
      </c>
      <c r="E58">
        <v>107.739</v>
      </c>
      <c r="F58">
        <v>143.38499999999999</v>
      </c>
      <c r="G58">
        <v>204.21199999999999</v>
      </c>
      <c r="H58">
        <v>147.30600000000001</v>
      </c>
      <c r="I58">
        <v>151.75399999999999</v>
      </c>
      <c r="J58">
        <v>124.91200000000001</v>
      </c>
      <c r="K58">
        <v>229.733</v>
      </c>
      <c r="L58">
        <v>51.857999999999997</v>
      </c>
      <c r="M58">
        <v>114.614</v>
      </c>
      <c r="N58">
        <v>149.19800000000001</v>
      </c>
      <c r="O58">
        <v>238.977</v>
      </c>
      <c r="P58">
        <v>127.072</v>
      </c>
      <c r="Q58">
        <v>152.06899999999999</v>
      </c>
      <c r="R58">
        <v>182.39500000000001</v>
      </c>
      <c r="S58">
        <v>211.09299999999999</v>
      </c>
      <c r="T58">
        <v>88.855000000000004</v>
      </c>
      <c r="U58">
        <v>128.84299999999999</v>
      </c>
      <c r="V58">
        <v>114.13</v>
      </c>
      <c r="W58">
        <v>78.875</v>
      </c>
      <c r="X58">
        <v>116.36499999999999</v>
      </c>
      <c r="Y58">
        <v>94.438999999999993</v>
      </c>
      <c r="Z58">
        <v>103.47499999999999</v>
      </c>
      <c r="AA58">
        <v>151.24600000000001</v>
      </c>
      <c r="AB58">
        <v>72.545000000000002</v>
      </c>
      <c r="AC58">
        <v>130.441</v>
      </c>
      <c r="AD58">
        <v>118.23399999999999</v>
      </c>
      <c r="AE58">
        <v>77.078000000000003</v>
      </c>
      <c r="AF58">
        <v>160.374</v>
      </c>
      <c r="AG58">
        <v>210.88800000000001</v>
      </c>
      <c r="AH58">
        <v>153.68</v>
      </c>
      <c r="AI58" s="4"/>
      <c r="AJ58" s="4"/>
      <c r="AK58" s="4"/>
      <c r="AL58" s="4"/>
      <c r="AM58" s="4"/>
      <c r="AN58" s="4"/>
      <c r="AO58" s="4"/>
      <c r="AP58" s="4"/>
      <c r="AQ58" s="4"/>
      <c r="AR58" s="4"/>
      <c r="AS58" s="4"/>
      <c r="AT58" s="4"/>
      <c r="AU58" s="4"/>
      <c r="AV58" s="4"/>
      <c r="AW58" s="4"/>
      <c r="AX58" s="4"/>
      <c r="AY58" s="4"/>
    </row>
    <row r="59" spans="1:1005" ht="14.4" x14ac:dyDescent="0.3">
      <c r="A59" s="105">
        <v>46905</v>
      </c>
      <c r="B59" s="106"/>
      <c r="C59" s="106">
        <v>99</v>
      </c>
      <c r="D59" s="107">
        <v>144</v>
      </c>
      <c r="E59">
        <v>263.22800000000001</v>
      </c>
      <c r="F59">
        <v>98.304000000000002</v>
      </c>
      <c r="G59">
        <v>255.56800000000001</v>
      </c>
      <c r="H59">
        <v>125.749</v>
      </c>
      <c r="I59">
        <v>217.60900000000001</v>
      </c>
      <c r="J59">
        <v>74.631</v>
      </c>
      <c r="K59">
        <v>125.461</v>
      </c>
      <c r="L59">
        <v>29.141999999999999</v>
      </c>
      <c r="M59">
        <v>86.043000000000006</v>
      </c>
      <c r="N59">
        <v>96.289000000000001</v>
      </c>
      <c r="O59">
        <v>209.631</v>
      </c>
      <c r="P59">
        <v>83.194000000000003</v>
      </c>
      <c r="Q59">
        <v>118.765</v>
      </c>
      <c r="R59">
        <v>213.05199999999999</v>
      </c>
      <c r="S59">
        <v>116.637</v>
      </c>
      <c r="T59">
        <v>142.51300000000001</v>
      </c>
      <c r="U59">
        <v>219.24</v>
      </c>
      <c r="V59">
        <v>49.206000000000003</v>
      </c>
      <c r="W59">
        <v>61.499000000000002</v>
      </c>
      <c r="X59">
        <v>147.47200000000001</v>
      </c>
      <c r="Y59">
        <v>183.083</v>
      </c>
      <c r="Z59">
        <v>167.898</v>
      </c>
      <c r="AA59">
        <v>165.6</v>
      </c>
      <c r="AB59">
        <v>30.372</v>
      </c>
      <c r="AC59">
        <v>261.10599999999999</v>
      </c>
      <c r="AD59">
        <v>89.293999999999997</v>
      </c>
      <c r="AE59">
        <v>151.667</v>
      </c>
      <c r="AF59">
        <v>110.322</v>
      </c>
      <c r="AG59">
        <v>229.875</v>
      </c>
      <c r="AH59">
        <v>149.12799999999999</v>
      </c>
      <c r="AI59" s="4"/>
      <c r="AJ59" s="4"/>
      <c r="AK59" s="4"/>
      <c r="AL59" s="4"/>
      <c r="AM59" s="4"/>
      <c r="AN59" s="4"/>
      <c r="AO59" s="4"/>
      <c r="AP59" s="4"/>
      <c r="AQ59" s="4"/>
      <c r="AR59" s="4"/>
      <c r="AS59" s="4"/>
      <c r="AT59" s="4"/>
      <c r="AU59" s="4"/>
      <c r="AV59" s="4"/>
      <c r="AW59" s="4"/>
      <c r="AX59" s="4"/>
      <c r="AY59" s="4"/>
    </row>
    <row r="60" spans="1:1005" ht="14.4" x14ac:dyDescent="0.3">
      <c r="A60" s="105">
        <v>46935</v>
      </c>
      <c r="B60" s="106"/>
      <c r="C60" s="106">
        <v>30</v>
      </c>
      <c r="D60" s="107">
        <v>51</v>
      </c>
      <c r="E60">
        <v>205.596</v>
      </c>
      <c r="F60">
        <v>40.426000000000002</v>
      </c>
      <c r="G60">
        <v>94.007000000000005</v>
      </c>
      <c r="H60">
        <v>71.593000000000004</v>
      </c>
      <c r="I60">
        <v>143.185</v>
      </c>
      <c r="J60">
        <v>24.001000000000001</v>
      </c>
      <c r="K60">
        <v>51.881999999999998</v>
      </c>
      <c r="L60">
        <v>12.736000000000001</v>
      </c>
      <c r="M60">
        <v>27.361999999999998</v>
      </c>
      <c r="N60">
        <v>36.901000000000003</v>
      </c>
      <c r="O60">
        <v>80.92</v>
      </c>
      <c r="P60">
        <v>49.024999999999999</v>
      </c>
      <c r="Q60">
        <v>47.384999999999998</v>
      </c>
      <c r="R60">
        <v>81.989000000000004</v>
      </c>
      <c r="S60">
        <v>46.19</v>
      </c>
      <c r="T60">
        <v>41.798000000000002</v>
      </c>
      <c r="U60">
        <v>86.111999999999995</v>
      </c>
      <c r="V60">
        <v>20.132999999999999</v>
      </c>
      <c r="W60">
        <v>25.920999999999999</v>
      </c>
      <c r="X60">
        <v>47.343000000000004</v>
      </c>
      <c r="Y60">
        <v>59.143000000000001</v>
      </c>
      <c r="Z60">
        <v>49.531999999999996</v>
      </c>
      <c r="AA60">
        <v>53.018999999999998</v>
      </c>
      <c r="AB60">
        <v>13.462999999999999</v>
      </c>
      <c r="AC60">
        <v>112.584</v>
      </c>
      <c r="AD60">
        <v>31.452999999999999</v>
      </c>
      <c r="AE60">
        <v>90.838999999999999</v>
      </c>
      <c r="AF60">
        <v>62.526000000000003</v>
      </c>
      <c r="AG60">
        <v>87.518000000000001</v>
      </c>
      <c r="AH60">
        <v>39.271999999999998</v>
      </c>
      <c r="AI60" s="4"/>
      <c r="AJ60" s="4"/>
      <c r="AK60" s="4"/>
      <c r="AL60" s="4"/>
      <c r="AM60" s="4"/>
      <c r="AN60" s="4"/>
      <c r="AO60" s="4"/>
      <c r="AP60" s="4"/>
      <c r="AQ60" s="4"/>
      <c r="AR60" s="4"/>
      <c r="AS60" s="4"/>
      <c r="AT60" s="4"/>
      <c r="AU60" s="4"/>
      <c r="AV60" s="4"/>
      <c r="AW60" s="4"/>
      <c r="AX60" s="4"/>
      <c r="AY60" s="4"/>
    </row>
    <row r="61" spans="1:1005" ht="14.4" x14ac:dyDescent="0.3">
      <c r="A61" s="105">
        <v>46966</v>
      </c>
      <c r="B61" s="106"/>
      <c r="C61" s="106">
        <v>22</v>
      </c>
      <c r="D61" s="107">
        <v>29</v>
      </c>
      <c r="E61">
        <v>70.600999999999999</v>
      </c>
      <c r="F61">
        <v>19.315999999999999</v>
      </c>
      <c r="G61">
        <v>67.408000000000001</v>
      </c>
      <c r="H61">
        <v>29.715</v>
      </c>
      <c r="I61">
        <v>90.097999999999999</v>
      </c>
      <c r="J61">
        <v>16.312000000000001</v>
      </c>
      <c r="K61">
        <v>36.17</v>
      </c>
      <c r="L61">
        <v>9.6910000000000007</v>
      </c>
      <c r="M61">
        <v>19.523</v>
      </c>
      <c r="N61">
        <v>18.701000000000001</v>
      </c>
      <c r="O61">
        <v>40.063000000000002</v>
      </c>
      <c r="P61">
        <v>33.988999999999997</v>
      </c>
      <c r="Q61">
        <v>39.965000000000003</v>
      </c>
      <c r="R61">
        <v>32.073999999999998</v>
      </c>
      <c r="S61">
        <v>20.88</v>
      </c>
      <c r="T61">
        <v>34.863999999999997</v>
      </c>
      <c r="U61">
        <v>28.486000000000001</v>
      </c>
      <c r="V61">
        <v>13.843999999999999</v>
      </c>
      <c r="W61">
        <v>26.757999999999999</v>
      </c>
      <c r="X61">
        <v>30.446000000000002</v>
      </c>
      <c r="Y61">
        <v>24.94</v>
      </c>
      <c r="Z61">
        <v>33.65</v>
      </c>
      <c r="AA61">
        <v>30.280999999999999</v>
      </c>
      <c r="AB61">
        <v>9.1980000000000004</v>
      </c>
      <c r="AC61">
        <v>34.130000000000003</v>
      </c>
      <c r="AD61">
        <v>17.097000000000001</v>
      </c>
      <c r="AE61">
        <v>35.070999999999998</v>
      </c>
      <c r="AF61">
        <v>37.054000000000002</v>
      </c>
      <c r="AG61">
        <v>38.115000000000002</v>
      </c>
      <c r="AH61">
        <v>19.57</v>
      </c>
      <c r="AI61" s="4"/>
      <c r="AJ61" s="4"/>
      <c r="AK61" s="4"/>
      <c r="AL61" s="4"/>
      <c r="AM61" s="4"/>
      <c r="AN61" s="4"/>
      <c r="AO61" s="4"/>
      <c r="AP61" s="4"/>
      <c r="AQ61" s="4"/>
      <c r="AR61" s="4"/>
      <c r="AS61" s="4"/>
      <c r="AT61" s="4"/>
      <c r="AU61" s="4"/>
      <c r="AV61" s="4"/>
      <c r="AW61" s="4"/>
      <c r="AX61" s="4"/>
      <c r="AY61" s="4"/>
    </row>
    <row r="62" spans="1:1005" ht="14.4" x14ac:dyDescent="0.3">
      <c r="A62" s="105">
        <v>46997</v>
      </c>
      <c r="B62" s="106"/>
      <c r="C62" s="106">
        <v>19</v>
      </c>
      <c r="D62" s="107">
        <v>26</v>
      </c>
      <c r="E62">
        <v>36.808</v>
      </c>
      <c r="F62">
        <v>21.690999999999999</v>
      </c>
      <c r="G62">
        <v>62.771999999999998</v>
      </c>
      <c r="H62">
        <v>24.132999999999999</v>
      </c>
      <c r="I62">
        <v>45.075000000000003</v>
      </c>
      <c r="J62">
        <v>15.648999999999999</v>
      </c>
      <c r="K62">
        <v>18.741</v>
      </c>
      <c r="L62">
        <v>22.861000000000001</v>
      </c>
      <c r="M62">
        <v>33.881</v>
      </c>
      <c r="N62">
        <v>40.796999999999997</v>
      </c>
      <c r="O62">
        <v>23.597000000000001</v>
      </c>
      <c r="P62">
        <v>33.337000000000003</v>
      </c>
      <c r="Q62">
        <v>36.548000000000002</v>
      </c>
      <c r="R62">
        <v>37.119</v>
      </c>
      <c r="S62">
        <v>15.102</v>
      </c>
      <c r="T62">
        <v>18.738</v>
      </c>
      <c r="U62">
        <v>20.332000000000001</v>
      </c>
      <c r="V62">
        <v>11.208</v>
      </c>
      <c r="W62">
        <v>46.140999999999998</v>
      </c>
      <c r="X62">
        <v>38.957000000000001</v>
      </c>
      <c r="Y62">
        <v>16.576000000000001</v>
      </c>
      <c r="Z62">
        <v>23.376999999999999</v>
      </c>
      <c r="AA62">
        <v>18.181000000000001</v>
      </c>
      <c r="AB62">
        <v>9.4619999999999997</v>
      </c>
      <c r="AC62">
        <v>17.667999999999999</v>
      </c>
      <c r="AD62">
        <v>12.657999999999999</v>
      </c>
      <c r="AE62">
        <v>44.003999999999998</v>
      </c>
      <c r="AF62">
        <v>24.491</v>
      </c>
      <c r="AG62">
        <v>32.07</v>
      </c>
      <c r="AH62">
        <v>30.515000000000001</v>
      </c>
      <c r="AI62" s="4"/>
      <c r="AJ62" s="4"/>
      <c r="AK62" s="4"/>
      <c r="AL62" s="4"/>
      <c r="AM62" s="4"/>
      <c r="AN62" s="4"/>
      <c r="AO62" s="4"/>
      <c r="AP62" s="4"/>
      <c r="AQ62" s="4"/>
      <c r="AR62" s="4"/>
      <c r="AS62" s="4"/>
      <c r="AT62" s="4"/>
      <c r="AU62" s="4"/>
      <c r="AV62" s="4"/>
      <c r="AW62" s="4"/>
      <c r="AX62" s="4"/>
      <c r="AY62" s="4"/>
    </row>
    <row r="63" spans="1:1005" ht="14.4" x14ac:dyDescent="0.3">
      <c r="A63" s="105">
        <v>47027</v>
      </c>
      <c r="B63" s="106"/>
      <c r="C63" s="106">
        <v>17</v>
      </c>
      <c r="D63" s="107">
        <v>23</v>
      </c>
      <c r="E63">
        <v>27.148</v>
      </c>
      <c r="F63">
        <v>38.566000000000003</v>
      </c>
      <c r="G63">
        <v>50.588000000000001</v>
      </c>
      <c r="H63">
        <v>24.210999999999999</v>
      </c>
      <c r="I63">
        <v>21.52</v>
      </c>
      <c r="J63">
        <v>18.655999999999999</v>
      </c>
      <c r="K63">
        <v>15.180999999999999</v>
      </c>
      <c r="L63">
        <v>24.245999999999999</v>
      </c>
      <c r="M63">
        <v>17.664000000000001</v>
      </c>
      <c r="N63">
        <v>42.034999999999997</v>
      </c>
      <c r="O63">
        <v>40.558</v>
      </c>
      <c r="P63">
        <v>82.046000000000006</v>
      </c>
      <c r="Q63">
        <v>33.597999999999999</v>
      </c>
      <c r="R63">
        <v>22.474</v>
      </c>
      <c r="S63">
        <v>16.893000000000001</v>
      </c>
      <c r="T63">
        <v>21.885999999999999</v>
      </c>
      <c r="U63">
        <v>29.282</v>
      </c>
      <c r="V63">
        <v>10.077</v>
      </c>
      <c r="W63">
        <v>30.99</v>
      </c>
      <c r="X63">
        <v>42.356000000000002</v>
      </c>
      <c r="Y63">
        <v>19.905000000000001</v>
      </c>
      <c r="Z63">
        <v>16.832000000000001</v>
      </c>
      <c r="AA63">
        <v>16.756</v>
      </c>
      <c r="AB63">
        <v>12.393000000000001</v>
      </c>
      <c r="AC63">
        <v>12.574</v>
      </c>
      <c r="AD63">
        <v>13.180999999999999</v>
      </c>
      <c r="AE63">
        <v>19.277999999999999</v>
      </c>
      <c r="AF63">
        <v>15.76</v>
      </c>
      <c r="AG63">
        <v>21.661999999999999</v>
      </c>
      <c r="AH63">
        <v>27.027000000000001</v>
      </c>
      <c r="AI63" s="4"/>
      <c r="AJ63" s="4"/>
      <c r="AK63" s="4"/>
      <c r="AL63" s="4"/>
      <c r="AM63" s="4"/>
      <c r="AN63" s="4"/>
      <c r="AO63" s="4"/>
      <c r="AP63" s="4"/>
      <c r="AQ63" s="4"/>
      <c r="AR63" s="4"/>
      <c r="AS63" s="4"/>
      <c r="AT63" s="4"/>
      <c r="AU63" s="4"/>
      <c r="AV63" s="4"/>
      <c r="AW63" s="4"/>
      <c r="AX63" s="4"/>
      <c r="AY63" s="4"/>
    </row>
    <row r="64" spans="1:1005" ht="14.4" x14ac:dyDescent="0.3">
      <c r="A64" s="105"/>
      <c r="B64" s="106"/>
      <c r="C64" s="106"/>
      <c r="D64" s="107"/>
      <c r="AI64" s="4"/>
      <c r="AJ64" s="4"/>
      <c r="AK64" s="4"/>
      <c r="AL64" s="4"/>
      <c r="AM64" s="4"/>
      <c r="AN64" s="4"/>
      <c r="AO64" s="4"/>
      <c r="AP64" s="4"/>
      <c r="AQ64" s="4"/>
      <c r="AR64" s="4"/>
      <c r="AS64" s="4"/>
      <c r="AT64" s="4"/>
      <c r="AU64" s="4"/>
      <c r="AV64" s="4"/>
      <c r="AW64" s="4"/>
      <c r="AX64" s="4"/>
      <c r="AY64" s="4"/>
      <c r="ALQ64" t="e">
        <v>#N/A</v>
      </c>
    </row>
    <row r="65" spans="1:1005" ht="14.4" x14ac:dyDescent="0.3">
      <c r="A65" s="105"/>
      <c r="B65" s="106"/>
      <c r="C65" s="106"/>
      <c r="D65" s="107"/>
      <c r="AI65" s="4"/>
      <c r="AJ65" s="4"/>
      <c r="AK65" s="4"/>
      <c r="AL65" s="4"/>
      <c r="AM65" s="4"/>
      <c r="AN65" s="4"/>
      <c r="AO65" s="4"/>
      <c r="AP65" s="4"/>
      <c r="AQ65" s="4"/>
      <c r="AR65" s="4"/>
      <c r="AS65" s="4"/>
      <c r="AT65" s="4"/>
      <c r="AU65" s="4"/>
      <c r="AV65" s="4"/>
      <c r="AW65" s="4"/>
      <c r="AX65" s="4"/>
      <c r="AY65" s="4"/>
      <c r="ALQ65" t="e">
        <v>#N/A</v>
      </c>
    </row>
    <row r="66" spans="1:1005" ht="14.4" x14ac:dyDescent="0.3">
      <c r="A66" s="105"/>
      <c r="B66" s="106"/>
      <c r="C66" s="106"/>
      <c r="D66" s="107"/>
      <c r="AI66" s="4"/>
      <c r="AJ66" s="4"/>
      <c r="AK66" s="4"/>
      <c r="AL66" s="4"/>
      <c r="AM66" s="4"/>
      <c r="AN66" s="4"/>
      <c r="AO66" s="4"/>
      <c r="AP66" s="4"/>
      <c r="AQ66" s="4"/>
      <c r="AR66" s="4"/>
      <c r="AS66" s="4"/>
      <c r="AT66" s="4"/>
      <c r="AU66" s="4"/>
      <c r="AV66" s="4"/>
      <c r="AW66" s="4"/>
      <c r="AX66" s="4"/>
      <c r="AY66" s="4"/>
      <c r="ALQ66" t="e">
        <v>#N/A</v>
      </c>
    </row>
    <row r="67" spans="1:1005" ht="14.4" x14ac:dyDescent="0.3">
      <c r="A67" s="105"/>
      <c r="B67" s="106"/>
      <c r="C67" s="106"/>
      <c r="D67" s="107"/>
      <c r="AI67" s="4"/>
      <c r="AJ67" s="4"/>
      <c r="AK67" s="4"/>
      <c r="AL67" s="4"/>
      <c r="AM67" s="4"/>
      <c r="AN67" s="4"/>
      <c r="AO67" s="4"/>
      <c r="AP67" s="4"/>
      <c r="AQ67" s="4"/>
      <c r="AR67" s="4"/>
      <c r="AS67" s="4"/>
      <c r="AT67" s="4"/>
      <c r="AU67" s="4"/>
      <c r="AV67" s="4"/>
      <c r="AW67" s="4"/>
      <c r="AX67" s="4"/>
      <c r="AY67" s="4"/>
      <c r="ALQ67" t="e">
        <v>#N/A</v>
      </c>
    </row>
    <row r="68" spans="1:1005" ht="14.4" x14ac:dyDescent="0.3">
      <c r="A68" s="105"/>
      <c r="B68" s="106"/>
      <c r="C68" s="106"/>
      <c r="D68" s="107"/>
      <c r="AI68" s="4"/>
      <c r="AJ68" s="4"/>
      <c r="AK68" s="4"/>
      <c r="AL68" s="4"/>
      <c r="AM68" s="4"/>
      <c r="AN68" s="4"/>
      <c r="AO68" s="4"/>
      <c r="AP68" s="4"/>
      <c r="AQ68" s="4"/>
      <c r="AR68" s="4"/>
      <c r="AS68" s="4"/>
      <c r="AT68" s="4"/>
      <c r="AU68" s="4"/>
      <c r="AV68" s="4"/>
      <c r="AW68" s="4"/>
      <c r="AX68" s="4"/>
      <c r="AY68" s="4"/>
      <c r="ALQ68" t="e">
        <v>#N/A</v>
      </c>
    </row>
    <row r="69" spans="1:1005" ht="14.4" x14ac:dyDescent="0.3">
      <c r="A69" s="105"/>
      <c r="B69" s="106"/>
      <c r="C69" s="106"/>
      <c r="D69" s="107"/>
      <c r="AI69" s="4"/>
      <c r="AJ69" s="4"/>
      <c r="AK69" s="4"/>
      <c r="AL69" s="4"/>
      <c r="AM69" s="4"/>
      <c r="AN69" s="4"/>
      <c r="AO69" s="4"/>
      <c r="AP69" s="4"/>
      <c r="AQ69" s="4"/>
      <c r="AR69" s="4"/>
      <c r="AS69" s="4"/>
      <c r="AT69" s="4"/>
      <c r="AU69" s="4"/>
      <c r="AV69" s="4"/>
      <c r="AW69" s="4"/>
      <c r="AX69" s="4"/>
      <c r="AY69" s="4"/>
      <c r="ALQ69" t="e">
        <v>#N/A</v>
      </c>
    </row>
    <row r="70" spans="1:1005" ht="14.4" x14ac:dyDescent="0.3">
      <c r="A70" s="105"/>
      <c r="B70" s="106"/>
      <c r="C70" s="106"/>
      <c r="D70" s="107"/>
      <c r="AI70" s="4"/>
      <c r="AJ70" s="4"/>
      <c r="AK70" s="4"/>
      <c r="AL70" s="4"/>
      <c r="AM70" s="4"/>
      <c r="AN70" s="4"/>
      <c r="AO70" s="4"/>
      <c r="AP70" s="4"/>
      <c r="AQ70" s="4"/>
      <c r="AR70" s="4"/>
      <c r="AS70" s="4"/>
      <c r="AT70" s="4"/>
      <c r="AU70" s="4"/>
      <c r="AV70" s="4"/>
      <c r="AW70" s="4"/>
      <c r="AX70" s="4"/>
      <c r="AY70" s="4"/>
      <c r="ALQ70" t="e">
        <v>#N/A</v>
      </c>
    </row>
    <row r="71" spans="1:1005" ht="14.4" x14ac:dyDescent="0.3">
      <c r="A71" s="105"/>
      <c r="B71" s="106"/>
      <c r="C71" s="106"/>
      <c r="D71" s="107"/>
      <c r="AI71" s="4"/>
      <c r="AJ71" s="4"/>
      <c r="AK71" s="4"/>
      <c r="AL71" s="4"/>
      <c r="AM71" s="4"/>
      <c r="AN71" s="4"/>
      <c r="AO71" s="4"/>
      <c r="AP71" s="4"/>
      <c r="AQ71" s="4"/>
      <c r="AR71" s="4"/>
      <c r="AS71" s="4"/>
      <c r="AT71" s="4"/>
      <c r="AU71" s="4"/>
      <c r="AV71" s="4"/>
      <c r="AW71" s="4"/>
      <c r="AX71" s="4"/>
      <c r="AY71" s="4"/>
      <c r="ALQ71" t="e">
        <v>#N/A</v>
      </c>
    </row>
    <row r="72" spans="1:1005" ht="14.4" x14ac:dyDescent="0.3">
      <c r="A72" s="105"/>
      <c r="B72" s="106"/>
      <c r="C72" s="106"/>
      <c r="D72" s="107"/>
      <c r="AI72" s="4"/>
      <c r="AJ72" s="4"/>
      <c r="AK72" s="4"/>
      <c r="AL72" s="4"/>
      <c r="AM72" s="4"/>
      <c r="AN72" s="4"/>
      <c r="AO72" s="4"/>
      <c r="AP72" s="4"/>
      <c r="AQ72" s="4"/>
      <c r="AR72" s="4"/>
      <c r="AS72" s="4"/>
      <c r="AT72" s="4"/>
      <c r="AU72" s="4"/>
      <c r="AV72" s="4"/>
      <c r="AW72" s="4"/>
      <c r="AX72" s="4"/>
      <c r="AY72" s="4"/>
      <c r="ALQ72" t="e">
        <v>#N/A</v>
      </c>
    </row>
    <row r="73" spans="1:1005" ht="14.4" x14ac:dyDescent="0.3">
      <c r="A73" s="105"/>
      <c r="B73" s="106"/>
      <c r="C73" s="106"/>
      <c r="D73" s="107"/>
      <c r="AI73" s="4"/>
      <c r="AJ73" s="4"/>
      <c r="AK73" s="4"/>
      <c r="AL73" s="4"/>
      <c r="AM73" s="4"/>
      <c r="AN73" s="4"/>
      <c r="AO73" s="4"/>
      <c r="AP73" s="4"/>
      <c r="AQ73" s="4"/>
      <c r="AR73" s="4"/>
      <c r="AS73" s="4"/>
      <c r="AT73" s="4"/>
      <c r="AU73" s="4"/>
      <c r="AV73" s="4"/>
      <c r="AW73" s="4"/>
      <c r="AX73" s="4"/>
      <c r="AY73" s="4"/>
    </row>
    <row r="74" spans="1:1005" ht="14.4" x14ac:dyDescent="0.3">
      <c r="A74" s="105"/>
      <c r="B74" s="106"/>
      <c r="C74" s="106"/>
      <c r="D74" s="107"/>
      <c r="AI74" s="4"/>
      <c r="AJ74" s="4"/>
      <c r="AK74" s="4"/>
      <c r="AL74" s="4"/>
      <c r="AM74" s="4"/>
      <c r="AN74" s="4"/>
      <c r="AO74" s="4"/>
      <c r="AP74" s="4"/>
      <c r="AQ74" s="4"/>
      <c r="AR74" s="4"/>
      <c r="AS74" s="4"/>
      <c r="AT74" s="4"/>
      <c r="AU74" s="4"/>
      <c r="AV74" s="4"/>
      <c r="AW74" s="4"/>
      <c r="AX74" s="4"/>
      <c r="AY74" s="4"/>
    </row>
    <row r="75" spans="1:1005" ht="14.4" x14ac:dyDescent="0.3">
      <c r="A75" s="105"/>
      <c r="B75" s="106"/>
      <c r="C75" s="106"/>
      <c r="D75" s="107"/>
      <c r="AI75" s="4"/>
      <c r="AJ75" s="4"/>
      <c r="AK75" s="4"/>
      <c r="AL75" s="4"/>
      <c r="AM75" s="4"/>
      <c r="AN75" s="4"/>
      <c r="AO75" s="4"/>
      <c r="AP75" s="4"/>
      <c r="AQ75" s="4"/>
      <c r="AR75" s="4"/>
      <c r="AS75" s="4"/>
      <c r="AT75" s="4"/>
      <c r="AU75" s="4"/>
      <c r="AV75" s="4"/>
      <c r="AW75" s="4"/>
      <c r="AX75" s="4"/>
      <c r="AY75" s="4"/>
    </row>
    <row r="76" spans="1:1005" ht="14.4" x14ac:dyDescent="0.3">
      <c r="A76" s="105"/>
      <c r="B76" s="106"/>
      <c r="C76" s="106"/>
      <c r="D76" s="107"/>
      <c r="AI76" s="4"/>
      <c r="AJ76" s="4"/>
      <c r="AK76" s="4"/>
      <c r="AL76" s="4"/>
      <c r="AM76" s="4"/>
      <c r="AN76" s="4"/>
      <c r="AO76" s="4"/>
      <c r="AP76" s="4"/>
      <c r="AQ76" s="4"/>
      <c r="AR76" s="4"/>
      <c r="AS76" s="4"/>
      <c r="AT76" s="4"/>
      <c r="AU76" s="4"/>
      <c r="AV76" s="4"/>
      <c r="AW76" s="4"/>
      <c r="AX76" s="4"/>
      <c r="AY76" s="4"/>
    </row>
    <row r="77" spans="1:1005" ht="14.4" x14ac:dyDescent="0.3">
      <c r="A77" s="105"/>
      <c r="B77" s="106"/>
      <c r="C77" s="106"/>
      <c r="D77" s="107"/>
      <c r="AI77" s="4"/>
      <c r="AJ77" s="4"/>
      <c r="AK77" s="4"/>
      <c r="AL77" s="4"/>
      <c r="AM77" s="4"/>
      <c r="AN77" s="4"/>
      <c r="AO77" s="4"/>
      <c r="AP77" s="4"/>
      <c r="AQ77" s="4"/>
      <c r="AR77" s="4"/>
      <c r="AS77" s="4"/>
      <c r="AT77" s="4"/>
      <c r="AU77" s="4"/>
      <c r="AV77" s="4"/>
      <c r="AW77" s="4"/>
      <c r="AX77" s="4"/>
      <c r="AY77" s="4"/>
    </row>
    <row r="78" spans="1:1005" ht="14.4" x14ac:dyDescent="0.3">
      <c r="A78" s="105"/>
      <c r="B78" s="106"/>
      <c r="C78" s="106"/>
      <c r="D78" s="107"/>
      <c r="AI78" s="4"/>
      <c r="AJ78" s="4"/>
      <c r="AK78" s="4"/>
      <c r="AL78" s="4"/>
      <c r="AM78" s="4"/>
      <c r="AN78" s="4"/>
      <c r="AO78" s="4"/>
      <c r="AP78" s="4"/>
      <c r="AQ78" s="4"/>
      <c r="AR78" s="4"/>
      <c r="AS78" s="4"/>
      <c r="AT78" s="4"/>
      <c r="AU78" s="4"/>
      <c r="AV78" s="4"/>
      <c r="AW78" s="4"/>
      <c r="AX78" s="4"/>
      <c r="AY78" s="4"/>
    </row>
    <row r="79" spans="1:1005" ht="14.4" x14ac:dyDescent="0.3">
      <c r="A79" s="105"/>
      <c r="B79" s="106"/>
      <c r="C79" s="106"/>
      <c r="D79" s="107"/>
      <c r="AI79" s="4"/>
      <c r="AJ79" s="4"/>
      <c r="AK79" s="4"/>
      <c r="AL79" s="4"/>
      <c r="AM79" s="4"/>
      <c r="AN79" s="4"/>
      <c r="AO79" s="4"/>
      <c r="AP79" s="4"/>
      <c r="AQ79" s="4"/>
      <c r="AR79" s="4"/>
      <c r="AS79" s="4"/>
      <c r="AT79" s="4"/>
      <c r="AU79" s="4"/>
      <c r="AV79" s="4"/>
      <c r="AW79" s="4"/>
      <c r="AX79" s="4"/>
      <c r="AY79" s="4"/>
    </row>
    <row r="80" spans="1:1005" ht="14.4" x14ac:dyDescent="0.3">
      <c r="A80" s="105"/>
      <c r="B80" s="106"/>
      <c r="C80" s="106"/>
      <c r="D80" s="107"/>
      <c r="AI80" s="4"/>
      <c r="AJ80" s="4"/>
      <c r="AK80" s="4"/>
      <c r="AL80" s="4"/>
      <c r="AM80" s="4"/>
      <c r="AN80" s="4"/>
      <c r="AO80" s="4"/>
      <c r="AP80" s="4"/>
      <c r="AQ80" s="4"/>
      <c r="AR80" s="4"/>
      <c r="AS80" s="4"/>
      <c r="AT80" s="4"/>
      <c r="AU80" s="4"/>
      <c r="AV80" s="4"/>
      <c r="AW80" s="4"/>
      <c r="AX80" s="4"/>
      <c r="AY80" s="4"/>
    </row>
    <row r="81" spans="1:4" ht="12.75" customHeight="1" x14ac:dyDescent="0.3">
      <c r="A81" s="105"/>
      <c r="B81" s="106"/>
      <c r="C81" s="106"/>
      <c r="D81" s="107"/>
    </row>
    <row r="82" spans="1:4" ht="12.75" customHeight="1" x14ac:dyDescent="0.3">
      <c r="A82" s="105"/>
      <c r="B82" s="106"/>
      <c r="C82" s="106"/>
      <c r="D82" s="107"/>
    </row>
    <row r="83" spans="1:4" ht="12.75" customHeight="1" x14ac:dyDescent="0.3">
      <c r="A83" s="105"/>
      <c r="B83" s="106"/>
      <c r="C83" s="106"/>
      <c r="D83" s="107"/>
    </row>
    <row r="84" spans="1:4" ht="12.75" customHeight="1" x14ac:dyDescent="0.3">
      <c r="A84" s="105"/>
      <c r="B84" s="106"/>
      <c r="C84" s="106"/>
      <c r="D84" s="107"/>
    </row>
  </sheetData>
  <mergeCells count="1">
    <mergeCell ref="B1:AH1"/>
  </mergeCells>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9A3601-9049-49A5-9BAA-CD0007FF0230}">
  <sheetPr codeName="Sheet22">
    <tabColor rgb="FFE66CD5"/>
  </sheetPr>
  <dimension ref="A1:ALQ84"/>
  <sheetViews>
    <sheetView topLeftCell="A37" zoomScaleNormal="100" workbookViewId="0">
      <selection activeCell="D4" sqref="D4"/>
    </sheetView>
  </sheetViews>
  <sheetFormatPr defaultColWidth="18.77734375" defaultRowHeight="12.75" customHeight="1" x14ac:dyDescent="0.3"/>
  <cols>
    <col min="1" max="54" width="9.21875" customWidth="1"/>
  </cols>
  <sheetData>
    <row r="1" spans="1:51" ht="14.4" x14ac:dyDescent="0.3">
      <c r="A1" s="108"/>
      <c r="B1" s="109" t="s">
        <v>37</v>
      </c>
      <c r="C1" s="109"/>
      <c r="D1" s="109"/>
      <c r="E1" s="109"/>
      <c r="F1" s="109"/>
      <c r="G1" s="109"/>
      <c r="H1" s="109"/>
      <c r="I1" s="109"/>
      <c r="J1" s="109"/>
      <c r="K1" s="109"/>
      <c r="L1" s="109"/>
      <c r="M1" s="109"/>
      <c r="N1" s="109"/>
      <c r="O1" s="109"/>
      <c r="P1" s="109"/>
      <c r="Q1" s="109"/>
      <c r="R1" s="109"/>
      <c r="S1" s="109"/>
      <c r="T1" s="109"/>
      <c r="U1" s="109"/>
      <c r="V1" s="109"/>
      <c r="W1" s="109"/>
      <c r="X1" s="109"/>
      <c r="Y1" s="109"/>
      <c r="Z1" s="109"/>
      <c r="AA1" s="109"/>
      <c r="AB1" s="109"/>
      <c r="AC1" s="109"/>
      <c r="AD1" s="109"/>
      <c r="AE1" s="109"/>
      <c r="AF1" s="109"/>
      <c r="AG1" s="109"/>
      <c r="AH1" s="109"/>
      <c r="AI1" s="3"/>
      <c r="AJ1" s="3"/>
      <c r="AK1" s="3"/>
      <c r="AL1" s="3"/>
      <c r="AM1" s="3"/>
    </row>
    <row r="2" spans="1:51" ht="14.4" x14ac:dyDescent="0.3">
      <c r="A2" s="108"/>
      <c r="B2" s="110" t="s">
        <v>0</v>
      </c>
      <c r="C2" s="110" t="s">
        <v>1</v>
      </c>
      <c r="D2" s="110" t="s">
        <v>2</v>
      </c>
      <c r="E2" s="110">
        <v>1991</v>
      </c>
      <c r="F2" s="110">
        <v>1992</v>
      </c>
      <c r="G2" s="110">
        <v>1993</v>
      </c>
      <c r="H2" s="110">
        <v>1994</v>
      </c>
      <c r="I2" s="110">
        <v>1995</v>
      </c>
      <c r="J2" s="110">
        <v>1996</v>
      </c>
      <c r="K2" s="110">
        <v>1997</v>
      </c>
      <c r="L2" s="110">
        <v>1998</v>
      </c>
      <c r="M2" s="110">
        <v>1999</v>
      </c>
      <c r="N2" s="110">
        <v>2000</v>
      </c>
      <c r="O2" s="110">
        <v>2001</v>
      </c>
      <c r="P2" s="110">
        <v>2002</v>
      </c>
      <c r="Q2" s="110">
        <v>2003</v>
      </c>
      <c r="R2" s="110">
        <v>2004</v>
      </c>
      <c r="S2" s="110">
        <v>2005</v>
      </c>
      <c r="T2" s="110">
        <v>2006</v>
      </c>
      <c r="U2" s="110">
        <v>2007</v>
      </c>
      <c r="V2" s="110">
        <v>2008</v>
      </c>
      <c r="W2" s="110">
        <v>2009</v>
      </c>
      <c r="X2" s="110">
        <v>2010</v>
      </c>
      <c r="Y2" s="110">
        <v>2011</v>
      </c>
      <c r="Z2" s="110">
        <v>2012</v>
      </c>
      <c r="AA2" s="110">
        <v>2013</v>
      </c>
      <c r="AB2" s="110">
        <v>2014</v>
      </c>
      <c r="AC2" s="110">
        <v>2015</v>
      </c>
      <c r="AD2" s="110">
        <v>2016</v>
      </c>
      <c r="AE2" s="110">
        <v>2017</v>
      </c>
      <c r="AF2" s="110">
        <v>2018</v>
      </c>
      <c r="AG2" s="110">
        <v>2019</v>
      </c>
      <c r="AH2" s="110">
        <v>2020</v>
      </c>
      <c r="AI2" s="3"/>
      <c r="AJ2" s="3"/>
      <c r="AK2" s="3"/>
      <c r="AL2" s="3"/>
      <c r="AM2" s="3"/>
    </row>
    <row r="3" spans="1:51" ht="14.4" x14ac:dyDescent="0.3">
      <c r="A3" s="111" t="str">
        <f>$A$1&amp;A2</f>
        <v/>
      </c>
      <c r="B3" s="112" t="s">
        <v>3</v>
      </c>
      <c r="C3" s="112" t="s">
        <v>4</v>
      </c>
      <c r="D3" s="112" t="s">
        <v>5</v>
      </c>
      <c r="E3" s="112" t="s">
        <v>6</v>
      </c>
      <c r="F3" s="112" t="s">
        <v>7</v>
      </c>
      <c r="G3" s="112" t="s">
        <v>8</v>
      </c>
      <c r="H3" s="112" t="s">
        <v>9</v>
      </c>
      <c r="I3" s="112" t="s">
        <v>10</v>
      </c>
      <c r="J3" s="112" t="s">
        <v>11</v>
      </c>
      <c r="K3" s="112" t="s">
        <v>12</v>
      </c>
      <c r="L3" s="112" t="s">
        <v>13</v>
      </c>
      <c r="M3" s="112" t="s">
        <v>14</v>
      </c>
      <c r="N3" s="112" t="s">
        <v>15</v>
      </c>
      <c r="O3" s="112" t="s">
        <v>16</v>
      </c>
      <c r="P3" s="112" t="s">
        <v>17</v>
      </c>
      <c r="Q3" s="112" t="s">
        <v>18</v>
      </c>
      <c r="R3" s="112" t="s">
        <v>19</v>
      </c>
      <c r="S3" s="112" t="s">
        <v>20</v>
      </c>
      <c r="T3" s="112" t="s">
        <v>21</v>
      </c>
      <c r="U3" s="112" t="s">
        <v>22</v>
      </c>
      <c r="V3" s="112" t="s">
        <v>23</v>
      </c>
      <c r="W3" s="112" t="s">
        <v>24</v>
      </c>
      <c r="X3" s="112" t="s">
        <v>25</v>
      </c>
      <c r="Y3" s="112" t="s">
        <v>26</v>
      </c>
      <c r="Z3" s="112" t="s">
        <v>27</v>
      </c>
      <c r="AA3" s="112" t="s">
        <v>28</v>
      </c>
      <c r="AB3" s="112" t="s">
        <v>29</v>
      </c>
      <c r="AC3" s="112" t="s">
        <v>30</v>
      </c>
      <c r="AD3" s="112" t="s">
        <v>31</v>
      </c>
      <c r="AE3" s="112" t="s">
        <v>32</v>
      </c>
      <c r="AF3" s="112" t="s">
        <v>33</v>
      </c>
      <c r="AG3" s="112" t="s">
        <v>34</v>
      </c>
      <c r="AH3" s="112" t="s">
        <v>35</v>
      </c>
      <c r="AI3" s="3"/>
      <c r="AJ3" s="3"/>
      <c r="AK3" s="3"/>
      <c r="AL3" s="3"/>
      <c r="AM3" s="3"/>
    </row>
    <row r="4" spans="1:51" ht="14.4" x14ac:dyDescent="0.3">
      <c r="A4" s="113">
        <v>45231</v>
      </c>
      <c r="B4" s="114"/>
      <c r="C4" s="115">
        <v>40</v>
      </c>
      <c r="D4" s="42">
        <v>40</v>
      </c>
      <c r="E4" s="16">
        <v>41.576999999999998</v>
      </c>
      <c r="F4" s="16">
        <v>40.344999999999999</v>
      </c>
      <c r="G4" s="16">
        <v>39.918999999999997</v>
      </c>
      <c r="H4" s="16">
        <v>41.976999999999997</v>
      </c>
      <c r="I4" s="16">
        <v>42.704999999999998</v>
      </c>
      <c r="J4" s="16">
        <v>41.604999999999997</v>
      </c>
      <c r="K4" s="16">
        <v>44.250999999999998</v>
      </c>
      <c r="L4" s="16">
        <v>38.201999999999998</v>
      </c>
      <c r="M4" s="16">
        <v>40.362000000000002</v>
      </c>
      <c r="N4" s="16">
        <v>40.353999999999999</v>
      </c>
      <c r="O4" s="16">
        <v>38.802999999999997</v>
      </c>
      <c r="P4" s="16">
        <v>40.151000000000003</v>
      </c>
      <c r="Q4" s="16">
        <v>39.582999999999998</v>
      </c>
      <c r="R4" s="16">
        <v>40.686999999999998</v>
      </c>
      <c r="S4" s="16">
        <v>40.201000000000001</v>
      </c>
      <c r="T4" s="16">
        <v>40.081000000000003</v>
      </c>
      <c r="U4" s="16">
        <v>38.832999999999998</v>
      </c>
      <c r="V4" s="16">
        <v>39.17</v>
      </c>
      <c r="W4" s="16">
        <v>40.725000000000001</v>
      </c>
      <c r="X4" s="16">
        <v>39.061</v>
      </c>
      <c r="Y4" s="16">
        <v>39.210999999999999</v>
      </c>
      <c r="Z4" s="16">
        <v>42.201999999999998</v>
      </c>
      <c r="AA4" s="16">
        <v>39.743000000000002</v>
      </c>
      <c r="AB4" s="16">
        <v>38.369999999999997</v>
      </c>
      <c r="AC4" s="16">
        <v>39.067999999999998</v>
      </c>
      <c r="AD4" s="16">
        <v>42.055</v>
      </c>
      <c r="AE4" s="16">
        <v>39.462000000000003</v>
      </c>
      <c r="AF4" s="16">
        <v>39.481000000000002</v>
      </c>
      <c r="AG4" s="16">
        <v>37.749000000000002</v>
      </c>
      <c r="AH4" s="16">
        <v>38.375</v>
      </c>
      <c r="AI4" s="4"/>
      <c r="AJ4" s="4"/>
      <c r="AK4" s="4"/>
      <c r="AL4" s="4"/>
      <c r="AM4" s="4"/>
      <c r="AN4" s="4"/>
      <c r="AO4" s="4"/>
      <c r="AP4" s="4"/>
      <c r="AQ4" s="4"/>
      <c r="AR4" s="4"/>
      <c r="AS4" s="4"/>
      <c r="AT4" s="4"/>
      <c r="AU4" s="4"/>
      <c r="AV4" s="4"/>
      <c r="AW4" s="4"/>
      <c r="AX4" s="4"/>
      <c r="AY4" s="4"/>
    </row>
    <row r="5" spans="1:51" ht="14.4" x14ac:dyDescent="0.3">
      <c r="A5" s="113">
        <v>45261</v>
      </c>
      <c r="B5" s="116"/>
      <c r="C5" s="117">
        <v>35</v>
      </c>
      <c r="D5" s="44">
        <v>35</v>
      </c>
      <c r="E5" s="16">
        <v>35.773000000000003</v>
      </c>
      <c r="F5" s="16">
        <v>35.701000000000001</v>
      </c>
      <c r="G5" s="16">
        <v>33.798999999999999</v>
      </c>
      <c r="H5" s="16">
        <v>33.854999999999997</v>
      </c>
      <c r="I5" s="16">
        <v>36.587000000000003</v>
      </c>
      <c r="J5" s="16">
        <v>36.171999999999997</v>
      </c>
      <c r="K5" s="16">
        <v>40.780999999999999</v>
      </c>
      <c r="L5" s="16">
        <v>33.92</v>
      </c>
      <c r="M5" s="16">
        <v>38.351999999999997</v>
      </c>
      <c r="N5" s="16">
        <v>33.593000000000004</v>
      </c>
      <c r="O5" s="16">
        <v>33.732999999999997</v>
      </c>
      <c r="P5" s="16">
        <v>35.009</v>
      </c>
      <c r="Q5" s="16">
        <v>34.177</v>
      </c>
      <c r="R5" s="16">
        <v>36.988</v>
      </c>
      <c r="S5" s="16">
        <v>35.442</v>
      </c>
      <c r="T5" s="16">
        <v>34.249000000000002</v>
      </c>
      <c r="U5" s="16">
        <v>34.776000000000003</v>
      </c>
      <c r="V5" s="16">
        <v>41.014000000000003</v>
      </c>
      <c r="W5" s="16">
        <v>34.531999999999996</v>
      </c>
      <c r="X5" s="16">
        <v>33.206000000000003</v>
      </c>
      <c r="Y5" s="16">
        <v>48.274000000000001</v>
      </c>
      <c r="Z5" s="16">
        <v>34.563000000000002</v>
      </c>
      <c r="AA5" s="16">
        <v>35.628999999999998</v>
      </c>
      <c r="AB5" s="16">
        <v>33.524999999999999</v>
      </c>
      <c r="AC5" s="16">
        <v>34.991</v>
      </c>
      <c r="AD5" s="16">
        <v>36.01</v>
      </c>
      <c r="AE5" s="16">
        <v>40.517000000000003</v>
      </c>
      <c r="AF5" s="16">
        <v>34.030999999999999</v>
      </c>
      <c r="AG5" s="16">
        <v>32.848999999999997</v>
      </c>
      <c r="AH5" s="16">
        <v>36.68</v>
      </c>
      <c r="AI5" s="4"/>
      <c r="AJ5" s="4"/>
      <c r="AK5" s="4"/>
      <c r="AL5" s="4"/>
      <c r="AM5" s="4"/>
      <c r="AN5" s="4"/>
      <c r="AO5" s="4"/>
      <c r="AP5" s="4"/>
      <c r="AQ5" s="4"/>
      <c r="AR5" s="4"/>
      <c r="AS5" s="4"/>
      <c r="AT5" s="4"/>
      <c r="AU5" s="4"/>
      <c r="AV5" s="4"/>
      <c r="AW5" s="4"/>
      <c r="AX5" s="4"/>
      <c r="AY5" s="4"/>
    </row>
    <row r="6" spans="1:51" ht="14.4" x14ac:dyDescent="0.3">
      <c r="A6" s="113">
        <v>45292</v>
      </c>
      <c r="B6" s="116"/>
      <c r="C6" s="117">
        <v>32</v>
      </c>
      <c r="D6" s="44">
        <v>32</v>
      </c>
      <c r="E6" s="16">
        <v>30.356000000000002</v>
      </c>
      <c r="F6" s="16">
        <v>30.998000000000001</v>
      </c>
      <c r="G6" s="16">
        <v>35.453000000000003</v>
      </c>
      <c r="H6" s="16">
        <v>29.632999999999999</v>
      </c>
      <c r="I6" s="16">
        <v>33.970999999999997</v>
      </c>
      <c r="J6" s="16">
        <v>30.488</v>
      </c>
      <c r="K6" s="16">
        <v>35.886000000000003</v>
      </c>
      <c r="L6" s="16">
        <v>32.137999999999998</v>
      </c>
      <c r="M6" s="16">
        <v>34.496000000000002</v>
      </c>
      <c r="N6" s="16">
        <v>33.548999999999999</v>
      </c>
      <c r="O6" s="16">
        <v>29.777999999999999</v>
      </c>
      <c r="P6" s="16">
        <v>30.678999999999998</v>
      </c>
      <c r="Q6" s="16">
        <v>30.238</v>
      </c>
      <c r="R6" s="16">
        <v>32.622</v>
      </c>
      <c r="S6" s="16">
        <v>50.850999999999999</v>
      </c>
      <c r="T6" s="16">
        <v>32.978000000000002</v>
      </c>
      <c r="U6" s="16">
        <v>32.31</v>
      </c>
      <c r="V6" s="16">
        <v>33.793999999999997</v>
      </c>
      <c r="W6" s="16">
        <v>31.861999999999998</v>
      </c>
      <c r="X6" s="16">
        <v>29.940999999999999</v>
      </c>
      <c r="Y6" s="16">
        <v>42.353999999999999</v>
      </c>
      <c r="Z6" s="16">
        <v>31.428000000000001</v>
      </c>
      <c r="AA6" s="16">
        <v>31.405000000000001</v>
      </c>
      <c r="AB6" s="16">
        <v>29.716999999999999</v>
      </c>
      <c r="AC6" s="16">
        <v>32.494</v>
      </c>
      <c r="AD6" s="16">
        <v>32.25</v>
      </c>
      <c r="AE6" s="16">
        <v>41.792000000000002</v>
      </c>
      <c r="AF6" s="16">
        <v>29.419</v>
      </c>
      <c r="AG6" s="16">
        <v>31.526</v>
      </c>
      <c r="AH6" s="16">
        <v>31.856999999999999</v>
      </c>
      <c r="AI6" s="4"/>
      <c r="AJ6" s="4"/>
      <c r="AK6" s="4"/>
      <c r="AL6" s="4"/>
      <c r="AM6" s="4"/>
      <c r="AN6" s="4"/>
      <c r="AO6" s="4"/>
      <c r="AP6" s="4"/>
      <c r="AQ6" s="4"/>
      <c r="AR6" s="4"/>
      <c r="AS6" s="4"/>
      <c r="AT6" s="4"/>
      <c r="AU6" s="4"/>
      <c r="AV6" s="4"/>
      <c r="AW6" s="4"/>
      <c r="AX6" s="4"/>
      <c r="AY6" s="4"/>
    </row>
    <row r="7" spans="1:51" ht="14.4" x14ac:dyDescent="0.3">
      <c r="A7" s="113">
        <v>45323</v>
      </c>
      <c r="B7" s="116"/>
      <c r="C7" s="117">
        <v>16</v>
      </c>
      <c r="D7" s="44">
        <v>29</v>
      </c>
      <c r="E7" s="16">
        <v>28.204000000000001</v>
      </c>
      <c r="F7" s="16">
        <v>27.56</v>
      </c>
      <c r="G7" s="16">
        <v>31.888999999999999</v>
      </c>
      <c r="H7" s="16">
        <v>26.172000000000001</v>
      </c>
      <c r="I7" s="16">
        <v>34.874000000000002</v>
      </c>
      <c r="J7" s="16">
        <v>42.219000000000001</v>
      </c>
      <c r="K7" s="16">
        <v>29.795999999999999</v>
      </c>
      <c r="L7" s="16">
        <v>26.436</v>
      </c>
      <c r="M7" s="16">
        <v>31.626999999999999</v>
      </c>
      <c r="N7" s="16">
        <v>33.661000000000001</v>
      </c>
      <c r="O7" s="16">
        <v>26.678999999999998</v>
      </c>
      <c r="P7" s="16">
        <v>24.823</v>
      </c>
      <c r="Q7" s="16">
        <v>27.734000000000002</v>
      </c>
      <c r="R7" s="16">
        <v>27.225999999999999</v>
      </c>
      <c r="S7" s="16">
        <v>35.683999999999997</v>
      </c>
      <c r="T7" s="16">
        <v>25.681000000000001</v>
      </c>
      <c r="U7" s="16">
        <v>29.949000000000002</v>
      </c>
      <c r="V7" s="16">
        <v>27.494</v>
      </c>
      <c r="W7" s="16">
        <v>31.765999999999998</v>
      </c>
      <c r="X7" s="16">
        <v>25.196000000000002</v>
      </c>
      <c r="Y7" s="16">
        <v>31.07</v>
      </c>
      <c r="Z7" s="16">
        <v>27.811</v>
      </c>
      <c r="AA7" s="16">
        <v>30.838999999999999</v>
      </c>
      <c r="AB7" s="16">
        <v>31.928000000000001</v>
      </c>
      <c r="AC7" s="16">
        <v>33.598999999999997</v>
      </c>
      <c r="AD7" s="16">
        <v>31.547000000000001</v>
      </c>
      <c r="AE7" s="16">
        <v>42.475999999999999</v>
      </c>
      <c r="AF7" s="16">
        <v>27.013999999999999</v>
      </c>
      <c r="AG7" s="16">
        <v>27.87</v>
      </c>
      <c r="AH7" s="16">
        <v>26.657</v>
      </c>
      <c r="AI7" s="4"/>
      <c r="AJ7" s="4"/>
      <c r="AK7" s="4"/>
      <c r="AL7" s="4"/>
      <c r="AM7" s="4"/>
      <c r="AN7" s="4"/>
      <c r="AO7" s="4"/>
      <c r="AP7" s="4"/>
      <c r="AQ7" s="4"/>
      <c r="AR7" s="4"/>
      <c r="AS7" s="4"/>
      <c r="AT7" s="4"/>
      <c r="AU7" s="4"/>
      <c r="AV7" s="4"/>
      <c r="AW7" s="4"/>
      <c r="AX7" s="4"/>
      <c r="AY7" s="4"/>
    </row>
    <row r="8" spans="1:51" ht="14.4" x14ac:dyDescent="0.3">
      <c r="A8" s="113">
        <v>45352</v>
      </c>
      <c r="B8" s="116"/>
      <c r="C8" s="117">
        <v>24</v>
      </c>
      <c r="D8" s="44">
        <v>44</v>
      </c>
      <c r="E8" s="16">
        <v>39.628999999999998</v>
      </c>
      <c r="F8" s="16">
        <v>47.427</v>
      </c>
      <c r="G8" s="16">
        <v>49.057000000000002</v>
      </c>
      <c r="H8" s="16">
        <v>48.877000000000002</v>
      </c>
      <c r="I8" s="16">
        <v>79.188000000000002</v>
      </c>
      <c r="J8" s="16">
        <v>53.076999999999998</v>
      </c>
      <c r="K8" s="16">
        <v>48.53</v>
      </c>
      <c r="L8" s="16">
        <v>46.625</v>
      </c>
      <c r="M8" s="16">
        <v>52.503999999999998</v>
      </c>
      <c r="N8" s="16">
        <v>40.36</v>
      </c>
      <c r="O8" s="16">
        <v>42.43</v>
      </c>
      <c r="P8" s="16">
        <v>34.228000000000002</v>
      </c>
      <c r="Q8" s="16">
        <v>40.307000000000002</v>
      </c>
      <c r="R8" s="16">
        <v>67.301000000000002</v>
      </c>
      <c r="S8" s="16">
        <v>41.24</v>
      </c>
      <c r="T8" s="16">
        <v>33.127000000000002</v>
      </c>
      <c r="U8" s="16">
        <v>51.91</v>
      </c>
      <c r="V8" s="16">
        <v>34.106000000000002</v>
      </c>
      <c r="W8" s="16">
        <v>54.3</v>
      </c>
      <c r="X8" s="16">
        <v>31.852</v>
      </c>
      <c r="Y8" s="16">
        <v>48.185000000000002</v>
      </c>
      <c r="Z8" s="16">
        <v>45.57</v>
      </c>
      <c r="AA8" s="16">
        <v>36.39</v>
      </c>
      <c r="AB8" s="16">
        <v>37.71</v>
      </c>
      <c r="AC8" s="16">
        <v>47.503</v>
      </c>
      <c r="AD8" s="16">
        <v>40.005000000000003</v>
      </c>
      <c r="AE8" s="16">
        <v>75.620999999999995</v>
      </c>
      <c r="AF8" s="16">
        <v>29.07</v>
      </c>
      <c r="AG8" s="16">
        <v>41.725000000000001</v>
      </c>
      <c r="AH8" s="16">
        <v>36.103999999999999</v>
      </c>
      <c r="AI8" s="4"/>
      <c r="AJ8" s="4"/>
      <c r="AK8" s="4"/>
      <c r="AL8" s="4"/>
      <c r="AM8" s="4"/>
      <c r="AN8" s="4"/>
      <c r="AO8" s="4"/>
      <c r="AP8" s="4"/>
      <c r="AQ8" s="4"/>
      <c r="AR8" s="4"/>
      <c r="AS8" s="4"/>
      <c r="AT8" s="4"/>
      <c r="AU8" s="4"/>
      <c r="AV8" s="4"/>
      <c r="AW8" s="4"/>
      <c r="AX8" s="4"/>
      <c r="AY8" s="4"/>
    </row>
    <row r="9" spans="1:51" ht="14.4" x14ac:dyDescent="0.3">
      <c r="A9" s="113">
        <v>45383</v>
      </c>
      <c r="B9" s="116"/>
      <c r="C9" s="117">
        <v>41</v>
      </c>
      <c r="D9" s="44">
        <v>75</v>
      </c>
      <c r="E9" s="16">
        <v>49.645000000000003</v>
      </c>
      <c r="F9" s="16">
        <v>105.02200000000001</v>
      </c>
      <c r="G9" s="16">
        <v>106.146</v>
      </c>
      <c r="H9" s="16">
        <v>71.822000000000003</v>
      </c>
      <c r="I9" s="16">
        <v>92.012</v>
      </c>
      <c r="J9" s="16">
        <v>86.212000000000003</v>
      </c>
      <c r="K9" s="16">
        <v>83.775000000000006</v>
      </c>
      <c r="L9" s="16">
        <v>54.915999999999997</v>
      </c>
      <c r="M9" s="16">
        <v>76.944999999999993</v>
      </c>
      <c r="N9" s="16">
        <v>75.72</v>
      </c>
      <c r="O9" s="16">
        <v>64.912000000000006</v>
      </c>
      <c r="P9" s="16">
        <v>54.79</v>
      </c>
      <c r="Q9" s="16">
        <v>59.6</v>
      </c>
      <c r="R9" s="16">
        <v>139.95699999999999</v>
      </c>
      <c r="S9" s="16">
        <v>116.819</v>
      </c>
      <c r="T9" s="16">
        <v>100.325</v>
      </c>
      <c r="U9" s="16">
        <v>74.28</v>
      </c>
      <c r="V9" s="16">
        <v>37.447000000000003</v>
      </c>
      <c r="W9" s="16">
        <v>88.055999999999997</v>
      </c>
      <c r="X9" s="16">
        <v>58.667000000000002</v>
      </c>
      <c r="Y9" s="16">
        <v>132.15100000000001</v>
      </c>
      <c r="Z9" s="16">
        <v>71.248000000000005</v>
      </c>
      <c r="AA9" s="16">
        <v>51.819000000000003</v>
      </c>
      <c r="AB9" s="16">
        <v>41.991</v>
      </c>
      <c r="AC9" s="16">
        <v>40.950000000000003</v>
      </c>
      <c r="AD9" s="16">
        <v>76.44</v>
      </c>
      <c r="AE9" s="16">
        <v>124.13500000000001</v>
      </c>
      <c r="AF9" s="16">
        <v>37.694000000000003</v>
      </c>
      <c r="AG9" s="16">
        <v>101.946</v>
      </c>
      <c r="AH9" s="16">
        <v>46.552999999999997</v>
      </c>
      <c r="AI9" s="4"/>
      <c r="AJ9" s="4"/>
      <c r="AK9" s="4"/>
      <c r="AL9" s="4"/>
      <c r="AM9" s="4"/>
      <c r="AN9" s="4"/>
      <c r="AO9" s="4"/>
      <c r="AP9" s="4"/>
      <c r="AQ9" s="4"/>
      <c r="AR9" s="4"/>
      <c r="AS9" s="4"/>
      <c r="AT9" s="4"/>
      <c r="AU9" s="4"/>
      <c r="AV9" s="4"/>
      <c r="AW9" s="4"/>
      <c r="AX9" s="4"/>
      <c r="AY9" s="4"/>
    </row>
    <row r="10" spans="1:51" ht="14.4" x14ac:dyDescent="0.3">
      <c r="A10" s="113">
        <v>45413</v>
      </c>
      <c r="B10" s="116"/>
      <c r="C10" s="117">
        <v>92</v>
      </c>
      <c r="D10" s="44">
        <v>170</v>
      </c>
      <c r="E10" s="16">
        <v>120.504</v>
      </c>
      <c r="F10" s="16">
        <v>175.21899999999999</v>
      </c>
      <c r="G10" s="16">
        <v>484.57799999999997</v>
      </c>
      <c r="H10" s="16">
        <v>170.352</v>
      </c>
      <c r="I10" s="16">
        <v>336.88499999999999</v>
      </c>
      <c r="J10" s="16">
        <v>165.56899999999999</v>
      </c>
      <c r="K10" s="16">
        <v>292.238</v>
      </c>
      <c r="L10" s="16">
        <v>189.816</v>
      </c>
      <c r="M10" s="16">
        <v>169.648</v>
      </c>
      <c r="N10" s="16">
        <v>135.31800000000001</v>
      </c>
      <c r="O10" s="16">
        <v>173.06</v>
      </c>
      <c r="P10" s="16">
        <v>58.353000000000002</v>
      </c>
      <c r="Q10" s="16">
        <v>167.215</v>
      </c>
      <c r="R10" s="16">
        <v>186.93100000000001</v>
      </c>
      <c r="S10" s="16">
        <v>319.88499999999999</v>
      </c>
      <c r="T10" s="16">
        <v>158.25700000000001</v>
      </c>
      <c r="U10" s="16">
        <v>115.61199999999999</v>
      </c>
      <c r="V10" s="16">
        <v>253.70699999999999</v>
      </c>
      <c r="W10" s="16">
        <v>286.13099999999997</v>
      </c>
      <c r="X10" s="16">
        <v>165.029</v>
      </c>
      <c r="Y10" s="16">
        <v>264.89400000000001</v>
      </c>
      <c r="Z10" s="16">
        <v>77.641000000000005</v>
      </c>
      <c r="AA10" s="16">
        <v>160.435</v>
      </c>
      <c r="AB10" s="16">
        <v>150.18799999999999</v>
      </c>
      <c r="AC10" s="16">
        <v>120.11499999999999</v>
      </c>
      <c r="AD10" s="16">
        <v>196.58600000000001</v>
      </c>
      <c r="AE10" s="16">
        <v>191.62100000000001</v>
      </c>
      <c r="AF10" s="16">
        <v>78.456000000000003</v>
      </c>
      <c r="AG10" s="16">
        <v>345.97199999999998</v>
      </c>
      <c r="AH10" s="16">
        <v>119.608</v>
      </c>
      <c r="AI10" s="4"/>
      <c r="AJ10" s="4"/>
      <c r="AK10" s="4"/>
      <c r="AL10" s="4"/>
      <c r="AM10" s="4"/>
      <c r="AN10" s="4"/>
      <c r="AO10" s="4"/>
      <c r="AP10" s="4"/>
      <c r="AQ10" s="4"/>
      <c r="AR10" s="4"/>
      <c r="AS10" s="4"/>
      <c r="AT10" s="4"/>
      <c r="AU10" s="4"/>
      <c r="AV10" s="4"/>
      <c r="AW10" s="4"/>
      <c r="AX10" s="4"/>
      <c r="AY10" s="4"/>
    </row>
    <row r="11" spans="1:51" ht="14.4" x14ac:dyDescent="0.3">
      <c r="A11" s="113">
        <v>45444</v>
      </c>
      <c r="B11" s="116"/>
      <c r="C11" s="117">
        <v>59</v>
      </c>
      <c r="D11" s="44">
        <v>109</v>
      </c>
      <c r="E11" s="16">
        <v>119.407</v>
      </c>
      <c r="F11" s="16">
        <v>62.222000000000001</v>
      </c>
      <c r="G11" s="16">
        <v>267.91199999999998</v>
      </c>
      <c r="H11" s="16">
        <v>73.991</v>
      </c>
      <c r="I11" s="16">
        <v>360.17</v>
      </c>
      <c r="J11" s="16">
        <v>80.037999999999997</v>
      </c>
      <c r="K11" s="16">
        <v>203.86500000000001</v>
      </c>
      <c r="L11" s="16">
        <v>120.669</v>
      </c>
      <c r="M11" s="16">
        <v>132.84700000000001</v>
      </c>
      <c r="N11" s="16">
        <v>30.024000000000001</v>
      </c>
      <c r="O11" s="16">
        <v>50.125999999999998</v>
      </c>
      <c r="P11" s="16">
        <v>7.9580000000000002</v>
      </c>
      <c r="Q11" s="16">
        <v>71.188000000000002</v>
      </c>
      <c r="R11" s="16">
        <v>50.918999999999997</v>
      </c>
      <c r="S11" s="16">
        <v>172.70099999999999</v>
      </c>
      <c r="T11" s="16">
        <v>56.823999999999998</v>
      </c>
      <c r="U11" s="16">
        <v>24.067</v>
      </c>
      <c r="V11" s="16">
        <v>265.88900000000001</v>
      </c>
      <c r="W11" s="16">
        <v>125.471</v>
      </c>
      <c r="X11" s="16">
        <v>141.69300000000001</v>
      </c>
      <c r="Y11" s="16">
        <v>264.77999999999997</v>
      </c>
      <c r="Z11" s="16">
        <v>3.27</v>
      </c>
      <c r="AA11" s="16">
        <v>76.662999999999997</v>
      </c>
      <c r="AB11" s="16">
        <v>111.961</v>
      </c>
      <c r="AC11" s="16">
        <v>106.039</v>
      </c>
      <c r="AD11" s="16">
        <v>116.214</v>
      </c>
      <c r="AE11" s="16">
        <v>139.57400000000001</v>
      </c>
      <c r="AF11" s="16">
        <v>1.2609999999999999</v>
      </c>
      <c r="AG11" s="16">
        <v>271.31599999999997</v>
      </c>
      <c r="AH11" s="16">
        <v>50.21</v>
      </c>
      <c r="AI11" s="4"/>
      <c r="AJ11" s="4"/>
      <c r="AK11" s="4"/>
      <c r="AL11" s="4"/>
      <c r="AM11" s="4"/>
      <c r="AN11" s="4"/>
      <c r="AO11" s="4"/>
      <c r="AP11" s="4"/>
      <c r="AQ11" s="4"/>
      <c r="AR11" s="4"/>
      <c r="AS11" s="4"/>
      <c r="AT11" s="4"/>
      <c r="AU11" s="4"/>
      <c r="AV11" s="4"/>
      <c r="AW11" s="4"/>
      <c r="AX11" s="4"/>
      <c r="AY11" s="4"/>
    </row>
    <row r="12" spans="1:51" ht="14.4" x14ac:dyDescent="0.3">
      <c r="A12" s="113">
        <v>45474</v>
      </c>
      <c r="B12" s="116"/>
      <c r="C12" s="117">
        <v>-2</v>
      </c>
      <c r="D12" s="44">
        <v>-3</v>
      </c>
      <c r="E12" s="16">
        <v>18.795000000000002</v>
      </c>
      <c r="F12" s="16">
        <v>-8.73</v>
      </c>
      <c r="G12" s="16">
        <v>72.114000000000004</v>
      </c>
      <c r="H12" s="16">
        <v>-11.481</v>
      </c>
      <c r="I12" s="16">
        <v>196.43</v>
      </c>
      <c r="J12" s="16">
        <v>-7.0469999999999997</v>
      </c>
      <c r="K12" s="16">
        <v>20.303999999999998</v>
      </c>
      <c r="L12" s="16">
        <v>24.501999999999999</v>
      </c>
      <c r="M12" s="16">
        <v>35.792000000000002</v>
      </c>
      <c r="N12" s="16">
        <v>-20.757000000000001</v>
      </c>
      <c r="O12" s="16">
        <v>-15.077</v>
      </c>
      <c r="P12" s="16">
        <v>-18.831</v>
      </c>
      <c r="Q12" s="16">
        <v>-9.7469999999999999</v>
      </c>
      <c r="R12" s="16">
        <v>-10.087</v>
      </c>
      <c r="S12" s="16">
        <v>19.225999999999999</v>
      </c>
      <c r="T12" s="16">
        <v>-11.259</v>
      </c>
      <c r="U12" s="16">
        <v>-20.945</v>
      </c>
      <c r="V12" s="16">
        <v>62.045999999999999</v>
      </c>
      <c r="W12" s="16">
        <v>27.861999999999998</v>
      </c>
      <c r="X12" s="16">
        <v>1.7130000000000001</v>
      </c>
      <c r="Y12" s="16">
        <v>80.111999999999995</v>
      </c>
      <c r="Z12" s="16">
        <v>-13.942</v>
      </c>
      <c r="AA12" s="16">
        <v>0.25800000000000001</v>
      </c>
      <c r="AB12" s="16">
        <v>8.7469999999999999</v>
      </c>
      <c r="AC12" s="16">
        <v>11.331</v>
      </c>
      <c r="AD12" s="16">
        <v>12.367000000000001</v>
      </c>
      <c r="AE12" s="16">
        <v>8.6359999999999992</v>
      </c>
      <c r="AF12" s="16">
        <v>-18.649999999999999</v>
      </c>
      <c r="AG12" s="16">
        <v>77.117999999999995</v>
      </c>
      <c r="AH12" s="16">
        <v>-16.385999999999999</v>
      </c>
      <c r="AI12" s="4"/>
      <c r="AJ12" s="4"/>
      <c r="AK12" s="4"/>
      <c r="AL12" s="4"/>
      <c r="AM12" s="4"/>
      <c r="AN12" s="4"/>
      <c r="AO12" s="4"/>
      <c r="AP12" s="4"/>
      <c r="AQ12" s="4"/>
      <c r="AR12" s="4"/>
      <c r="AS12" s="4"/>
      <c r="AT12" s="4"/>
      <c r="AU12" s="4"/>
      <c r="AV12" s="4"/>
      <c r="AW12" s="4"/>
      <c r="AX12" s="4"/>
      <c r="AY12" s="4"/>
    </row>
    <row r="13" spans="1:51" ht="14.4" x14ac:dyDescent="0.3">
      <c r="A13" s="113">
        <v>45505</v>
      </c>
      <c r="B13" s="116"/>
      <c r="C13" s="117">
        <v>-12</v>
      </c>
      <c r="D13" s="44">
        <v>-22</v>
      </c>
      <c r="E13" s="16">
        <v>-5.149</v>
      </c>
      <c r="F13" s="16">
        <v>-1.984</v>
      </c>
      <c r="G13" s="16">
        <v>14.974</v>
      </c>
      <c r="H13" s="16">
        <v>-5.1139999999999999</v>
      </c>
      <c r="I13" s="16">
        <v>34.606000000000002</v>
      </c>
      <c r="J13" s="16">
        <v>-7.3449999999999998</v>
      </c>
      <c r="K13" s="16">
        <v>8.8550000000000004</v>
      </c>
      <c r="L13" s="16">
        <v>-2.9220000000000002</v>
      </c>
      <c r="M13" s="16">
        <v>23.036000000000001</v>
      </c>
      <c r="N13" s="16">
        <v>-7.5419999999999998</v>
      </c>
      <c r="O13" s="16">
        <v>-4.5750000000000002</v>
      </c>
      <c r="P13" s="16">
        <v>-4.7480000000000002</v>
      </c>
      <c r="Q13" s="16">
        <v>-5.9370000000000003</v>
      </c>
      <c r="R13" s="16">
        <v>-1.893</v>
      </c>
      <c r="S13" s="16">
        <v>3.5819999999999999</v>
      </c>
      <c r="T13" s="16">
        <v>-3.8839999999999999</v>
      </c>
      <c r="U13" s="16">
        <v>-7.9370000000000003</v>
      </c>
      <c r="V13" s="16">
        <v>17.681000000000001</v>
      </c>
      <c r="W13" s="16">
        <v>2.6640000000000001</v>
      </c>
      <c r="X13" s="16">
        <v>12.420999999999999</v>
      </c>
      <c r="Y13" s="16">
        <v>6.274</v>
      </c>
      <c r="Z13" s="16">
        <v>-4.8470000000000004</v>
      </c>
      <c r="AA13" s="16">
        <v>8.7140000000000004</v>
      </c>
      <c r="AB13" s="16">
        <v>15.542999999999999</v>
      </c>
      <c r="AC13" s="16">
        <v>5.2939999999999996</v>
      </c>
      <c r="AD13" s="16">
        <v>10.029999999999999</v>
      </c>
      <c r="AE13" s="16">
        <v>10.087</v>
      </c>
      <c r="AF13" s="16">
        <v>3.7829999999999999</v>
      </c>
      <c r="AG13" s="16">
        <v>18.667000000000002</v>
      </c>
      <c r="AH13" s="16">
        <v>-2.6509999999999998</v>
      </c>
      <c r="AI13" s="4"/>
      <c r="AJ13" s="4"/>
      <c r="AK13" s="4"/>
      <c r="AL13" s="4"/>
      <c r="AM13" s="4"/>
      <c r="AN13" s="4"/>
      <c r="AO13" s="4"/>
      <c r="AP13" s="4"/>
      <c r="AQ13" s="4"/>
      <c r="AR13" s="4"/>
      <c r="AS13" s="4"/>
      <c r="AT13" s="4"/>
      <c r="AU13" s="4"/>
      <c r="AV13" s="4"/>
      <c r="AW13" s="4"/>
      <c r="AX13" s="4"/>
      <c r="AY13" s="4"/>
    </row>
    <row r="14" spans="1:51" ht="14.4" x14ac:dyDescent="0.3">
      <c r="A14" s="113">
        <v>45536</v>
      </c>
      <c r="B14" s="116"/>
      <c r="C14" s="117">
        <v>4</v>
      </c>
      <c r="D14" s="44">
        <v>8</v>
      </c>
      <c r="E14" s="16">
        <v>4.8860000000000001</v>
      </c>
      <c r="F14" s="16">
        <v>6.4409999999999998</v>
      </c>
      <c r="G14" s="16">
        <v>9.8940000000000001</v>
      </c>
      <c r="H14" s="16">
        <v>5.2990000000000004</v>
      </c>
      <c r="I14" s="16">
        <v>11.675000000000001</v>
      </c>
      <c r="J14" s="16">
        <v>6.4790000000000001</v>
      </c>
      <c r="K14" s="16">
        <v>11.96</v>
      </c>
      <c r="L14" s="16">
        <v>5.1189999999999998</v>
      </c>
      <c r="M14" s="16">
        <v>8.4760000000000009</v>
      </c>
      <c r="N14" s="16">
        <v>5.3949999999999996</v>
      </c>
      <c r="O14" s="16">
        <v>5.4790000000000001</v>
      </c>
      <c r="P14" s="16">
        <v>4.133</v>
      </c>
      <c r="Q14" s="16">
        <v>8.5079999999999991</v>
      </c>
      <c r="R14" s="16">
        <v>10.664999999999999</v>
      </c>
      <c r="S14" s="16">
        <v>7.944</v>
      </c>
      <c r="T14" s="16">
        <v>8.8859999999999992</v>
      </c>
      <c r="U14" s="16">
        <v>11.714</v>
      </c>
      <c r="V14" s="16">
        <v>9.6120000000000001</v>
      </c>
      <c r="W14" s="16">
        <v>7.7850000000000001</v>
      </c>
      <c r="X14" s="16">
        <v>6.7380000000000004</v>
      </c>
      <c r="Y14" s="16">
        <v>9.077</v>
      </c>
      <c r="Z14" s="16">
        <v>4.5839999999999996</v>
      </c>
      <c r="AA14" s="16">
        <v>11.712</v>
      </c>
      <c r="AB14" s="16">
        <v>12.781000000000001</v>
      </c>
      <c r="AC14" s="16">
        <v>7.3129999999999997</v>
      </c>
      <c r="AD14" s="16">
        <v>8.3390000000000004</v>
      </c>
      <c r="AE14" s="16">
        <v>8.2789999999999999</v>
      </c>
      <c r="AF14" s="16">
        <v>6.3630000000000004</v>
      </c>
      <c r="AG14" s="16">
        <v>8.0559999999999992</v>
      </c>
      <c r="AH14" s="16">
        <v>6.6639999999999997</v>
      </c>
      <c r="AI14" s="4"/>
      <c r="AJ14" s="4"/>
      <c r="AK14" s="4"/>
      <c r="AL14" s="4"/>
      <c r="AM14" s="4"/>
      <c r="AN14" s="4"/>
      <c r="AO14" s="4"/>
      <c r="AP14" s="4"/>
      <c r="AQ14" s="4"/>
      <c r="AR14" s="4"/>
      <c r="AS14" s="4"/>
      <c r="AT14" s="4"/>
      <c r="AU14" s="4"/>
      <c r="AV14" s="4"/>
      <c r="AW14" s="4"/>
      <c r="AX14" s="4"/>
      <c r="AY14" s="4"/>
    </row>
    <row r="15" spans="1:51" ht="14.4" x14ac:dyDescent="0.3">
      <c r="A15" s="113">
        <v>45566</v>
      </c>
      <c r="B15" s="116"/>
      <c r="C15" s="117">
        <v>35</v>
      </c>
      <c r="D15" s="44">
        <v>38</v>
      </c>
      <c r="E15" s="16">
        <v>49.646000000000001</v>
      </c>
      <c r="F15" s="16">
        <v>51.28</v>
      </c>
      <c r="G15" s="16">
        <v>77.673000000000002</v>
      </c>
      <c r="H15" s="16">
        <v>55.965000000000003</v>
      </c>
      <c r="I15" s="16">
        <v>78.287000000000006</v>
      </c>
      <c r="J15" s="16">
        <v>71.146000000000001</v>
      </c>
      <c r="K15" s="16">
        <v>94.096999999999994</v>
      </c>
      <c r="L15" s="16">
        <v>59.786000000000001</v>
      </c>
      <c r="M15" s="16">
        <v>49.33</v>
      </c>
      <c r="N15" s="16">
        <v>55.843000000000004</v>
      </c>
      <c r="O15" s="16">
        <v>48.109000000000002</v>
      </c>
      <c r="P15" s="16">
        <v>45.805999999999997</v>
      </c>
      <c r="Q15" s="16">
        <v>46.527999999999999</v>
      </c>
      <c r="R15" s="16">
        <v>66.866</v>
      </c>
      <c r="S15" s="16">
        <v>77.831999999999994</v>
      </c>
      <c r="T15" s="16">
        <v>124.922</v>
      </c>
      <c r="U15" s="16">
        <v>89.468999999999994</v>
      </c>
      <c r="V15" s="16">
        <v>64.197999999999993</v>
      </c>
      <c r="W15" s="16">
        <v>60.954000000000001</v>
      </c>
      <c r="X15" s="16">
        <v>58.805999999999997</v>
      </c>
      <c r="Y15" s="16">
        <v>68.415000000000006</v>
      </c>
      <c r="Z15" s="16">
        <v>38.935000000000002</v>
      </c>
      <c r="AA15" s="16">
        <v>79.784000000000006</v>
      </c>
      <c r="AB15" s="16">
        <v>85.022000000000006</v>
      </c>
      <c r="AC15" s="16">
        <v>61.856999999999999</v>
      </c>
      <c r="AD15" s="16">
        <v>66.738</v>
      </c>
      <c r="AE15" s="16">
        <v>72.075000000000003</v>
      </c>
      <c r="AF15" s="16">
        <v>53.862000000000002</v>
      </c>
      <c r="AG15" s="16">
        <v>75.459000000000003</v>
      </c>
      <c r="AH15" s="16">
        <v>43.994</v>
      </c>
      <c r="AI15" s="4"/>
      <c r="AJ15" s="4"/>
      <c r="AK15" s="4"/>
      <c r="AL15" s="4"/>
      <c r="AM15" s="4"/>
      <c r="AN15" s="4"/>
      <c r="AO15" s="4"/>
      <c r="AP15" s="4"/>
      <c r="AQ15" s="4"/>
      <c r="AR15" s="4"/>
      <c r="AS15" s="4"/>
      <c r="AT15" s="4"/>
      <c r="AU15" s="4"/>
      <c r="AV15" s="4"/>
      <c r="AW15" s="4"/>
      <c r="AX15" s="4"/>
      <c r="AY15" s="4"/>
    </row>
    <row r="16" spans="1:51" ht="14.4" x14ac:dyDescent="0.3">
      <c r="A16" s="113">
        <v>45597</v>
      </c>
      <c r="B16" s="116"/>
      <c r="C16" s="117">
        <v>55</v>
      </c>
      <c r="D16" s="44">
        <v>67</v>
      </c>
      <c r="E16" s="16">
        <v>54.174999999999997</v>
      </c>
      <c r="F16" s="16">
        <v>60.006</v>
      </c>
      <c r="G16" s="16">
        <v>62.929000000000002</v>
      </c>
      <c r="H16" s="16">
        <v>54.216000000000001</v>
      </c>
      <c r="I16" s="16">
        <v>64.900000000000006</v>
      </c>
      <c r="J16" s="16">
        <v>65.165000000000006</v>
      </c>
      <c r="K16" s="16">
        <v>67.387</v>
      </c>
      <c r="L16" s="16">
        <v>54.148000000000003</v>
      </c>
      <c r="M16" s="16">
        <v>48.606999999999999</v>
      </c>
      <c r="N16" s="16">
        <v>46.896999999999998</v>
      </c>
      <c r="O16" s="16">
        <v>46.656999999999996</v>
      </c>
      <c r="P16" s="16">
        <v>47.51</v>
      </c>
      <c r="Q16" s="16">
        <v>46.52</v>
      </c>
      <c r="R16" s="16">
        <v>64.102999999999994</v>
      </c>
      <c r="S16" s="16">
        <v>64.396000000000001</v>
      </c>
      <c r="T16" s="16">
        <v>73.694999999999993</v>
      </c>
      <c r="U16" s="16">
        <v>60.502000000000002</v>
      </c>
      <c r="V16" s="16">
        <v>52.807000000000002</v>
      </c>
      <c r="W16" s="16">
        <v>52.177999999999997</v>
      </c>
      <c r="X16" s="16">
        <v>55.411000000000001</v>
      </c>
      <c r="Y16" s="16">
        <v>56.573999999999998</v>
      </c>
      <c r="Z16" s="16">
        <v>41.396999999999998</v>
      </c>
      <c r="AA16" s="16">
        <v>58.444000000000003</v>
      </c>
      <c r="AB16" s="16">
        <v>53.249000000000002</v>
      </c>
      <c r="AC16" s="16">
        <v>49.140999999999998</v>
      </c>
      <c r="AD16" s="16">
        <v>48.536000000000001</v>
      </c>
      <c r="AE16" s="16">
        <v>50.265000000000001</v>
      </c>
      <c r="AF16" s="16">
        <v>44.435000000000002</v>
      </c>
      <c r="AG16" s="16">
        <v>53.052</v>
      </c>
      <c r="AH16" s="16">
        <v>48.926000000000002</v>
      </c>
      <c r="AI16" s="4"/>
      <c r="AJ16" s="4"/>
      <c r="AK16" s="4"/>
      <c r="AL16" s="4"/>
      <c r="AM16" s="4"/>
      <c r="AN16" s="4"/>
      <c r="AO16" s="4"/>
      <c r="AP16" s="4"/>
      <c r="AQ16" s="4"/>
      <c r="AR16" s="4"/>
      <c r="AS16" s="4"/>
      <c r="AT16" s="4"/>
      <c r="AU16" s="4"/>
      <c r="AV16" s="4"/>
      <c r="AW16" s="4"/>
      <c r="AX16" s="4"/>
      <c r="AY16" s="4"/>
    </row>
    <row r="17" spans="1:51" ht="14.4" x14ac:dyDescent="0.3">
      <c r="A17" s="113">
        <v>45627</v>
      </c>
      <c r="B17" s="116"/>
      <c r="C17" s="117">
        <v>47</v>
      </c>
      <c r="D17" s="44">
        <v>45</v>
      </c>
      <c r="E17" s="16">
        <v>45.125999999999998</v>
      </c>
      <c r="F17" s="16">
        <v>44.034999999999997</v>
      </c>
      <c r="G17" s="16">
        <v>47.841999999999999</v>
      </c>
      <c r="H17" s="16">
        <v>43.673000000000002</v>
      </c>
      <c r="I17" s="16">
        <v>52.49</v>
      </c>
      <c r="J17" s="16">
        <v>52.378</v>
      </c>
      <c r="K17" s="16">
        <v>50.4</v>
      </c>
      <c r="L17" s="16">
        <v>48.055</v>
      </c>
      <c r="M17" s="16">
        <v>39.930999999999997</v>
      </c>
      <c r="N17" s="16">
        <v>38.195</v>
      </c>
      <c r="O17" s="16">
        <v>39.457000000000001</v>
      </c>
      <c r="P17" s="16">
        <v>37.281999999999996</v>
      </c>
      <c r="Q17" s="16">
        <v>42.015999999999998</v>
      </c>
      <c r="R17" s="16">
        <v>48.226999999999997</v>
      </c>
      <c r="S17" s="16">
        <v>48.569000000000003</v>
      </c>
      <c r="T17" s="16">
        <v>50.372</v>
      </c>
      <c r="U17" s="16">
        <v>51.716999999999999</v>
      </c>
      <c r="V17" s="16">
        <v>45.353999999999999</v>
      </c>
      <c r="W17" s="16">
        <v>41.987000000000002</v>
      </c>
      <c r="X17" s="16">
        <v>62.006999999999998</v>
      </c>
      <c r="Y17" s="16">
        <v>46.176000000000002</v>
      </c>
      <c r="Z17" s="16">
        <v>36.414999999999999</v>
      </c>
      <c r="AA17" s="16">
        <v>44.143000000000001</v>
      </c>
      <c r="AB17" s="16">
        <v>43.582000000000001</v>
      </c>
      <c r="AC17" s="16">
        <v>41.087000000000003</v>
      </c>
      <c r="AD17" s="16">
        <v>47.621000000000002</v>
      </c>
      <c r="AE17" s="16">
        <v>41.985999999999997</v>
      </c>
      <c r="AF17" s="16">
        <v>34.262</v>
      </c>
      <c r="AG17" s="16">
        <v>48.36</v>
      </c>
      <c r="AH17" s="16">
        <v>40.374000000000002</v>
      </c>
      <c r="AI17" s="4"/>
      <c r="AJ17" s="4"/>
      <c r="AK17" s="4"/>
      <c r="AL17" s="4"/>
      <c r="AM17" s="4"/>
      <c r="AN17" s="4"/>
      <c r="AO17" s="4"/>
      <c r="AP17" s="4"/>
      <c r="AQ17" s="4"/>
      <c r="AR17" s="4"/>
      <c r="AS17" s="4"/>
      <c r="AT17" s="4"/>
      <c r="AU17" s="4"/>
      <c r="AV17" s="4"/>
      <c r="AW17" s="4"/>
      <c r="AX17" s="4"/>
      <c r="AY17" s="4"/>
    </row>
    <row r="18" spans="1:51" ht="14.4" x14ac:dyDescent="0.3">
      <c r="A18" s="113">
        <v>45658</v>
      </c>
      <c r="B18" s="116"/>
      <c r="C18" s="117">
        <v>40</v>
      </c>
      <c r="D18" s="44">
        <v>38</v>
      </c>
      <c r="E18" s="16">
        <v>35.037999999999997</v>
      </c>
      <c r="F18" s="16">
        <v>42.018999999999998</v>
      </c>
      <c r="G18" s="16">
        <v>39.192999999999998</v>
      </c>
      <c r="H18" s="16">
        <v>37.164000000000001</v>
      </c>
      <c r="I18" s="16">
        <v>41.289000000000001</v>
      </c>
      <c r="J18" s="16">
        <v>41.4</v>
      </c>
      <c r="K18" s="16">
        <v>43.533999999999999</v>
      </c>
      <c r="L18" s="16">
        <v>39.198</v>
      </c>
      <c r="M18" s="16">
        <v>37.314999999999998</v>
      </c>
      <c r="N18" s="16">
        <v>30.451000000000001</v>
      </c>
      <c r="O18" s="16">
        <v>31.465</v>
      </c>
      <c r="P18" s="16">
        <v>29.323</v>
      </c>
      <c r="Q18" s="16">
        <v>34.395000000000003</v>
      </c>
      <c r="R18" s="16">
        <v>62.768999999999998</v>
      </c>
      <c r="S18" s="16">
        <v>42.161999999999999</v>
      </c>
      <c r="T18" s="16">
        <v>40.442</v>
      </c>
      <c r="U18" s="16">
        <v>38.107999999999997</v>
      </c>
      <c r="V18" s="16">
        <v>38.872</v>
      </c>
      <c r="W18" s="16">
        <v>34.200000000000003</v>
      </c>
      <c r="X18" s="16">
        <v>48.195999999999998</v>
      </c>
      <c r="Y18" s="16">
        <v>39.320999999999998</v>
      </c>
      <c r="Z18" s="16">
        <v>29.692</v>
      </c>
      <c r="AA18" s="16">
        <v>34.746000000000002</v>
      </c>
      <c r="AB18" s="16">
        <v>36.905999999999999</v>
      </c>
      <c r="AC18" s="16">
        <v>33.71</v>
      </c>
      <c r="AD18" s="16">
        <v>46.610999999999997</v>
      </c>
      <c r="AE18" s="16">
        <v>33.536000000000001</v>
      </c>
      <c r="AF18" s="16">
        <v>29.254000000000001</v>
      </c>
      <c r="AG18" s="16">
        <v>39.375</v>
      </c>
      <c r="AH18" s="16">
        <v>30.308</v>
      </c>
      <c r="AI18" s="4"/>
      <c r="AJ18" s="4"/>
      <c r="AK18" s="4"/>
      <c r="AL18" s="4"/>
      <c r="AM18" s="4"/>
      <c r="AN18" s="4"/>
      <c r="AO18" s="4"/>
      <c r="AP18" s="4"/>
      <c r="AQ18" s="4"/>
      <c r="AR18" s="4"/>
      <c r="AS18" s="4"/>
      <c r="AT18" s="4"/>
      <c r="AU18" s="4"/>
      <c r="AV18" s="4"/>
      <c r="AW18" s="4"/>
      <c r="AX18" s="4"/>
      <c r="AY18" s="4"/>
    </row>
    <row r="19" spans="1:51" ht="14.4" x14ac:dyDescent="0.3">
      <c r="A19" s="113">
        <v>45689</v>
      </c>
      <c r="B19" s="116"/>
      <c r="C19" s="117">
        <v>35</v>
      </c>
      <c r="D19" s="44">
        <v>33</v>
      </c>
      <c r="E19" s="16">
        <v>30.125</v>
      </c>
      <c r="F19" s="16">
        <v>36.618000000000002</v>
      </c>
      <c r="G19" s="16">
        <v>33.603999999999999</v>
      </c>
      <c r="H19" s="16">
        <v>36.561</v>
      </c>
      <c r="I19" s="16">
        <v>55.292000000000002</v>
      </c>
      <c r="J19" s="16">
        <v>32.909999999999997</v>
      </c>
      <c r="K19" s="16">
        <v>34.542999999999999</v>
      </c>
      <c r="L19" s="16">
        <v>34.427</v>
      </c>
      <c r="M19" s="16">
        <v>36.180999999999997</v>
      </c>
      <c r="N19" s="16">
        <v>26.233000000000001</v>
      </c>
      <c r="O19" s="16">
        <v>24.244</v>
      </c>
      <c r="P19" s="16">
        <v>25.928999999999998</v>
      </c>
      <c r="Q19" s="16">
        <v>27.678999999999998</v>
      </c>
      <c r="R19" s="16">
        <v>42.07</v>
      </c>
      <c r="S19" s="16">
        <v>31.75</v>
      </c>
      <c r="T19" s="16">
        <v>38.018999999999998</v>
      </c>
      <c r="U19" s="16">
        <v>31.234000000000002</v>
      </c>
      <c r="V19" s="16">
        <v>36.93</v>
      </c>
      <c r="W19" s="16">
        <v>27.533000000000001</v>
      </c>
      <c r="X19" s="16">
        <v>34.509</v>
      </c>
      <c r="Y19" s="16">
        <v>33.231000000000002</v>
      </c>
      <c r="Z19" s="16">
        <v>29.315999999999999</v>
      </c>
      <c r="AA19" s="16">
        <v>37.066000000000003</v>
      </c>
      <c r="AB19" s="16">
        <v>38.768999999999998</v>
      </c>
      <c r="AC19" s="16">
        <v>32.536000000000001</v>
      </c>
      <c r="AD19" s="16">
        <v>45.76</v>
      </c>
      <c r="AE19" s="16">
        <v>29.765999999999998</v>
      </c>
      <c r="AF19" s="16">
        <v>25.06</v>
      </c>
      <c r="AG19" s="16">
        <v>31.956</v>
      </c>
      <c r="AH19" s="16">
        <v>26.88</v>
      </c>
      <c r="AI19" s="4"/>
      <c r="AJ19" s="4"/>
      <c r="AK19" s="4"/>
      <c r="AL19" s="4"/>
      <c r="AM19" s="4"/>
      <c r="AN19" s="4"/>
      <c r="AO19" s="4"/>
      <c r="AP19" s="4"/>
      <c r="AQ19" s="4"/>
      <c r="AR19" s="4"/>
      <c r="AS19" s="4"/>
      <c r="AT19" s="4"/>
      <c r="AU19" s="4"/>
      <c r="AV19" s="4"/>
      <c r="AW19" s="4"/>
      <c r="AX19" s="4"/>
      <c r="AY19" s="4"/>
    </row>
    <row r="20" spans="1:51" ht="14.4" x14ac:dyDescent="0.3">
      <c r="A20" s="113">
        <v>45717</v>
      </c>
      <c r="B20" s="116"/>
      <c r="C20" s="117">
        <v>42</v>
      </c>
      <c r="D20" s="44">
        <v>44</v>
      </c>
      <c r="E20" s="16">
        <v>53.078000000000003</v>
      </c>
      <c r="F20" s="16">
        <v>59.752000000000002</v>
      </c>
      <c r="G20" s="16">
        <v>62.420999999999999</v>
      </c>
      <c r="H20" s="16">
        <v>78.888999999999996</v>
      </c>
      <c r="I20" s="16">
        <v>66.075999999999993</v>
      </c>
      <c r="J20" s="16">
        <v>61.642000000000003</v>
      </c>
      <c r="K20" s="16">
        <v>63.116999999999997</v>
      </c>
      <c r="L20" s="16">
        <v>57.064999999999998</v>
      </c>
      <c r="M20" s="16">
        <v>42.411999999999999</v>
      </c>
      <c r="N20" s="16">
        <v>41.009</v>
      </c>
      <c r="O20" s="16">
        <v>33.436</v>
      </c>
      <c r="P20" s="16">
        <v>39.445</v>
      </c>
      <c r="Q20" s="16">
        <v>64.626000000000005</v>
      </c>
      <c r="R20" s="16">
        <v>52.12</v>
      </c>
      <c r="S20" s="16">
        <v>41.121000000000002</v>
      </c>
      <c r="T20" s="16">
        <v>105.035</v>
      </c>
      <c r="U20" s="16">
        <v>39.085000000000001</v>
      </c>
      <c r="V20" s="16">
        <v>59.822000000000003</v>
      </c>
      <c r="W20" s="16">
        <v>34.143000000000001</v>
      </c>
      <c r="X20" s="16">
        <v>54.636000000000003</v>
      </c>
      <c r="Y20" s="16">
        <v>55.085999999999999</v>
      </c>
      <c r="Z20" s="16">
        <v>32.316000000000003</v>
      </c>
      <c r="AA20" s="16">
        <v>44.140999999999998</v>
      </c>
      <c r="AB20" s="16">
        <v>55.61</v>
      </c>
      <c r="AC20" s="16">
        <v>39.468000000000004</v>
      </c>
      <c r="AD20" s="16">
        <v>69.376000000000005</v>
      </c>
      <c r="AE20" s="16">
        <v>30.609000000000002</v>
      </c>
      <c r="AF20" s="16">
        <v>38.604999999999997</v>
      </c>
      <c r="AG20" s="16">
        <v>41.823999999999998</v>
      </c>
      <c r="AH20" s="16">
        <v>36.875999999999998</v>
      </c>
      <c r="AI20" s="4"/>
      <c r="AJ20" s="4"/>
      <c r="AK20" s="4"/>
      <c r="AL20" s="4"/>
      <c r="AM20" s="4"/>
      <c r="AN20" s="4"/>
      <c r="AO20" s="4"/>
      <c r="AP20" s="4"/>
      <c r="AQ20" s="4"/>
      <c r="AR20" s="4"/>
      <c r="AS20" s="4"/>
      <c r="AT20" s="4"/>
      <c r="AU20" s="4"/>
      <c r="AV20" s="4"/>
      <c r="AW20" s="4"/>
      <c r="AX20" s="4"/>
      <c r="AY20" s="4"/>
    </row>
    <row r="21" spans="1:51" ht="14.4" x14ac:dyDescent="0.3">
      <c r="A21" s="113">
        <v>45748</v>
      </c>
      <c r="B21" s="116"/>
      <c r="C21" s="117">
        <v>57</v>
      </c>
      <c r="D21" s="44">
        <v>85</v>
      </c>
      <c r="E21" s="16">
        <v>144.54</v>
      </c>
      <c r="F21" s="16">
        <v>140.43199999999999</v>
      </c>
      <c r="G21" s="16">
        <v>118.53100000000001</v>
      </c>
      <c r="H21" s="16">
        <v>103.66</v>
      </c>
      <c r="I21" s="16">
        <v>126.658</v>
      </c>
      <c r="J21" s="16">
        <v>135.81200000000001</v>
      </c>
      <c r="K21" s="16">
        <v>106.306</v>
      </c>
      <c r="L21" s="16">
        <v>96.012</v>
      </c>
      <c r="M21" s="16">
        <v>80.254000000000005</v>
      </c>
      <c r="N21" s="16">
        <v>65.757999999999996</v>
      </c>
      <c r="O21" s="16">
        <v>50.863999999999997</v>
      </c>
      <c r="P21" s="16">
        <v>75.863</v>
      </c>
      <c r="Q21" s="16">
        <v>150.489</v>
      </c>
      <c r="R21" s="16">
        <v>191.21199999999999</v>
      </c>
      <c r="S21" s="16">
        <v>162.441</v>
      </c>
      <c r="T21" s="16">
        <v>175.94300000000001</v>
      </c>
      <c r="U21" s="16">
        <v>52.796999999999997</v>
      </c>
      <c r="V21" s="16">
        <v>97.974999999999994</v>
      </c>
      <c r="W21" s="16">
        <v>70.36</v>
      </c>
      <c r="X21" s="16">
        <v>176.19</v>
      </c>
      <c r="Y21" s="16">
        <v>110.057</v>
      </c>
      <c r="Z21" s="16">
        <v>41.021999999999998</v>
      </c>
      <c r="AA21" s="16">
        <v>89.269000000000005</v>
      </c>
      <c r="AB21" s="16">
        <v>58.89</v>
      </c>
      <c r="AC21" s="16">
        <v>86.072000000000003</v>
      </c>
      <c r="AD21" s="16">
        <v>130.779</v>
      </c>
      <c r="AE21" s="16">
        <v>39.917999999999999</v>
      </c>
      <c r="AF21" s="16">
        <v>117.119</v>
      </c>
      <c r="AG21" s="16">
        <v>55.7</v>
      </c>
      <c r="AH21" s="16">
        <v>49.491</v>
      </c>
      <c r="AI21" s="4"/>
      <c r="AJ21" s="4"/>
      <c r="AK21" s="4"/>
      <c r="AL21" s="4"/>
      <c r="AM21" s="4"/>
      <c r="AN21" s="4"/>
      <c r="AO21" s="4"/>
      <c r="AP21" s="4"/>
      <c r="AQ21" s="4"/>
      <c r="AR21" s="4"/>
      <c r="AS21" s="4"/>
      <c r="AT21" s="4"/>
      <c r="AU21" s="4"/>
      <c r="AV21" s="4"/>
      <c r="AW21" s="4"/>
      <c r="AX21" s="4"/>
      <c r="AY21" s="4"/>
    </row>
    <row r="22" spans="1:51" ht="14.4" x14ac:dyDescent="0.3">
      <c r="A22" s="113">
        <v>45778</v>
      </c>
      <c r="B22" s="116"/>
      <c r="C22" s="117">
        <v>102</v>
      </c>
      <c r="D22" s="44">
        <v>163</v>
      </c>
      <c r="E22" s="16">
        <v>212.37700000000001</v>
      </c>
      <c r="F22" s="16">
        <v>531.02499999999998</v>
      </c>
      <c r="G22" s="16">
        <v>212.322</v>
      </c>
      <c r="H22" s="16">
        <v>362.19600000000003</v>
      </c>
      <c r="I22" s="16">
        <v>199.56700000000001</v>
      </c>
      <c r="J22" s="16">
        <v>363.12900000000002</v>
      </c>
      <c r="K22" s="16">
        <v>288.86500000000001</v>
      </c>
      <c r="L22" s="16">
        <v>190.953</v>
      </c>
      <c r="M22" s="16">
        <v>135.68899999999999</v>
      </c>
      <c r="N22" s="16">
        <v>180.84</v>
      </c>
      <c r="O22" s="16">
        <v>45.554000000000002</v>
      </c>
      <c r="P22" s="16">
        <v>190.52099999999999</v>
      </c>
      <c r="Q22" s="16">
        <v>181.31</v>
      </c>
      <c r="R22" s="16">
        <v>397.96699999999998</v>
      </c>
      <c r="S22" s="16">
        <v>194.90199999999999</v>
      </c>
      <c r="T22" s="16">
        <v>171.83699999999999</v>
      </c>
      <c r="U22" s="16">
        <v>320.18400000000003</v>
      </c>
      <c r="V22" s="16">
        <v>294.64600000000002</v>
      </c>
      <c r="W22" s="16">
        <v>175.95099999999999</v>
      </c>
      <c r="X22" s="16">
        <v>302.35599999999999</v>
      </c>
      <c r="Y22" s="16">
        <v>92.96</v>
      </c>
      <c r="Z22" s="16">
        <v>118.256</v>
      </c>
      <c r="AA22" s="16">
        <v>229.01900000000001</v>
      </c>
      <c r="AB22" s="16">
        <v>133.179</v>
      </c>
      <c r="AC22" s="16">
        <v>206.95099999999999</v>
      </c>
      <c r="AD22" s="16">
        <v>186.14400000000001</v>
      </c>
      <c r="AE22" s="16">
        <v>72.171999999999997</v>
      </c>
      <c r="AF22" s="16">
        <v>357.625</v>
      </c>
      <c r="AG22" s="16">
        <v>116.471</v>
      </c>
      <c r="AH22" s="16">
        <v>106.889</v>
      </c>
      <c r="AI22" s="4"/>
      <c r="AJ22" s="4"/>
      <c r="AK22" s="4"/>
      <c r="AL22" s="4"/>
      <c r="AM22" s="4"/>
      <c r="AN22" s="4"/>
      <c r="AO22" s="4"/>
      <c r="AP22" s="4"/>
      <c r="AQ22" s="4"/>
      <c r="AR22" s="4"/>
      <c r="AS22" s="4"/>
      <c r="AT22" s="4"/>
      <c r="AU22" s="4"/>
      <c r="AV22" s="4"/>
      <c r="AW22" s="4"/>
      <c r="AX22" s="4"/>
      <c r="AY22" s="4"/>
    </row>
    <row r="23" spans="1:51" ht="14.4" x14ac:dyDescent="0.3">
      <c r="A23" s="113">
        <v>45809</v>
      </c>
      <c r="B23" s="116"/>
      <c r="C23" s="117">
        <v>25</v>
      </c>
      <c r="D23" s="44">
        <v>96</v>
      </c>
      <c r="E23" s="16">
        <v>81.674999999999997</v>
      </c>
      <c r="F23" s="16">
        <v>333.71600000000001</v>
      </c>
      <c r="G23" s="16">
        <v>86.194999999999993</v>
      </c>
      <c r="H23" s="16">
        <v>402.83199999999999</v>
      </c>
      <c r="I23" s="16">
        <v>82.888000000000005</v>
      </c>
      <c r="J23" s="16">
        <v>270.64999999999998</v>
      </c>
      <c r="K23" s="16">
        <v>152.494</v>
      </c>
      <c r="L23" s="16">
        <v>149.417</v>
      </c>
      <c r="M23" s="16">
        <v>29.425999999999998</v>
      </c>
      <c r="N23" s="16">
        <v>59.22</v>
      </c>
      <c r="O23" s="16">
        <v>-1.2569999999999999</v>
      </c>
      <c r="P23" s="16">
        <v>91.394000000000005</v>
      </c>
      <c r="Q23" s="16">
        <v>42.872999999999998</v>
      </c>
      <c r="R23" s="16">
        <v>223.35400000000001</v>
      </c>
      <c r="S23" s="16">
        <v>65.596999999999994</v>
      </c>
      <c r="T23" s="16">
        <v>46.86</v>
      </c>
      <c r="U23" s="16">
        <v>307.154</v>
      </c>
      <c r="V23" s="16">
        <v>135.59100000000001</v>
      </c>
      <c r="W23" s="16">
        <v>161.27699999999999</v>
      </c>
      <c r="X23" s="16">
        <v>308.28500000000003</v>
      </c>
      <c r="Y23" s="16">
        <v>4.5819999999999999</v>
      </c>
      <c r="Z23" s="16">
        <v>68.495999999999995</v>
      </c>
      <c r="AA23" s="16">
        <v>144.19800000000001</v>
      </c>
      <c r="AB23" s="16">
        <v>104.995</v>
      </c>
      <c r="AC23" s="16">
        <v>122.017</v>
      </c>
      <c r="AD23" s="16">
        <v>150.05600000000001</v>
      </c>
      <c r="AE23" s="16">
        <v>-4.2030000000000003</v>
      </c>
      <c r="AF23" s="16">
        <v>294.286</v>
      </c>
      <c r="AG23" s="16">
        <v>52.49</v>
      </c>
      <c r="AH23" s="16">
        <v>116.166</v>
      </c>
      <c r="AI23" s="4"/>
      <c r="AJ23" s="4"/>
      <c r="AK23" s="4"/>
      <c r="AL23" s="4"/>
      <c r="AM23" s="4"/>
      <c r="AN23" s="4"/>
      <c r="AO23" s="4"/>
      <c r="AP23" s="4"/>
      <c r="AQ23" s="4"/>
      <c r="AR23" s="4"/>
      <c r="AS23" s="4"/>
      <c r="AT23" s="4"/>
      <c r="AU23" s="4"/>
      <c r="AV23" s="4"/>
      <c r="AW23" s="4"/>
      <c r="AX23" s="4"/>
      <c r="AY23" s="4"/>
    </row>
    <row r="24" spans="1:51" ht="14.4" x14ac:dyDescent="0.3">
      <c r="A24" s="113">
        <v>45839</v>
      </c>
      <c r="B24" s="116"/>
      <c r="C24" s="117">
        <v>-60</v>
      </c>
      <c r="D24" s="44">
        <v>-23</v>
      </c>
      <c r="E24" s="16">
        <v>-4.1429999999999998</v>
      </c>
      <c r="F24" s="16">
        <v>86.082999999999998</v>
      </c>
      <c r="G24" s="16">
        <v>-10.512</v>
      </c>
      <c r="H24" s="16">
        <v>192.53899999999999</v>
      </c>
      <c r="I24" s="16">
        <v>-8.8030000000000008</v>
      </c>
      <c r="J24" s="16">
        <v>33.332999999999998</v>
      </c>
      <c r="K24" s="16">
        <v>29.434000000000001</v>
      </c>
      <c r="L24" s="16">
        <v>39.048000000000002</v>
      </c>
      <c r="M24" s="16">
        <v>-22.681999999999999</v>
      </c>
      <c r="N24" s="16">
        <v>-16.558</v>
      </c>
      <c r="O24" s="16">
        <v>-21.645</v>
      </c>
      <c r="P24" s="16">
        <v>-10.476000000000001</v>
      </c>
      <c r="Q24" s="16">
        <v>-15.522</v>
      </c>
      <c r="R24" s="16">
        <v>29.734999999999999</v>
      </c>
      <c r="S24" s="16">
        <v>-11.439</v>
      </c>
      <c r="T24" s="16">
        <v>-15.375999999999999</v>
      </c>
      <c r="U24" s="16">
        <v>61.954000000000001</v>
      </c>
      <c r="V24" s="16">
        <v>26.036999999999999</v>
      </c>
      <c r="W24" s="16">
        <v>1.3260000000000001</v>
      </c>
      <c r="X24" s="16">
        <v>82.938999999999993</v>
      </c>
      <c r="Y24" s="16">
        <v>-14.087</v>
      </c>
      <c r="Z24" s="16">
        <v>-6.5990000000000002</v>
      </c>
      <c r="AA24" s="16">
        <v>15.435</v>
      </c>
      <c r="AB24" s="16">
        <v>5.516</v>
      </c>
      <c r="AC24" s="16">
        <v>8.8989999999999991</v>
      </c>
      <c r="AD24" s="16">
        <v>6.524</v>
      </c>
      <c r="AE24" s="16">
        <v>-20.114999999999998</v>
      </c>
      <c r="AF24" s="16">
        <v>73.75</v>
      </c>
      <c r="AG24" s="16">
        <v>-17.09</v>
      </c>
      <c r="AH24" s="16">
        <v>13.763</v>
      </c>
      <c r="AI24" s="4"/>
      <c r="AJ24" s="4"/>
      <c r="AK24" s="4"/>
      <c r="AL24" s="4"/>
      <c r="AM24" s="4"/>
      <c r="AN24" s="4"/>
      <c r="AO24" s="4"/>
      <c r="AP24" s="4"/>
      <c r="AQ24" s="4"/>
      <c r="AR24" s="4"/>
      <c r="AS24" s="4"/>
      <c r="AT24" s="4"/>
      <c r="AU24" s="4"/>
      <c r="AV24" s="4"/>
      <c r="AW24" s="4"/>
      <c r="AX24" s="4"/>
      <c r="AY24" s="4"/>
    </row>
    <row r="25" spans="1:51" ht="14.4" x14ac:dyDescent="0.3">
      <c r="A25" s="113">
        <v>45870</v>
      </c>
      <c r="B25" s="116"/>
      <c r="C25" s="117">
        <v>-52</v>
      </c>
      <c r="D25" s="44">
        <v>-28</v>
      </c>
      <c r="E25" s="16">
        <v>0.88700000000000001</v>
      </c>
      <c r="F25" s="16">
        <v>17.53</v>
      </c>
      <c r="G25" s="16">
        <v>-4.702</v>
      </c>
      <c r="H25" s="16">
        <v>33.414999999999999</v>
      </c>
      <c r="I25" s="16">
        <v>-7.2670000000000003</v>
      </c>
      <c r="J25" s="16">
        <v>14.698</v>
      </c>
      <c r="K25" s="16">
        <v>-1.3220000000000001</v>
      </c>
      <c r="L25" s="16">
        <v>24.456</v>
      </c>
      <c r="M25" s="16">
        <v>-8.8170000000000002</v>
      </c>
      <c r="N25" s="16">
        <v>-6.407</v>
      </c>
      <c r="O25" s="16">
        <v>-6.45</v>
      </c>
      <c r="P25" s="16">
        <v>-7.4889999999999999</v>
      </c>
      <c r="Q25" s="16">
        <v>-4.6130000000000004</v>
      </c>
      <c r="R25" s="16">
        <v>5.7210000000000001</v>
      </c>
      <c r="S25" s="16">
        <v>-3.798</v>
      </c>
      <c r="T25" s="16">
        <v>-4.8609999999999998</v>
      </c>
      <c r="U25" s="16">
        <v>17.684000000000001</v>
      </c>
      <c r="V25" s="16">
        <v>1.9470000000000001</v>
      </c>
      <c r="W25" s="16">
        <v>11.368</v>
      </c>
      <c r="X25" s="16">
        <v>6.2830000000000004</v>
      </c>
      <c r="Y25" s="16">
        <v>-5.1890000000000001</v>
      </c>
      <c r="Z25" s="16">
        <v>6.1</v>
      </c>
      <c r="AA25" s="16">
        <v>18.869</v>
      </c>
      <c r="AB25" s="16">
        <v>4.3499999999999996</v>
      </c>
      <c r="AC25" s="16">
        <v>8.0760000000000005</v>
      </c>
      <c r="AD25" s="16">
        <v>8.4260000000000002</v>
      </c>
      <c r="AE25" s="16">
        <v>2.5129999999999999</v>
      </c>
      <c r="AF25" s="16">
        <v>17.091000000000001</v>
      </c>
      <c r="AG25" s="16">
        <v>-3.145</v>
      </c>
      <c r="AH25" s="16">
        <v>-8.0399999999999991</v>
      </c>
      <c r="AI25" s="4"/>
      <c r="AJ25" s="4"/>
      <c r="AK25" s="4"/>
      <c r="AL25" s="4"/>
      <c r="AM25" s="4"/>
      <c r="AN25" s="4"/>
      <c r="AO25" s="4"/>
      <c r="AP25" s="4"/>
      <c r="AQ25" s="4"/>
      <c r="AR25" s="4"/>
      <c r="AS25" s="4"/>
      <c r="AT25" s="4"/>
      <c r="AU25" s="4"/>
      <c r="AV25" s="4"/>
      <c r="AW25" s="4"/>
      <c r="AX25" s="4"/>
      <c r="AY25" s="4"/>
    </row>
    <row r="26" spans="1:51" ht="14.4" x14ac:dyDescent="0.3">
      <c r="A26" s="113">
        <v>45901</v>
      </c>
      <c r="B26" s="116"/>
      <c r="C26" s="117">
        <v>-9</v>
      </c>
      <c r="D26" s="44">
        <v>5</v>
      </c>
      <c r="E26" s="16">
        <v>26.448</v>
      </c>
      <c r="F26" s="16">
        <v>41.698999999999998</v>
      </c>
      <c r="G26" s="16">
        <v>21.873999999999999</v>
      </c>
      <c r="H26" s="16">
        <v>45.366999999999997</v>
      </c>
      <c r="I26" s="16">
        <v>27.369</v>
      </c>
      <c r="J26" s="16">
        <v>50.478000000000002</v>
      </c>
      <c r="K26" s="16">
        <v>22.471</v>
      </c>
      <c r="L26" s="16">
        <v>33.021999999999998</v>
      </c>
      <c r="M26" s="16">
        <v>19.888000000000002</v>
      </c>
      <c r="N26" s="16">
        <v>20.526</v>
      </c>
      <c r="O26" s="16">
        <v>13.472</v>
      </c>
      <c r="P26" s="16">
        <v>32.051000000000002</v>
      </c>
      <c r="Q26" s="16">
        <v>39.323999999999998</v>
      </c>
      <c r="R26" s="16">
        <v>31.488</v>
      </c>
      <c r="S26" s="16">
        <v>36.558</v>
      </c>
      <c r="T26" s="16">
        <v>54.07</v>
      </c>
      <c r="U26" s="16">
        <v>38.238</v>
      </c>
      <c r="V26" s="16">
        <v>30.116</v>
      </c>
      <c r="W26" s="16">
        <v>25.408000000000001</v>
      </c>
      <c r="X26" s="16">
        <v>36.472999999999999</v>
      </c>
      <c r="Y26" s="16">
        <v>18.622</v>
      </c>
      <c r="Z26" s="16">
        <v>41.649000000000001</v>
      </c>
      <c r="AA26" s="16">
        <v>55.98</v>
      </c>
      <c r="AB26" s="16">
        <v>29.49</v>
      </c>
      <c r="AC26" s="16">
        <v>31.309000000000001</v>
      </c>
      <c r="AD26" s="16">
        <v>31.059000000000001</v>
      </c>
      <c r="AE26" s="16">
        <v>23.872</v>
      </c>
      <c r="AF26" s="16">
        <v>30.122</v>
      </c>
      <c r="AG26" s="16">
        <v>25.957999999999998</v>
      </c>
      <c r="AH26" s="16">
        <v>15.335000000000001</v>
      </c>
      <c r="AI26" s="4"/>
      <c r="AJ26" s="4"/>
      <c r="AK26" s="4"/>
      <c r="AL26" s="4"/>
      <c r="AM26" s="4"/>
      <c r="AN26" s="4"/>
      <c r="AO26" s="4"/>
      <c r="AP26" s="4"/>
      <c r="AQ26" s="4"/>
      <c r="AR26" s="4"/>
      <c r="AS26" s="4"/>
      <c r="AT26" s="4"/>
      <c r="AU26" s="4"/>
      <c r="AV26" s="4"/>
      <c r="AW26" s="4"/>
      <c r="AX26" s="4"/>
      <c r="AY26" s="4"/>
    </row>
    <row r="27" spans="1:51" ht="14.4" x14ac:dyDescent="0.3">
      <c r="A27" s="113">
        <v>45931</v>
      </c>
      <c r="B27" s="116"/>
      <c r="C27" s="117">
        <v>34</v>
      </c>
      <c r="D27" s="44">
        <v>38</v>
      </c>
      <c r="E27" s="16">
        <v>51.594000000000001</v>
      </c>
      <c r="F27" s="16">
        <v>79.438999999999993</v>
      </c>
      <c r="G27" s="16">
        <v>57.195</v>
      </c>
      <c r="H27" s="16">
        <v>77.349999999999994</v>
      </c>
      <c r="I27" s="16">
        <v>72.878</v>
      </c>
      <c r="J27" s="16">
        <v>96.242999999999995</v>
      </c>
      <c r="K27" s="16">
        <v>61.972000000000001</v>
      </c>
      <c r="L27" s="16">
        <v>48.228000000000002</v>
      </c>
      <c r="M27" s="16">
        <v>54.201999999999998</v>
      </c>
      <c r="N27" s="16">
        <v>46.651000000000003</v>
      </c>
      <c r="O27" s="16">
        <v>42.326000000000001</v>
      </c>
      <c r="P27" s="16">
        <v>44.718000000000004</v>
      </c>
      <c r="Q27" s="16">
        <v>64.042000000000002</v>
      </c>
      <c r="R27" s="16">
        <v>80.492000000000004</v>
      </c>
      <c r="S27" s="16">
        <v>127.208</v>
      </c>
      <c r="T27" s="16">
        <v>93.727999999999994</v>
      </c>
      <c r="U27" s="16">
        <v>64.185000000000002</v>
      </c>
      <c r="V27" s="16">
        <v>60.902999999999999</v>
      </c>
      <c r="W27" s="16">
        <v>57.523000000000003</v>
      </c>
      <c r="X27" s="16">
        <v>68.114000000000004</v>
      </c>
      <c r="Y27" s="16">
        <v>39.131</v>
      </c>
      <c r="Z27" s="16">
        <v>76.647999999999996</v>
      </c>
      <c r="AA27" s="16">
        <v>87.3</v>
      </c>
      <c r="AB27" s="16">
        <v>60.829000000000001</v>
      </c>
      <c r="AC27" s="16">
        <v>65.162999999999997</v>
      </c>
      <c r="AD27" s="16">
        <v>70.977999999999994</v>
      </c>
      <c r="AE27" s="16">
        <v>51.951000000000001</v>
      </c>
      <c r="AF27" s="16">
        <v>73.856999999999999</v>
      </c>
      <c r="AG27" s="16">
        <v>43.591000000000001</v>
      </c>
      <c r="AH27" s="16">
        <v>46.914000000000001</v>
      </c>
      <c r="AI27" s="4"/>
      <c r="AJ27" s="4"/>
      <c r="AK27" s="4"/>
      <c r="AL27" s="4"/>
      <c r="AM27" s="4"/>
      <c r="AN27" s="4"/>
      <c r="AO27" s="4"/>
      <c r="AP27" s="4"/>
      <c r="AQ27" s="4"/>
      <c r="AR27" s="4"/>
      <c r="AS27" s="4"/>
      <c r="AT27" s="4"/>
      <c r="AU27" s="4"/>
      <c r="AV27" s="4"/>
      <c r="AW27" s="4"/>
      <c r="AX27" s="4"/>
      <c r="AY27" s="4"/>
    </row>
    <row r="28" spans="1:51" ht="14.4" x14ac:dyDescent="0.3">
      <c r="A28" s="113">
        <v>45962</v>
      </c>
      <c r="B28" s="116"/>
      <c r="C28" s="117">
        <v>55</v>
      </c>
      <c r="D28" s="44">
        <v>67</v>
      </c>
      <c r="E28" s="16">
        <v>60.305999999999997</v>
      </c>
      <c r="F28" s="16">
        <v>64.813000000000002</v>
      </c>
      <c r="G28" s="16">
        <v>55.308</v>
      </c>
      <c r="H28" s="16">
        <v>64.021000000000001</v>
      </c>
      <c r="I28" s="16">
        <v>66.488</v>
      </c>
      <c r="J28" s="16">
        <v>69.709000000000003</v>
      </c>
      <c r="K28" s="16">
        <v>56.213999999999999</v>
      </c>
      <c r="L28" s="16">
        <v>47.648000000000003</v>
      </c>
      <c r="M28" s="16">
        <v>45.526000000000003</v>
      </c>
      <c r="N28" s="16">
        <v>45.438000000000002</v>
      </c>
      <c r="O28" s="16">
        <v>44.542000000000002</v>
      </c>
      <c r="P28" s="16">
        <v>44.968000000000004</v>
      </c>
      <c r="Q28" s="16">
        <v>61.780999999999999</v>
      </c>
      <c r="R28" s="16">
        <v>65.872</v>
      </c>
      <c r="S28" s="16">
        <v>74.566000000000003</v>
      </c>
      <c r="T28" s="16">
        <v>62.920999999999999</v>
      </c>
      <c r="U28" s="16">
        <v>52.896000000000001</v>
      </c>
      <c r="V28" s="16">
        <v>51.826000000000001</v>
      </c>
      <c r="W28" s="16">
        <v>54.314</v>
      </c>
      <c r="X28" s="16">
        <v>56.308999999999997</v>
      </c>
      <c r="Y28" s="16">
        <v>41.664999999999999</v>
      </c>
      <c r="Z28" s="16">
        <v>56.134999999999998</v>
      </c>
      <c r="AA28" s="16">
        <v>54.344999999999999</v>
      </c>
      <c r="AB28" s="16">
        <v>48.127000000000002</v>
      </c>
      <c r="AC28" s="16">
        <v>47.066000000000003</v>
      </c>
      <c r="AD28" s="16">
        <v>50.088999999999999</v>
      </c>
      <c r="AE28" s="16">
        <v>43.142000000000003</v>
      </c>
      <c r="AF28" s="16">
        <v>51.7</v>
      </c>
      <c r="AG28" s="16">
        <v>48.673000000000002</v>
      </c>
      <c r="AH28" s="16">
        <v>51.122</v>
      </c>
      <c r="AI28" s="4"/>
      <c r="AJ28" s="4"/>
      <c r="AK28" s="4"/>
      <c r="AL28" s="4"/>
      <c r="AM28" s="4"/>
      <c r="AN28" s="4"/>
      <c r="AO28" s="4"/>
      <c r="AP28" s="4"/>
      <c r="AQ28" s="4"/>
      <c r="AR28" s="4"/>
      <c r="AS28" s="4"/>
      <c r="AT28" s="4"/>
      <c r="AU28" s="4"/>
      <c r="AV28" s="4"/>
      <c r="AW28" s="4"/>
      <c r="AX28" s="4"/>
      <c r="AY28" s="4"/>
    </row>
    <row r="29" spans="1:51" ht="14.4" x14ac:dyDescent="0.3">
      <c r="A29" s="113">
        <v>45992</v>
      </c>
      <c r="B29" s="116"/>
      <c r="C29" s="117">
        <v>47</v>
      </c>
      <c r="D29" s="44">
        <v>45</v>
      </c>
      <c r="E29" s="16">
        <v>44.317999999999998</v>
      </c>
      <c r="F29" s="16">
        <v>49.142000000000003</v>
      </c>
      <c r="G29" s="16">
        <v>44.676000000000002</v>
      </c>
      <c r="H29" s="16">
        <v>51.651000000000003</v>
      </c>
      <c r="I29" s="16">
        <v>53.545000000000002</v>
      </c>
      <c r="J29" s="16">
        <v>51.572000000000003</v>
      </c>
      <c r="K29" s="16">
        <v>50.021999999999998</v>
      </c>
      <c r="L29" s="16">
        <v>39.018000000000001</v>
      </c>
      <c r="M29" s="16">
        <v>36.881999999999998</v>
      </c>
      <c r="N29" s="16">
        <v>37.926000000000002</v>
      </c>
      <c r="O29" s="16">
        <v>34.595999999999997</v>
      </c>
      <c r="P29" s="16">
        <v>40.457999999999998</v>
      </c>
      <c r="Q29" s="16">
        <v>46.35</v>
      </c>
      <c r="R29" s="16">
        <v>49.573999999999998</v>
      </c>
      <c r="S29" s="16">
        <v>51.073999999999998</v>
      </c>
      <c r="T29" s="16">
        <v>54.030999999999999</v>
      </c>
      <c r="U29" s="16">
        <v>45.42</v>
      </c>
      <c r="V29" s="16">
        <v>41.765999999999998</v>
      </c>
      <c r="W29" s="16">
        <v>60.545999999999999</v>
      </c>
      <c r="X29" s="16">
        <v>45.911000000000001</v>
      </c>
      <c r="Y29" s="16">
        <v>36.692</v>
      </c>
      <c r="Z29" s="16">
        <v>41.634999999999998</v>
      </c>
      <c r="AA29" s="16">
        <v>44.555</v>
      </c>
      <c r="AB29" s="16">
        <v>40.122</v>
      </c>
      <c r="AC29" s="16">
        <v>46.003999999999998</v>
      </c>
      <c r="AD29" s="16">
        <v>40.99</v>
      </c>
      <c r="AE29" s="16">
        <v>33.128</v>
      </c>
      <c r="AF29" s="16">
        <v>47.036999999999999</v>
      </c>
      <c r="AG29" s="16">
        <v>40.158000000000001</v>
      </c>
      <c r="AH29" s="16">
        <v>42.777999999999999</v>
      </c>
      <c r="AI29" s="4"/>
      <c r="AJ29" s="4"/>
      <c r="AK29" s="4"/>
      <c r="AL29" s="4"/>
      <c r="AM29" s="4"/>
      <c r="AN29" s="4"/>
      <c r="AO29" s="4"/>
      <c r="AP29" s="4"/>
      <c r="AQ29" s="4"/>
      <c r="AR29" s="4"/>
      <c r="AS29" s="4"/>
      <c r="AT29" s="4"/>
      <c r="AU29" s="4"/>
      <c r="AV29" s="4"/>
      <c r="AW29" s="4"/>
      <c r="AX29" s="4"/>
      <c r="AY29" s="4"/>
    </row>
    <row r="30" spans="1:51" ht="14.4" x14ac:dyDescent="0.3">
      <c r="A30" s="113">
        <v>46023</v>
      </c>
      <c r="B30" s="116"/>
      <c r="C30" s="117">
        <v>40</v>
      </c>
      <c r="D30" s="44">
        <v>38</v>
      </c>
      <c r="E30" s="16">
        <v>42.253</v>
      </c>
      <c r="F30" s="16">
        <v>40.335999999999999</v>
      </c>
      <c r="G30" s="16">
        <v>38.090000000000003</v>
      </c>
      <c r="H30" s="16">
        <v>40.509</v>
      </c>
      <c r="I30" s="16">
        <v>42.517000000000003</v>
      </c>
      <c r="J30" s="16">
        <v>44.191000000000003</v>
      </c>
      <c r="K30" s="16">
        <v>41.005000000000003</v>
      </c>
      <c r="L30" s="16">
        <v>36.377000000000002</v>
      </c>
      <c r="M30" s="16">
        <v>29.242999999999999</v>
      </c>
      <c r="N30" s="16">
        <v>30.004999999999999</v>
      </c>
      <c r="O30" s="16">
        <v>26.863</v>
      </c>
      <c r="P30" s="16">
        <v>32.960999999999999</v>
      </c>
      <c r="Q30" s="16">
        <v>60.454000000000001</v>
      </c>
      <c r="R30" s="16">
        <v>43.031999999999996</v>
      </c>
      <c r="S30" s="16">
        <v>41.137999999999998</v>
      </c>
      <c r="T30" s="16">
        <v>40.308</v>
      </c>
      <c r="U30" s="16">
        <v>38.960999999999999</v>
      </c>
      <c r="V30" s="16">
        <v>33.823999999999998</v>
      </c>
      <c r="W30" s="16">
        <v>47.075000000000003</v>
      </c>
      <c r="X30" s="16">
        <v>39.063000000000002</v>
      </c>
      <c r="Y30" s="16">
        <v>29.939</v>
      </c>
      <c r="Z30" s="16">
        <v>32.28</v>
      </c>
      <c r="AA30" s="16">
        <v>37.753</v>
      </c>
      <c r="AB30" s="16">
        <v>32.862000000000002</v>
      </c>
      <c r="AC30" s="16">
        <v>45.234000000000002</v>
      </c>
      <c r="AD30" s="16">
        <v>32.470999999999997</v>
      </c>
      <c r="AE30" s="16">
        <v>28.190999999999999</v>
      </c>
      <c r="AF30" s="16">
        <v>38.164000000000001</v>
      </c>
      <c r="AG30" s="16">
        <v>30.132000000000001</v>
      </c>
      <c r="AH30" s="16">
        <v>32.685000000000002</v>
      </c>
      <c r="AI30" s="4"/>
      <c r="AJ30" s="4"/>
      <c r="AK30" s="4"/>
      <c r="AL30" s="4"/>
      <c r="AM30" s="4"/>
      <c r="AN30" s="4"/>
      <c r="AO30" s="4"/>
      <c r="AP30" s="4"/>
      <c r="AQ30" s="4"/>
      <c r="AR30" s="4"/>
      <c r="AS30" s="4"/>
      <c r="AT30" s="4"/>
      <c r="AU30" s="4"/>
      <c r="AV30" s="4"/>
      <c r="AW30" s="4"/>
      <c r="AX30" s="4"/>
      <c r="AY30" s="4"/>
    </row>
    <row r="31" spans="1:51" ht="14.4" x14ac:dyDescent="0.3">
      <c r="A31" s="113">
        <v>46054</v>
      </c>
      <c r="B31" s="116"/>
      <c r="C31" s="117">
        <v>35</v>
      </c>
      <c r="D31" s="44">
        <v>33</v>
      </c>
      <c r="E31" s="16">
        <v>36.835999999999999</v>
      </c>
      <c r="F31" s="16">
        <v>34.335000000000001</v>
      </c>
      <c r="G31" s="16">
        <v>37.456000000000003</v>
      </c>
      <c r="H31" s="16">
        <v>54.404000000000003</v>
      </c>
      <c r="I31" s="16">
        <v>33.823</v>
      </c>
      <c r="J31" s="16">
        <v>35.124000000000002</v>
      </c>
      <c r="K31" s="16">
        <v>35.933</v>
      </c>
      <c r="L31" s="16">
        <v>35.32</v>
      </c>
      <c r="M31" s="16">
        <v>25.177</v>
      </c>
      <c r="N31" s="16">
        <v>22.994</v>
      </c>
      <c r="O31" s="16">
        <v>23.734999999999999</v>
      </c>
      <c r="P31" s="16">
        <v>26.466999999999999</v>
      </c>
      <c r="Q31" s="16">
        <v>40.454999999999998</v>
      </c>
      <c r="R31" s="16">
        <v>32.292000000000002</v>
      </c>
      <c r="S31" s="16">
        <v>38.671999999999997</v>
      </c>
      <c r="T31" s="16">
        <v>33.338000000000001</v>
      </c>
      <c r="U31" s="16">
        <v>36.944000000000003</v>
      </c>
      <c r="V31" s="16">
        <v>27.257000000000001</v>
      </c>
      <c r="W31" s="16">
        <v>33.688000000000002</v>
      </c>
      <c r="X31" s="16">
        <v>33.014000000000003</v>
      </c>
      <c r="Y31" s="16">
        <v>29.545999999999999</v>
      </c>
      <c r="Z31" s="16">
        <v>34.125</v>
      </c>
      <c r="AA31" s="16">
        <v>39.603999999999999</v>
      </c>
      <c r="AB31" s="16">
        <v>31.899000000000001</v>
      </c>
      <c r="AC31" s="16">
        <v>44.36</v>
      </c>
      <c r="AD31" s="16">
        <v>28.632000000000001</v>
      </c>
      <c r="AE31" s="16">
        <v>24.146000000000001</v>
      </c>
      <c r="AF31" s="16">
        <v>30.925999999999998</v>
      </c>
      <c r="AG31" s="16">
        <v>26.722999999999999</v>
      </c>
      <c r="AH31" s="16">
        <v>27.917999999999999</v>
      </c>
      <c r="AI31" s="4"/>
      <c r="AJ31" s="4"/>
      <c r="AK31" s="4"/>
      <c r="AL31" s="4"/>
      <c r="AM31" s="4"/>
      <c r="AN31" s="4"/>
      <c r="AO31" s="4"/>
      <c r="AP31" s="4"/>
      <c r="AQ31" s="4"/>
      <c r="AR31" s="4"/>
      <c r="AS31" s="4"/>
      <c r="AT31" s="4"/>
      <c r="AU31" s="4"/>
      <c r="AV31" s="4"/>
      <c r="AW31" s="4"/>
      <c r="AX31" s="4"/>
      <c r="AY31" s="4"/>
    </row>
    <row r="32" spans="1:51" ht="14.4" x14ac:dyDescent="0.3">
      <c r="A32" s="113">
        <v>46082</v>
      </c>
      <c r="B32" s="116"/>
      <c r="C32" s="117">
        <v>42</v>
      </c>
      <c r="D32" s="44">
        <v>44</v>
      </c>
      <c r="E32" s="16">
        <v>60.084000000000003</v>
      </c>
      <c r="F32" s="16">
        <v>62.771999999999998</v>
      </c>
      <c r="G32" s="16">
        <v>80.427999999999997</v>
      </c>
      <c r="H32" s="16">
        <v>65.165999999999997</v>
      </c>
      <c r="I32" s="16">
        <v>63.018999999999998</v>
      </c>
      <c r="J32" s="16">
        <v>62.268000000000001</v>
      </c>
      <c r="K32" s="16">
        <v>59.131999999999998</v>
      </c>
      <c r="L32" s="16">
        <v>41.466999999999999</v>
      </c>
      <c r="M32" s="16">
        <v>39.680999999999997</v>
      </c>
      <c r="N32" s="16">
        <v>30.853999999999999</v>
      </c>
      <c r="O32" s="16">
        <v>36.694000000000003</v>
      </c>
      <c r="P32" s="16">
        <v>62.828000000000003</v>
      </c>
      <c r="Q32" s="16">
        <v>50.320999999999998</v>
      </c>
      <c r="R32" s="16">
        <v>40.750999999999998</v>
      </c>
      <c r="S32" s="16">
        <v>106.239</v>
      </c>
      <c r="T32" s="16">
        <v>41.207000000000001</v>
      </c>
      <c r="U32" s="16">
        <v>59.798000000000002</v>
      </c>
      <c r="V32" s="16">
        <v>33.146999999999998</v>
      </c>
      <c r="W32" s="16">
        <v>53.542999999999999</v>
      </c>
      <c r="X32" s="16">
        <v>54.887</v>
      </c>
      <c r="Y32" s="16">
        <v>32.530999999999999</v>
      </c>
      <c r="Z32" s="16">
        <v>41.13</v>
      </c>
      <c r="AA32" s="16">
        <v>57.018999999999998</v>
      </c>
      <c r="AB32" s="16">
        <v>38.46</v>
      </c>
      <c r="AC32" s="16">
        <v>67.221000000000004</v>
      </c>
      <c r="AD32" s="16">
        <v>28.928000000000001</v>
      </c>
      <c r="AE32" s="16">
        <v>37.555999999999997</v>
      </c>
      <c r="AF32" s="16">
        <v>40.581000000000003</v>
      </c>
      <c r="AG32" s="16">
        <v>36.692999999999998</v>
      </c>
      <c r="AH32" s="16">
        <v>47.466999999999999</v>
      </c>
      <c r="AI32" s="4"/>
      <c r="AJ32" s="4"/>
      <c r="AK32" s="4"/>
      <c r="AL32" s="4"/>
      <c r="AM32" s="4"/>
      <c r="AN32" s="4"/>
      <c r="AO32" s="4"/>
      <c r="AP32" s="4"/>
      <c r="AQ32" s="4"/>
      <c r="AR32" s="4"/>
      <c r="AS32" s="4"/>
      <c r="AT32" s="4"/>
      <c r="AU32" s="4"/>
      <c r="AV32" s="4"/>
      <c r="AW32" s="4"/>
      <c r="AX32" s="4"/>
      <c r="AY32" s="4"/>
    </row>
    <row r="33" spans="1:51" ht="14.4" x14ac:dyDescent="0.3">
      <c r="A33" s="113">
        <v>46113</v>
      </c>
      <c r="B33" s="116"/>
      <c r="C33" s="117">
        <v>57</v>
      </c>
      <c r="D33" s="44">
        <v>85</v>
      </c>
      <c r="E33" s="16">
        <v>141.37100000000001</v>
      </c>
      <c r="F33" s="16">
        <v>117.60899999999999</v>
      </c>
      <c r="G33" s="16">
        <v>105.271</v>
      </c>
      <c r="H33" s="16">
        <v>125.262</v>
      </c>
      <c r="I33" s="16">
        <v>137.614</v>
      </c>
      <c r="J33" s="16">
        <v>104.398</v>
      </c>
      <c r="K33" s="16">
        <v>98.52</v>
      </c>
      <c r="L33" s="16">
        <v>78.587999999999994</v>
      </c>
      <c r="M33" s="16">
        <v>63.537999999999997</v>
      </c>
      <c r="N33" s="16">
        <v>48.451999999999998</v>
      </c>
      <c r="O33" s="16">
        <v>71.525999999999996</v>
      </c>
      <c r="P33" s="16">
        <v>148.84100000000001</v>
      </c>
      <c r="Q33" s="16">
        <v>186.74100000000001</v>
      </c>
      <c r="R33" s="16">
        <v>162.05799999999999</v>
      </c>
      <c r="S33" s="16">
        <v>176.91</v>
      </c>
      <c r="T33" s="16">
        <v>55.878999999999998</v>
      </c>
      <c r="U33" s="16">
        <v>97.734999999999999</v>
      </c>
      <c r="V33" s="16">
        <v>67.438000000000002</v>
      </c>
      <c r="W33" s="16">
        <v>174.37700000000001</v>
      </c>
      <c r="X33" s="16">
        <v>109.988</v>
      </c>
      <c r="Y33" s="16">
        <v>41.570999999999998</v>
      </c>
      <c r="Z33" s="16">
        <v>83.076999999999998</v>
      </c>
      <c r="AA33" s="16">
        <v>60.433</v>
      </c>
      <c r="AB33" s="16">
        <v>84.119</v>
      </c>
      <c r="AC33" s="16">
        <v>128.292</v>
      </c>
      <c r="AD33" s="16">
        <v>37.115000000000002</v>
      </c>
      <c r="AE33" s="16">
        <v>114.717</v>
      </c>
      <c r="AF33" s="16">
        <v>54.279000000000003</v>
      </c>
      <c r="AG33" s="16">
        <v>49.07</v>
      </c>
      <c r="AH33" s="16">
        <v>136.03800000000001</v>
      </c>
      <c r="AI33" s="4"/>
      <c r="AJ33" s="4"/>
      <c r="AK33" s="4"/>
      <c r="AL33" s="4"/>
      <c r="AM33" s="4"/>
      <c r="AN33" s="4"/>
      <c r="AO33" s="4"/>
      <c r="AP33" s="4"/>
      <c r="AQ33" s="4"/>
      <c r="AR33" s="4"/>
      <c r="AS33" s="4"/>
      <c r="AT33" s="4"/>
      <c r="AU33" s="4"/>
      <c r="AV33" s="4"/>
      <c r="AW33" s="4"/>
      <c r="AX33" s="4"/>
      <c r="AY33" s="4"/>
    </row>
    <row r="34" spans="1:51" ht="14.4" x14ac:dyDescent="0.3">
      <c r="A34" s="113">
        <v>46143</v>
      </c>
      <c r="B34" s="116"/>
      <c r="C34" s="117">
        <v>102</v>
      </c>
      <c r="D34" s="44">
        <v>163</v>
      </c>
      <c r="E34" s="16">
        <v>534.01</v>
      </c>
      <c r="F34" s="16">
        <v>211.33799999999999</v>
      </c>
      <c r="G34" s="16">
        <v>364.76100000000002</v>
      </c>
      <c r="H34" s="16">
        <v>198.696</v>
      </c>
      <c r="I34" s="16">
        <v>365.36799999999999</v>
      </c>
      <c r="J34" s="16">
        <v>286.39400000000001</v>
      </c>
      <c r="K34" s="16">
        <v>194.285</v>
      </c>
      <c r="L34" s="16">
        <v>134.29300000000001</v>
      </c>
      <c r="M34" s="16">
        <v>178.77600000000001</v>
      </c>
      <c r="N34" s="16">
        <v>44.103999999999999</v>
      </c>
      <c r="O34" s="16">
        <v>185.84100000000001</v>
      </c>
      <c r="P34" s="16">
        <v>179.762</v>
      </c>
      <c r="Q34" s="16">
        <v>392.81900000000002</v>
      </c>
      <c r="R34" s="16">
        <v>197.017</v>
      </c>
      <c r="S34" s="16">
        <v>172.45</v>
      </c>
      <c r="T34" s="16">
        <v>327.87700000000001</v>
      </c>
      <c r="U34" s="16">
        <v>294.221</v>
      </c>
      <c r="V34" s="16">
        <v>169.11</v>
      </c>
      <c r="W34" s="16">
        <v>300.65499999999997</v>
      </c>
      <c r="X34" s="16">
        <v>92.861000000000004</v>
      </c>
      <c r="Y34" s="16">
        <v>118.971</v>
      </c>
      <c r="Z34" s="16">
        <v>213.62899999999999</v>
      </c>
      <c r="AA34" s="16">
        <v>135.26900000000001</v>
      </c>
      <c r="AB34" s="16">
        <v>204.33</v>
      </c>
      <c r="AC34" s="16">
        <v>183.97900000000001</v>
      </c>
      <c r="AD34" s="16">
        <v>71.721999999999994</v>
      </c>
      <c r="AE34" s="16">
        <v>353.28199999999998</v>
      </c>
      <c r="AF34" s="16">
        <v>115.318</v>
      </c>
      <c r="AG34" s="16">
        <v>106.248</v>
      </c>
      <c r="AH34" s="16">
        <v>204.23599999999999</v>
      </c>
      <c r="AI34" s="4"/>
      <c r="AJ34" s="4"/>
      <c r="AK34" s="4"/>
      <c r="AL34" s="4"/>
      <c r="AM34" s="4"/>
      <c r="AN34" s="4"/>
      <c r="AO34" s="4"/>
      <c r="AP34" s="4"/>
      <c r="AQ34" s="4"/>
      <c r="AR34" s="4"/>
      <c r="AS34" s="4"/>
      <c r="AT34" s="4"/>
      <c r="AU34" s="4"/>
      <c r="AV34" s="4"/>
      <c r="AW34" s="4"/>
      <c r="AX34" s="4"/>
      <c r="AY34" s="4"/>
    </row>
    <row r="35" spans="1:51" ht="14.4" x14ac:dyDescent="0.3">
      <c r="A35" s="113">
        <v>46174</v>
      </c>
      <c r="B35" s="116"/>
      <c r="C35" s="117">
        <v>25</v>
      </c>
      <c r="D35" s="44">
        <v>96</v>
      </c>
      <c r="E35" s="16">
        <v>334.44299999999998</v>
      </c>
      <c r="F35" s="16">
        <v>91.370999999999995</v>
      </c>
      <c r="G35" s="16">
        <v>403.96899999999999</v>
      </c>
      <c r="H35" s="16">
        <v>82.417000000000002</v>
      </c>
      <c r="I35" s="16">
        <v>271.73</v>
      </c>
      <c r="J35" s="16">
        <v>158.108</v>
      </c>
      <c r="K35" s="16">
        <v>151.04900000000001</v>
      </c>
      <c r="L35" s="16">
        <v>28.881</v>
      </c>
      <c r="M35" s="16">
        <v>58.511000000000003</v>
      </c>
      <c r="N35" s="16">
        <v>-0.503</v>
      </c>
      <c r="O35" s="16">
        <v>89.537000000000006</v>
      </c>
      <c r="P35" s="16">
        <v>42.145000000000003</v>
      </c>
      <c r="Q35" s="16">
        <v>222.18700000000001</v>
      </c>
      <c r="R35" s="16">
        <v>69.058000000000007</v>
      </c>
      <c r="S35" s="16">
        <v>47.11</v>
      </c>
      <c r="T35" s="16">
        <v>309.67700000000002</v>
      </c>
      <c r="U35" s="16">
        <v>135.65600000000001</v>
      </c>
      <c r="V35" s="16">
        <v>166.172</v>
      </c>
      <c r="W35" s="16">
        <v>307.81700000000001</v>
      </c>
      <c r="X35" s="16">
        <v>4.4660000000000002</v>
      </c>
      <c r="Y35" s="16">
        <v>68.775000000000006</v>
      </c>
      <c r="Z35" s="16">
        <v>150.142</v>
      </c>
      <c r="AA35" s="16">
        <v>106.033</v>
      </c>
      <c r="AB35" s="16">
        <v>121.34399999999999</v>
      </c>
      <c r="AC35" s="16">
        <v>149.16999999999999</v>
      </c>
      <c r="AD35" s="16">
        <v>-3.7770000000000001</v>
      </c>
      <c r="AE35" s="16">
        <v>292.99700000000001</v>
      </c>
      <c r="AF35" s="16">
        <v>51.826999999999998</v>
      </c>
      <c r="AG35" s="16">
        <v>115.871</v>
      </c>
      <c r="AH35" s="16">
        <v>84.48</v>
      </c>
      <c r="AI35" s="4"/>
      <c r="AJ35" s="4"/>
      <c r="AK35" s="4"/>
      <c r="AL35" s="4"/>
      <c r="AM35" s="4"/>
      <c r="AN35" s="4"/>
      <c r="AO35" s="4"/>
      <c r="AP35" s="4"/>
      <c r="AQ35" s="4"/>
      <c r="AR35" s="4"/>
      <c r="AS35" s="4"/>
      <c r="AT35" s="4"/>
      <c r="AU35" s="4"/>
      <c r="AV35" s="4"/>
      <c r="AW35" s="4"/>
      <c r="AX35" s="4"/>
      <c r="AY35" s="4"/>
    </row>
    <row r="36" spans="1:51" ht="14.4" x14ac:dyDescent="0.3">
      <c r="A36" s="113">
        <v>46204</v>
      </c>
      <c r="B36" s="33"/>
      <c r="C36" s="8">
        <v>-60</v>
      </c>
      <c r="D36" s="11">
        <v>-23</v>
      </c>
      <c r="E36">
        <v>86.159000000000006</v>
      </c>
      <c r="F36">
        <v>-9.1159999999999997</v>
      </c>
      <c r="G36">
        <v>193.75800000000001</v>
      </c>
      <c r="H36">
        <v>-9.1690000000000005</v>
      </c>
      <c r="I36">
        <v>33.923000000000002</v>
      </c>
      <c r="J36">
        <v>32.899000000000001</v>
      </c>
      <c r="K36">
        <v>40.177999999999997</v>
      </c>
      <c r="L36">
        <v>-23.082999999999998</v>
      </c>
      <c r="M36">
        <v>-17.056000000000001</v>
      </c>
      <c r="N36">
        <v>-21.974</v>
      </c>
      <c r="O36">
        <v>-11.266999999999999</v>
      </c>
      <c r="P36">
        <v>-16.134</v>
      </c>
      <c r="Q36">
        <v>29.173999999999999</v>
      </c>
      <c r="R36">
        <v>-11.007</v>
      </c>
      <c r="S36">
        <v>-15.347</v>
      </c>
      <c r="T36">
        <v>62.649000000000001</v>
      </c>
      <c r="U36">
        <v>26.134</v>
      </c>
      <c r="V36">
        <v>3.1040000000000001</v>
      </c>
      <c r="W36">
        <v>82.620999999999995</v>
      </c>
      <c r="X36">
        <v>-14.195</v>
      </c>
      <c r="Y36">
        <v>-6.532</v>
      </c>
      <c r="Z36">
        <v>15.294</v>
      </c>
      <c r="AA36">
        <v>5.9539999999999997</v>
      </c>
      <c r="AB36">
        <v>8.657</v>
      </c>
      <c r="AC36">
        <v>5.952</v>
      </c>
      <c r="AD36">
        <v>-20.437000000000001</v>
      </c>
      <c r="AE36">
        <v>73.417000000000002</v>
      </c>
      <c r="AF36">
        <v>-17.594999999999999</v>
      </c>
      <c r="AG36">
        <v>13.664999999999999</v>
      </c>
      <c r="AH36">
        <v>-3.9729999999999999</v>
      </c>
      <c r="AI36" s="4"/>
      <c r="AJ36" s="4"/>
      <c r="AK36" s="4"/>
      <c r="AL36" s="4"/>
      <c r="AM36" s="4"/>
      <c r="AN36" s="4"/>
      <c r="AO36" s="4"/>
      <c r="AP36" s="4"/>
      <c r="AQ36" s="4"/>
      <c r="AR36" s="4"/>
      <c r="AS36" s="4"/>
      <c r="AT36" s="4"/>
      <c r="AU36" s="4"/>
      <c r="AV36" s="4"/>
      <c r="AW36" s="4"/>
      <c r="AX36" s="4"/>
      <c r="AY36" s="4"/>
    </row>
    <row r="37" spans="1:51" ht="14.4" x14ac:dyDescent="0.3">
      <c r="A37" s="113">
        <v>46235</v>
      </c>
      <c r="B37" s="33"/>
      <c r="C37" s="8">
        <v>-52</v>
      </c>
      <c r="D37" s="11">
        <v>-28</v>
      </c>
      <c r="E37">
        <v>17.626000000000001</v>
      </c>
      <c r="F37">
        <v>-4.2990000000000004</v>
      </c>
      <c r="G37">
        <v>33.886000000000003</v>
      </c>
      <c r="H37">
        <v>-7.5250000000000004</v>
      </c>
      <c r="I37">
        <v>16.193999999999999</v>
      </c>
      <c r="J37">
        <v>-0.64200000000000002</v>
      </c>
      <c r="K37">
        <v>27.803000000000001</v>
      </c>
      <c r="L37">
        <v>-9.1489999999999991</v>
      </c>
      <c r="M37">
        <v>-6.5289999999999999</v>
      </c>
      <c r="N37">
        <v>-7.0730000000000004</v>
      </c>
      <c r="O37">
        <v>-7.9889999999999999</v>
      </c>
      <c r="P37">
        <v>-5.1760000000000002</v>
      </c>
      <c r="Q37">
        <v>5.4489999999999998</v>
      </c>
      <c r="R37">
        <v>-3.3460000000000001</v>
      </c>
      <c r="S37">
        <v>-4.6980000000000004</v>
      </c>
      <c r="T37">
        <v>18.143999999999998</v>
      </c>
      <c r="U37">
        <v>2.028</v>
      </c>
      <c r="V37">
        <v>11.393000000000001</v>
      </c>
      <c r="W37">
        <v>6.4219999999999997</v>
      </c>
      <c r="X37">
        <v>-5.2850000000000001</v>
      </c>
      <c r="Y37">
        <v>6.2469999999999999</v>
      </c>
      <c r="Z37">
        <v>18.684000000000001</v>
      </c>
      <c r="AA37">
        <v>4.6769999999999996</v>
      </c>
      <c r="AB37">
        <v>8.07</v>
      </c>
      <c r="AC37">
        <v>8.02</v>
      </c>
      <c r="AD37">
        <v>2.109</v>
      </c>
      <c r="AE37">
        <v>17.295999999999999</v>
      </c>
      <c r="AF37">
        <v>-3.573</v>
      </c>
      <c r="AG37">
        <v>-8.109</v>
      </c>
      <c r="AH37">
        <v>0.81499999999999995</v>
      </c>
      <c r="AI37" s="4"/>
      <c r="AJ37" s="4"/>
      <c r="AK37" s="4"/>
      <c r="AL37" s="4"/>
      <c r="AM37" s="4"/>
      <c r="AN37" s="4"/>
      <c r="AO37" s="4"/>
      <c r="AP37" s="4"/>
      <c r="AQ37" s="4"/>
      <c r="AR37" s="4"/>
      <c r="AS37" s="4"/>
      <c r="AT37" s="4"/>
      <c r="AU37" s="4"/>
      <c r="AV37" s="4"/>
      <c r="AW37" s="4"/>
      <c r="AX37" s="4"/>
      <c r="AY37" s="4"/>
    </row>
    <row r="38" spans="1:51" ht="14.4" x14ac:dyDescent="0.3">
      <c r="A38" s="113">
        <v>46266</v>
      </c>
      <c r="B38" s="33"/>
      <c r="C38" s="8">
        <v>-9</v>
      </c>
      <c r="D38" s="11">
        <v>5</v>
      </c>
      <c r="E38">
        <v>41.753</v>
      </c>
      <c r="F38">
        <v>22.524000000000001</v>
      </c>
      <c r="G38">
        <v>45.768000000000001</v>
      </c>
      <c r="H38">
        <v>27.038</v>
      </c>
      <c r="I38">
        <v>51.91</v>
      </c>
      <c r="J38">
        <v>22.518999999999998</v>
      </c>
      <c r="K38">
        <v>34.508000000000003</v>
      </c>
      <c r="L38">
        <v>19.565000000000001</v>
      </c>
      <c r="M38">
        <v>20.774000000000001</v>
      </c>
      <c r="N38">
        <v>12.760999999999999</v>
      </c>
      <c r="O38">
        <v>31.085999999999999</v>
      </c>
      <c r="P38">
        <v>38.817</v>
      </c>
      <c r="Q38">
        <v>31.216999999999999</v>
      </c>
      <c r="R38">
        <v>35.854999999999997</v>
      </c>
      <c r="S38">
        <v>54.753</v>
      </c>
      <c r="T38">
        <v>38.680999999999997</v>
      </c>
      <c r="U38">
        <v>30.216000000000001</v>
      </c>
      <c r="V38">
        <v>25.370999999999999</v>
      </c>
      <c r="W38">
        <v>36.551000000000002</v>
      </c>
      <c r="X38">
        <v>18.568999999999999</v>
      </c>
      <c r="Y38">
        <v>42.728000000000002</v>
      </c>
      <c r="Z38">
        <v>53.972000000000001</v>
      </c>
      <c r="AA38">
        <v>29.992999999999999</v>
      </c>
      <c r="AB38">
        <v>31.233000000000001</v>
      </c>
      <c r="AC38">
        <v>31.166</v>
      </c>
      <c r="AD38">
        <v>23.513999999999999</v>
      </c>
      <c r="AE38">
        <v>30.207999999999998</v>
      </c>
      <c r="AF38">
        <v>25.492999999999999</v>
      </c>
      <c r="AG38">
        <v>15.318</v>
      </c>
      <c r="AH38">
        <v>25.594000000000001</v>
      </c>
      <c r="AI38" s="4"/>
      <c r="AJ38" s="4"/>
      <c r="AK38" s="4"/>
      <c r="AL38" s="4"/>
      <c r="AM38" s="4"/>
      <c r="AN38" s="4"/>
      <c r="AO38" s="4"/>
      <c r="AP38" s="4"/>
      <c r="AQ38" s="4"/>
      <c r="AR38" s="4"/>
      <c r="AS38" s="4"/>
      <c r="AT38" s="4"/>
      <c r="AU38" s="4"/>
      <c r="AV38" s="4"/>
      <c r="AW38" s="4"/>
      <c r="AX38" s="4"/>
      <c r="AY38" s="4"/>
    </row>
    <row r="39" spans="1:51" ht="14.4" x14ac:dyDescent="0.3">
      <c r="A39" s="113">
        <v>46296</v>
      </c>
      <c r="B39" s="33"/>
      <c r="C39" s="8">
        <v>34</v>
      </c>
      <c r="D39" s="11">
        <v>38</v>
      </c>
      <c r="E39">
        <v>79.42</v>
      </c>
      <c r="F39">
        <v>57.636000000000003</v>
      </c>
      <c r="G39">
        <v>77.783000000000001</v>
      </c>
      <c r="H39">
        <v>72.512</v>
      </c>
      <c r="I39">
        <v>96.748000000000005</v>
      </c>
      <c r="J39">
        <v>61.762999999999998</v>
      </c>
      <c r="K39">
        <v>48.893999999999998</v>
      </c>
      <c r="L39">
        <v>53.83</v>
      </c>
      <c r="M39">
        <v>46.338000000000001</v>
      </c>
      <c r="N39">
        <v>42.237000000000002</v>
      </c>
      <c r="O39">
        <v>43.87</v>
      </c>
      <c r="P39">
        <v>63.395000000000003</v>
      </c>
      <c r="Q39">
        <v>80.171000000000006</v>
      </c>
      <c r="R39">
        <v>128.11199999999999</v>
      </c>
      <c r="S39">
        <v>93.936000000000007</v>
      </c>
      <c r="T39">
        <v>64.525000000000006</v>
      </c>
      <c r="U39">
        <v>60.924999999999997</v>
      </c>
      <c r="V39">
        <v>57.438000000000002</v>
      </c>
      <c r="W39">
        <v>67.938000000000002</v>
      </c>
      <c r="X39">
        <v>39.042000000000002</v>
      </c>
      <c r="Y39">
        <v>77.064999999999998</v>
      </c>
      <c r="Z39">
        <v>89.04</v>
      </c>
      <c r="AA39">
        <v>61.087000000000003</v>
      </c>
      <c r="AB39">
        <v>64.923000000000002</v>
      </c>
      <c r="AC39">
        <v>70.834000000000003</v>
      </c>
      <c r="AD39">
        <v>51.453000000000003</v>
      </c>
      <c r="AE39">
        <v>73.796000000000006</v>
      </c>
      <c r="AF39">
        <v>43.073999999999998</v>
      </c>
      <c r="AG39">
        <v>46.887999999999998</v>
      </c>
      <c r="AH39">
        <v>51.271999999999998</v>
      </c>
      <c r="AI39" s="4"/>
      <c r="AJ39" s="4"/>
      <c r="AK39" s="4"/>
      <c r="AL39" s="4"/>
      <c r="AM39" s="4"/>
      <c r="AN39" s="4"/>
      <c r="AO39" s="4"/>
      <c r="AP39" s="4"/>
      <c r="AQ39" s="4"/>
      <c r="AR39" s="4"/>
      <c r="AS39" s="4"/>
      <c r="AT39" s="4"/>
      <c r="AU39" s="4"/>
      <c r="AV39" s="4"/>
      <c r="AW39" s="4"/>
      <c r="AX39" s="4"/>
      <c r="AY39" s="4"/>
    </row>
    <row r="40" spans="1:51" ht="14.4" x14ac:dyDescent="0.3">
      <c r="A40" s="113">
        <v>46327</v>
      </c>
      <c r="B40" s="33"/>
      <c r="C40" s="8">
        <v>55</v>
      </c>
      <c r="D40" s="11">
        <v>67</v>
      </c>
      <c r="E40">
        <v>64.790000000000006</v>
      </c>
      <c r="F40">
        <v>56.418999999999997</v>
      </c>
      <c r="G40">
        <v>64.233000000000004</v>
      </c>
      <c r="H40">
        <v>66.119</v>
      </c>
      <c r="I40">
        <v>69.932000000000002</v>
      </c>
      <c r="J40">
        <v>57.012999999999998</v>
      </c>
      <c r="K40">
        <v>48.125999999999998</v>
      </c>
      <c r="L40">
        <v>45.164000000000001</v>
      </c>
      <c r="M40">
        <v>45.075000000000003</v>
      </c>
      <c r="N40">
        <v>44.194000000000003</v>
      </c>
      <c r="O40">
        <v>44.180999999999997</v>
      </c>
      <c r="P40">
        <v>61.137</v>
      </c>
      <c r="Q40">
        <v>65.584999999999994</v>
      </c>
      <c r="R40">
        <v>76.088999999999999</v>
      </c>
      <c r="S40">
        <v>63.023000000000003</v>
      </c>
      <c r="T40">
        <v>53.191000000000003</v>
      </c>
      <c r="U40">
        <v>51.835999999999999</v>
      </c>
      <c r="V40">
        <v>55.03</v>
      </c>
      <c r="W40">
        <v>56.113</v>
      </c>
      <c r="X40">
        <v>41.555</v>
      </c>
      <c r="Y40">
        <v>56.277999999999999</v>
      </c>
      <c r="Z40">
        <v>54.637</v>
      </c>
      <c r="AA40">
        <v>48.338999999999999</v>
      </c>
      <c r="AB40">
        <v>46.857999999999997</v>
      </c>
      <c r="AC40">
        <v>49.761000000000003</v>
      </c>
      <c r="AD40">
        <v>43.350999999999999</v>
      </c>
      <c r="AE40">
        <v>51.619</v>
      </c>
      <c r="AF40">
        <v>48.192999999999998</v>
      </c>
      <c r="AG40">
        <v>51.087000000000003</v>
      </c>
      <c r="AH40">
        <v>59.947000000000003</v>
      </c>
      <c r="AI40" s="4"/>
      <c r="AJ40" s="4"/>
      <c r="AK40" s="4"/>
      <c r="AL40" s="4"/>
      <c r="AM40" s="4"/>
      <c r="AN40" s="4"/>
      <c r="AO40" s="4"/>
      <c r="AP40" s="4"/>
      <c r="AQ40" s="4"/>
      <c r="AR40" s="4"/>
      <c r="AS40" s="4"/>
      <c r="AT40" s="4"/>
      <c r="AU40" s="4"/>
      <c r="AV40" s="4"/>
      <c r="AW40" s="4"/>
      <c r="AX40" s="4"/>
      <c r="AY40" s="4"/>
    </row>
    <row r="41" spans="1:51" ht="14.4" x14ac:dyDescent="0.3">
      <c r="A41" s="113">
        <v>46357</v>
      </c>
      <c r="B41" s="33"/>
      <c r="C41" s="8">
        <v>47</v>
      </c>
      <c r="D41" s="11">
        <v>45</v>
      </c>
      <c r="E41">
        <v>49.121000000000002</v>
      </c>
      <c r="F41">
        <v>45.277999999999999</v>
      </c>
      <c r="G41">
        <v>51.844999999999999</v>
      </c>
      <c r="H41">
        <v>53.195999999999998</v>
      </c>
      <c r="I41">
        <v>51.768999999999998</v>
      </c>
      <c r="J41">
        <v>50.661000000000001</v>
      </c>
      <c r="K41">
        <v>39.465000000000003</v>
      </c>
      <c r="L41">
        <v>36.533999999999999</v>
      </c>
      <c r="M41">
        <v>37.56</v>
      </c>
      <c r="N41">
        <v>34.216999999999999</v>
      </c>
      <c r="O41">
        <v>39.683</v>
      </c>
      <c r="P41">
        <v>45.8</v>
      </c>
      <c r="Q41">
        <v>49.302999999999997</v>
      </c>
      <c r="R41">
        <v>51.652999999999999</v>
      </c>
      <c r="S41">
        <v>54.136000000000003</v>
      </c>
      <c r="T41">
        <v>45.709000000000003</v>
      </c>
      <c r="U41">
        <v>41.774000000000001</v>
      </c>
      <c r="V41">
        <v>59.759</v>
      </c>
      <c r="W41">
        <v>45.725999999999999</v>
      </c>
      <c r="X41">
        <v>36.590000000000003</v>
      </c>
      <c r="Y41">
        <v>41.737000000000002</v>
      </c>
      <c r="Z41">
        <v>44.075000000000003</v>
      </c>
      <c r="AA41">
        <v>40.326999999999998</v>
      </c>
      <c r="AB41">
        <v>45.762999999999998</v>
      </c>
      <c r="AC41">
        <v>40.652999999999999</v>
      </c>
      <c r="AD41">
        <v>32.75</v>
      </c>
      <c r="AE41">
        <v>46.948999999999998</v>
      </c>
      <c r="AF41">
        <v>39.701000000000001</v>
      </c>
      <c r="AG41">
        <v>42.744</v>
      </c>
      <c r="AH41">
        <v>43.917000000000002</v>
      </c>
      <c r="AI41" s="4"/>
      <c r="AJ41" s="4"/>
      <c r="AK41" s="4"/>
      <c r="AL41" s="4"/>
      <c r="AM41" s="4"/>
      <c r="AN41" s="4"/>
      <c r="AO41" s="4"/>
      <c r="AP41" s="4"/>
      <c r="AQ41" s="4"/>
      <c r="AR41" s="4"/>
      <c r="AS41" s="4"/>
      <c r="AT41" s="4"/>
      <c r="AU41" s="4"/>
      <c r="AV41" s="4"/>
      <c r="AW41" s="4"/>
      <c r="AX41" s="4"/>
      <c r="AY41" s="4"/>
    </row>
    <row r="42" spans="1:51" ht="14.4" x14ac:dyDescent="0.3">
      <c r="A42" s="113">
        <v>46388</v>
      </c>
      <c r="B42" s="33"/>
      <c r="C42" s="8">
        <v>40</v>
      </c>
      <c r="D42" s="11">
        <v>38</v>
      </c>
      <c r="E42">
        <v>40.317</v>
      </c>
      <c r="F42">
        <v>38.448</v>
      </c>
      <c r="G42">
        <v>40.686</v>
      </c>
      <c r="H42">
        <v>42.21</v>
      </c>
      <c r="I42">
        <v>44.374000000000002</v>
      </c>
      <c r="J42">
        <v>41.11</v>
      </c>
      <c r="K42">
        <v>36.816000000000003</v>
      </c>
      <c r="L42">
        <v>28.92</v>
      </c>
      <c r="M42">
        <v>29.667999999999999</v>
      </c>
      <c r="N42">
        <v>26.34</v>
      </c>
      <c r="O42">
        <v>32.258000000000003</v>
      </c>
      <c r="P42">
        <v>59.71</v>
      </c>
      <c r="Q42">
        <v>42.768000000000001</v>
      </c>
      <c r="R42">
        <v>41.564999999999998</v>
      </c>
      <c r="S42">
        <v>40.420999999999999</v>
      </c>
      <c r="T42">
        <v>39.253</v>
      </c>
      <c r="U42">
        <v>33.826999999999998</v>
      </c>
      <c r="V42">
        <v>47.607999999999997</v>
      </c>
      <c r="W42">
        <v>38.887</v>
      </c>
      <c r="X42">
        <v>29.843</v>
      </c>
      <c r="Y42">
        <v>32.366999999999997</v>
      </c>
      <c r="Z42">
        <v>37.070999999999998</v>
      </c>
      <c r="AA42">
        <v>33.057000000000002</v>
      </c>
      <c r="AB42">
        <v>45.128</v>
      </c>
      <c r="AC42">
        <v>32.155000000000001</v>
      </c>
      <c r="AD42">
        <v>27.73</v>
      </c>
      <c r="AE42">
        <v>38.088000000000001</v>
      </c>
      <c r="AF42">
        <v>29.713000000000001</v>
      </c>
      <c r="AG42">
        <v>32.656999999999996</v>
      </c>
      <c r="AH42">
        <v>41.470999999999997</v>
      </c>
      <c r="AI42" s="4"/>
      <c r="AJ42" s="4"/>
      <c r="AK42" s="4"/>
      <c r="AL42" s="4"/>
      <c r="AM42" s="4"/>
      <c r="AN42" s="4"/>
      <c r="AO42" s="4"/>
      <c r="AP42" s="4"/>
      <c r="AQ42" s="4"/>
      <c r="AR42" s="4"/>
      <c r="AS42" s="4"/>
      <c r="AT42" s="4"/>
      <c r="AU42" s="4"/>
      <c r="AV42" s="4"/>
      <c r="AW42" s="4"/>
      <c r="AX42" s="4"/>
      <c r="AY42" s="4"/>
    </row>
    <row r="43" spans="1:51" ht="14.4" x14ac:dyDescent="0.3">
      <c r="A43" s="113">
        <v>46419</v>
      </c>
      <c r="B43" s="33"/>
      <c r="C43" s="8">
        <v>35</v>
      </c>
      <c r="D43" s="11">
        <v>33</v>
      </c>
      <c r="E43">
        <v>34.320999999999998</v>
      </c>
      <c r="F43">
        <v>37.453000000000003</v>
      </c>
      <c r="G43">
        <v>54.628999999999998</v>
      </c>
      <c r="H43">
        <v>33.566000000000003</v>
      </c>
      <c r="I43">
        <v>35.308999999999997</v>
      </c>
      <c r="J43">
        <v>36.116999999999997</v>
      </c>
      <c r="K43">
        <v>35.700000000000003</v>
      </c>
      <c r="L43">
        <v>24.893999999999998</v>
      </c>
      <c r="M43">
        <v>22.710999999999999</v>
      </c>
      <c r="N43">
        <v>23.212</v>
      </c>
      <c r="O43">
        <v>25.885000000000002</v>
      </c>
      <c r="P43">
        <v>39.984000000000002</v>
      </c>
      <c r="Q43">
        <v>32.076000000000001</v>
      </c>
      <c r="R43">
        <v>38.813000000000002</v>
      </c>
      <c r="S43">
        <v>33.451999999999998</v>
      </c>
      <c r="T43">
        <v>37.177999999999997</v>
      </c>
      <c r="U43">
        <v>27.257000000000001</v>
      </c>
      <c r="V43">
        <v>33.503999999999998</v>
      </c>
      <c r="W43">
        <v>32.866</v>
      </c>
      <c r="X43">
        <v>29.472000000000001</v>
      </c>
      <c r="Y43">
        <v>34.218000000000004</v>
      </c>
      <c r="Z43">
        <v>39.206000000000003</v>
      </c>
      <c r="AA43">
        <v>32.091000000000001</v>
      </c>
      <c r="AB43">
        <v>44.16</v>
      </c>
      <c r="AC43">
        <v>28.344000000000001</v>
      </c>
      <c r="AD43">
        <v>23.73</v>
      </c>
      <c r="AE43">
        <v>30.863</v>
      </c>
      <c r="AF43">
        <v>26.344000000000001</v>
      </c>
      <c r="AG43">
        <v>27.893000000000001</v>
      </c>
      <c r="AH43">
        <v>36.195</v>
      </c>
      <c r="AI43" s="4"/>
      <c r="AJ43" s="4"/>
      <c r="AK43" s="4"/>
      <c r="AL43" s="4"/>
      <c r="AM43" s="4"/>
      <c r="AN43" s="4"/>
      <c r="AO43" s="4"/>
      <c r="AP43" s="4"/>
      <c r="AQ43" s="4"/>
      <c r="AR43" s="4"/>
      <c r="AS43" s="4"/>
      <c r="AT43" s="4"/>
      <c r="AU43" s="4"/>
      <c r="AV43" s="4"/>
      <c r="AW43" s="4"/>
      <c r="AX43" s="4"/>
      <c r="AY43" s="4"/>
    </row>
    <row r="44" spans="1:51" ht="14.4" x14ac:dyDescent="0.3">
      <c r="A44" s="113">
        <v>46447</v>
      </c>
      <c r="B44" s="33"/>
      <c r="C44" s="8">
        <v>42</v>
      </c>
      <c r="D44" s="11">
        <v>44</v>
      </c>
      <c r="E44">
        <v>62.752000000000002</v>
      </c>
      <c r="F44">
        <v>80.567999999999998</v>
      </c>
      <c r="G44">
        <v>65.364000000000004</v>
      </c>
      <c r="H44">
        <v>62.698999999999998</v>
      </c>
      <c r="I44">
        <v>62.473999999999997</v>
      </c>
      <c r="J44">
        <v>57.430999999999997</v>
      </c>
      <c r="K44">
        <v>41.902000000000001</v>
      </c>
      <c r="L44">
        <v>39.345999999999997</v>
      </c>
      <c r="M44">
        <v>30.524999999999999</v>
      </c>
      <c r="N44">
        <v>35.112000000000002</v>
      </c>
      <c r="O44">
        <v>61.835000000000001</v>
      </c>
      <c r="P44">
        <v>49.819000000000003</v>
      </c>
      <c r="Q44">
        <v>40.512999999999998</v>
      </c>
      <c r="R44">
        <v>105.364</v>
      </c>
      <c r="S44">
        <v>41.322000000000003</v>
      </c>
      <c r="T44">
        <v>60.133000000000003</v>
      </c>
      <c r="U44">
        <v>33.131999999999998</v>
      </c>
      <c r="V44">
        <v>52.732999999999997</v>
      </c>
      <c r="W44">
        <v>54.712000000000003</v>
      </c>
      <c r="X44">
        <v>32.435000000000002</v>
      </c>
      <c r="Y44">
        <v>41.226999999999997</v>
      </c>
      <c r="Z44">
        <v>55.034999999999997</v>
      </c>
      <c r="AA44">
        <v>38.670999999999999</v>
      </c>
      <c r="AB44">
        <v>66.847999999999999</v>
      </c>
      <c r="AC44">
        <v>28.577999999999999</v>
      </c>
      <c r="AD44">
        <v>36.213999999999999</v>
      </c>
      <c r="AE44">
        <v>40.494</v>
      </c>
      <c r="AF44">
        <v>36.234000000000002</v>
      </c>
      <c r="AG44">
        <v>47.454000000000001</v>
      </c>
      <c r="AH44">
        <v>56.521000000000001</v>
      </c>
      <c r="AI44" s="4"/>
      <c r="AJ44" s="4"/>
      <c r="AK44" s="4"/>
      <c r="AL44" s="4"/>
      <c r="AM44" s="4"/>
      <c r="AN44" s="4"/>
      <c r="AO44" s="4"/>
      <c r="AP44" s="4"/>
      <c r="AQ44" s="4"/>
      <c r="AR44" s="4"/>
      <c r="AS44" s="4"/>
      <c r="AT44" s="4"/>
      <c r="AU44" s="4"/>
      <c r="AV44" s="4"/>
      <c r="AW44" s="4"/>
      <c r="AX44" s="4"/>
      <c r="AY44" s="4"/>
    </row>
    <row r="45" spans="1:51" ht="14.4" x14ac:dyDescent="0.3">
      <c r="A45" s="113">
        <v>46478</v>
      </c>
      <c r="B45" s="33"/>
      <c r="C45" s="8">
        <v>57</v>
      </c>
      <c r="D45" s="11">
        <v>85</v>
      </c>
      <c r="E45">
        <v>117.614</v>
      </c>
      <c r="F45">
        <v>101.292</v>
      </c>
      <c r="G45">
        <v>125.494</v>
      </c>
      <c r="H45">
        <v>137.22</v>
      </c>
      <c r="I45">
        <v>104.654</v>
      </c>
      <c r="J45">
        <v>95.168000000000006</v>
      </c>
      <c r="K45">
        <v>79.239999999999995</v>
      </c>
      <c r="L45">
        <v>63.066000000000003</v>
      </c>
      <c r="M45">
        <v>47.933</v>
      </c>
      <c r="N45">
        <v>68.778999999999996</v>
      </c>
      <c r="O45">
        <v>147.57</v>
      </c>
      <c r="P45">
        <v>185.583</v>
      </c>
      <c r="Q45">
        <v>161.59299999999999</v>
      </c>
      <c r="R45">
        <v>174.744</v>
      </c>
      <c r="S45">
        <v>56.033999999999999</v>
      </c>
      <c r="T45">
        <v>98.278999999999996</v>
      </c>
      <c r="U45">
        <v>67.373000000000005</v>
      </c>
      <c r="V45">
        <v>170.07599999999999</v>
      </c>
      <c r="W45">
        <v>109.771</v>
      </c>
      <c r="X45">
        <v>41.488</v>
      </c>
      <c r="Y45">
        <v>83.268000000000001</v>
      </c>
      <c r="Z45">
        <v>59.82</v>
      </c>
      <c r="AA45">
        <v>84.582999999999998</v>
      </c>
      <c r="AB45">
        <v>127.881</v>
      </c>
      <c r="AC45">
        <v>36.781999999999996</v>
      </c>
      <c r="AD45">
        <v>106.45399999999999</v>
      </c>
      <c r="AE45">
        <v>54.151000000000003</v>
      </c>
      <c r="AF45">
        <v>48.670999999999999</v>
      </c>
      <c r="AG45">
        <v>135.90100000000001</v>
      </c>
      <c r="AH45">
        <v>133.125</v>
      </c>
      <c r="AI45" s="4"/>
      <c r="AJ45" s="4"/>
      <c r="AK45" s="4"/>
      <c r="AL45" s="4"/>
      <c r="AM45" s="4"/>
      <c r="AN45" s="4"/>
      <c r="AO45" s="4"/>
      <c r="AP45" s="4"/>
      <c r="AQ45" s="4"/>
      <c r="AR45" s="4"/>
      <c r="AS45" s="4"/>
      <c r="AT45" s="4"/>
      <c r="AU45" s="4"/>
      <c r="AV45" s="4"/>
      <c r="AW45" s="4"/>
      <c r="AX45" s="4"/>
      <c r="AY45" s="4"/>
    </row>
    <row r="46" spans="1:51" ht="14.4" x14ac:dyDescent="0.3">
      <c r="A46" s="113">
        <v>46508</v>
      </c>
      <c r="B46" s="33"/>
      <c r="C46" s="8">
        <v>102</v>
      </c>
      <c r="D46" s="11">
        <v>163</v>
      </c>
      <c r="E46">
        <v>211.35599999999999</v>
      </c>
      <c r="F46">
        <v>357.69299999999998</v>
      </c>
      <c r="G46">
        <v>198.85499999999999</v>
      </c>
      <c r="H46">
        <v>364.92500000000001</v>
      </c>
      <c r="I46">
        <v>286.714</v>
      </c>
      <c r="J46">
        <v>193.07400000000001</v>
      </c>
      <c r="K46">
        <v>134.773</v>
      </c>
      <c r="L46">
        <v>178.351</v>
      </c>
      <c r="M46">
        <v>43.832999999999998</v>
      </c>
      <c r="N46">
        <v>176.07400000000001</v>
      </c>
      <c r="O46">
        <v>178.87799999999999</v>
      </c>
      <c r="P46">
        <v>391.56099999999998</v>
      </c>
      <c r="Q46">
        <v>196.68899999999999</v>
      </c>
      <c r="R46">
        <v>173.51499999999999</v>
      </c>
      <c r="S46">
        <v>327.99</v>
      </c>
      <c r="T46">
        <v>294.81900000000002</v>
      </c>
      <c r="U46">
        <v>169.001</v>
      </c>
      <c r="V46">
        <v>291.084</v>
      </c>
      <c r="W46">
        <v>92.698999999999998</v>
      </c>
      <c r="X46">
        <v>118.91</v>
      </c>
      <c r="Y46">
        <v>213.9</v>
      </c>
      <c r="Z46">
        <v>131.77099999999999</v>
      </c>
      <c r="AA46">
        <v>204.85900000000001</v>
      </c>
      <c r="AB46">
        <v>183.67500000000001</v>
      </c>
      <c r="AC46">
        <v>71.475999999999999</v>
      </c>
      <c r="AD46">
        <v>349.72899999999998</v>
      </c>
      <c r="AE46">
        <v>115.253</v>
      </c>
      <c r="AF46">
        <v>105.852</v>
      </c>
      <c r="AG46">
        <v>204.16</v>
      </c>
      <c r="AH46">
        <v>520.30600000000004</v>
      </c>
      <c r="AI46" s="4"/>
      <c r="AJ46" s="4"/>
      <c r="AK46" s="4"/>
      <c r="AL46" s="4"/>
      <c r="AM46" s="4"/>
      <c r="AN46" s="4"/>
      <c r="AO46" s="4"/>
      <c r="AP46" s="4"/>
      <c r="AQ46" s="4"/>
      <c r="AR46" s="4"/>
      <c r="AS46" s="4"/>
      <c r="AT46" s="4"/>
      <c r="AU46" s="4"/>
      <c r="AV46" s="4"/>
      <c r="AW46" s="4"/>
      <c r="AX46" s="4"/>
      <c r="AY46" s="4"/>
    </row>
    <row r="47" spans="1:51" ht="14.4" x14ac:dyDescent="0.3">
      <c r="A47" s="113">
        <v>46539</v>
      </c>
      <c r="B47" s="33"/>
      <c r="C47" s="8">
        <v>25</v>
      </c>
      <c r="D47" s="11">
        <v>96</v>
      </c>
      <c r="E47">
        <v>91.370999999999995</v>
      </c>
      <c r="F47">
        <v>404.928</v>
      </c>
      <c r="G47">
        <v>82.518000000000001</v>
      </c>
      <c r="H47">
        <v>271.55799999999999</v>
      </c>
      <c r="I47">
        <v>158.22800000000001</v>
      </c>
      <c r="J47">
        <v>153.476</v>
      </c>
      <c r="K47">
        <v>29.088000000000001</v>
      </c>
      <c r="L47">
        <v>58.314999999999998</v>
      </c>
      <c r="M47">
        <v>-0.72899999999999998</v>
      </c>
      <c r="N47">
        <v>98.525000000000006</v>
      </c>
      <c r="O47">
        <v>41.762999999999998</v>
      </c>
      <c r="P47">
        <v>221.863</v>
      </c>
      <c r="Q47">
        <v>68.89</v>
      </c>
      <c r="R47">
        <v>49.045000000000002</v>
      </c>
      <c r="S47">
        <v>309.69</v>
      </c>
      <c r="T47">
        <v>135.875</v>
      </c>
      <c r="U47">
        <v>166.16499999999999</v>
      </c>
      <c r="V47">
        <v>313.149</v>
      </c>
      <c r="W47">
        <v>4.3559999999999999</v>
      </c>
      <c r="X47">
        <v>68.736000000000004</v>
      </c>
      <c r="Y47">
        <v>150.24199999999999</v>
      </c>
      <c r="Z47">
        <v>106.33199999999999</v>
      </c>
      <c r="AA47">
        <v>121.495</v>
      </c>
      <c r="AB47">
        <v>149.059</v>
      </c>
      <c r="AC47">
        <v>-3.9689999999999999</v>
      </c>
      <c r="AD47">
        <v>293.08699999999999</v>
      </c>
      <c r="AE47">
        <v>51.784999999999997</v>
      </c>
      <c r="AF47">
        <v>115.616</v>
      </c>
      <c r="AG47">
        <v>84.48</v>
      </c>
      <c r="AH47">
        <v>345.22500000000002</v>
      </c>
      <c r="AI47" s="4"/>
      <c r="AJ47" s="4"/>
      <c r="AK47" s="4"/>
      <c r="AL47" s="4"/>
      <c r="AM47" s="4"/>
      <c r="AN47" s="4"/>
      <c r="AO47" s="4"/>
      <c r="AP47" s="4"/>
      <c r="AQ47" s="4"/>
      <c r="AR47" s="4"/>
      <c r="AS47" s="4"/>
      <c r="AT47" s="4"/>
      <c r="AU47" s="4"/>
      <c r="AV47" s="4"/>
      <c r="AW47" s="4"/>
      <c r="AX47" s="4"/>
      <c r="AY47" s="4"/>
    </row>
    <row r="48" spans="1:51" ht="14.4" x14ac:dyDescent="0.3">
      <c r="A48" s="113">
        <v>46569</v>
      </c>
      <c r="B48" s="33"/>
      <c r="C48" s="8">
        <v>-60</v>
      </c>
      <c r="D48" s="11">
        <v>-23</v>
      </c>
      <c r="E48">
        <v>-9.1280000000000001</v>
      </c>
      <c r="F48">
        <v>201.983</v>
      </c>
      <c r="G48">
        <v>-9.1359999999999992</v>
      </c>
      <c r="H48">
        <v>33.786999999999999</v>
      </c>
      <c r="I48">
        <v>32.960999999999999</v>
      </c>
      <c r="J48">
        <v>43.222999999999999</v>
      </c>
      <c r="K48">
        <v>-22.975999999999999</v>
      </c>
      <c r="L48">
        <v>-17.204999999999998</v>
      </c>
      <c r="M48">
        <v>-22.091999999999999</v>
      </c>
      <c r="N48">
        <v>-10.484999999999999</v>
      </c>
      <c r="O48">
        <v>-16.379000000000001</v>
      </c>
      <c r="P48">
        <v>28.981999999999999</v>
      </c>
      <c r="Q48">
        <v>-11.145</v>
      </c>
      <c r="R48">
        <v>-14.19</v>
      </c>
      <c r="S48">
        <v>62.66</v>
      </c>
      <c r="T48">
        <v>26.292000000000002</v>
      </c>
      <c r="U48">
        <v>3.1160000000000001</v>
      </c>
      <c r="V48">
        <v>88.774000000000001</v>
      </c>
      <c r="W48">
        <v>-14.268000000000001</v>
      </c>
      <c r="X48">
        <v>-6.5590000000000002</v>
      </c>
      <c r="Y48">
        <v>15.38</v>
      </c>
      <c r="Z48">
        <v>7.2709999999999999</v>
      </c>
      <c r="AA48">
        <v>8.7439999999999998</v>
      </c>
      <c r="AB48">
        <v>5.9290000000000003</v>
      </c>
      <c r="AC48">
        <v>-20.588999999999999</v>
      </c>
      <c r="AD48">
        <v>79.298000000000002</v>
      </c>
      <c r="AE48">
        <v>-17.623000000000001</v>
      </c>
      <c r="AF48">
        <v>13.449</v>
      </c>
      <c r="AG48">
        <v>-3.8109999999999999</v>
      </c>
      <c r="AH48">
        <v>91.725999999999999</v>
      </c>
      <c r="AI48" s="4"/>
      <c r="AJ48" s="4"/>
      <c r="AK48" s="4"/>
      <c r="AL48" s="4"/>
      <c r="AM48" s="4"/>
      <c r="AN48" s="4"/>
      <c r="AO48" s="4"/>
      <c r="AP48" s="4"/>
      <c r="AQ48" s="4"/>
      <c r="AR48" s="4"/>
      <c r="AS48" s="4"/>
      <c r="AT48" s="4"/>
      <c r="AU48" s="4"/>
      <c r="AV48" s="4"/>
      <c r="AW48" s="4"/>
      <c r="AX48" s="4"/>
      <c r="AY48" s="4"/>
    </row>
    <row r="49" spans="1:1005" ht="14.4" x14ac:dyDescent="0.3">
      <c r="A49" s="113">
        <v>46600</v>
      </c>
      <c r="B49" s="33"/>
      <c r="C49" s="8">
        <v>-52</v>
      </c>
      <c r="D49" s="11">
        <v>-28</v>
      </c>
      <c r="E49">
        <v>-4.2880000000000003</v>
      </c>
      <c r="F49">
        <v>36.168999999999997</v>
      </c>
      <c r="G49">
        <v>-7.5309999999999997</v>
      </c>
      <c r="H49">
        <v>16.100000000000001</v>
      </c>
      <c r="I49">
        <v>-0.58299999999999996</v>
      </c>
      <c r="J49">
        <v>29.106000000000002</v>
      </c>
      <c r="K49">
        <v>-9.09</v>
      </c>
      <c r="L49">
        <v>-6.6459999999999999</v>
      </c>
      <c r="M49">
        <v>-7.2190000000000003</v>
      </c>
      <c r="N49">
        <v>-8.1649999999999991</v>
      </c>
      <c r="O49">
        <v>-5.3840000000000003</v>
      </c>
      <c r="P49">
        <v>5.3479999999999999</v>
      </c>
      <c r="Q49">
        <v>-3.4510000000000001</v>
      </c>
      <c r="R49">
        <v>-4.4169999999999998</v>
      </c>
      <c r="S49">
        <v>18.152000000000001</v>
      </c>
      <c r="T49">
        <v>2.1659999999999999</v>
      </c>
      <c r="U49">
        <v>11.458</v>
      </c>
      <c r="V49">
        <v>7.6029999999999998</v>
      </c>
      <c r="W49">
        <v>-5.3140000000000001</v>
      </c>
      <c r="X49">
        <v>6.2480000000000002</v>
      </c>
      <c r="Y49">
        <v>18.797999999999998</v>
      </c>
      <c r="Z49">
        <v>4.6920000000000002</v>
      </c>
      <c r="AA49">
        <v>8.1929999999999996</v>
      </c>
      <c r="AB49">
        <v>8.06</v>
      </c>
      <c r="AC49">
        <v>1.9710000000000001</v>
      </c>
      <c r="AD49">
        <v>18.515999999999998</v>
      </c>
      <c r="AE49">
        <v>-3.585</v>
      </c>
      <c r="AF49">
        <v>-8.2750000000000004</v>
      </c>
      <c r="AG49">
        <v>1.127</v>
      </c>
      <c r="AH49">
        <v>17.797999999999998</v>
      </c>
      <c r="AI49" s="4"/>
      <c r="AJ49" s="4"/>
      <c r="AK49" s="4"/>
      <c r="AL49" s="4"/>
      <c r="AM49" s="4"/>
      <c r="AN49" s="4"/>
      <c r="AO49" s="4"/>
      <c r="AP49" s="4"/>
      <c r="AQ49" s="4"/>
      <c r="AR49" s="4"/>
      <c r="AS49" s="4"/>
      <c r="AT49" s="4"/>
      <c r="AU49" s="4"/>
      <c r="AV49" s="4"/>
      <c r="AW49" s="4"/>
      <c r="AX49" s="4"/>
      <c r="AY49" s="4"/>
    </row>
    <row r="50" spans="1:1005" ht="14.4" x14ac:dyDescent="0.3">
      <c r="A50" s="113">
        <v>46631</v>
      </c>
      <c r="B50" s="33"/>
      <c r="C50" s="8">
        <v>-9</v>
      </c>
      <c r="D50" s="11">
        <v>5</v>
      </c>
      <c r="E50">
        <v>22.541</v>
      </c>
      <c r="F50">
        <v>43.262</v>
      </c>
      <c r="G50">
        <v>27.161000000000001</v>
      </c>
      <c r="H50">
        <v>51.85</v>
      </c>
      <c r="I50">
        <v>22.619</v>
      </c>
      <c r="J50">
        <v>35.195999999999998</v>
      </c>
      <c r="K50">
        <v>19.875</v>
      </c>
      <c r="L50">
        <v>20.67</v>
      </c>
      <c r="M50">
        <v>12.728</v>
      </c>
      <c r="N50">
        <v>30.739000000000001</v>
      </c>
      <c r="O50">
        <v>38.587000000000003</v>
      </c>
      <c r="P50">
        <v>31.123000000000001</v>
      </c>
      <c r="Q50">
        <v>35.808</v>
      </c>
      <c r="R50">
        <v>53.387999999999998</v>
      </c>
      <c r="S50">
        <v>38.695</v>
      </c>
      <c r="T50">
        <v>30.347999999999999</v>
      </c>
      <c r="U50">
        <v>25.43</v>
      </c>
      <c r="V50">
        <v>36.67</v>
      </c>
      <c r="W50">
        <v>18.507000000000001</v>
      </c>
      <c r="X50">
        <v>42.780999999999999</v>
      </c>
      <c r="Y50">
        <v>54.311999999999998</v>
      </c>
      <c r="Z50">
        <v>29.811</v>
      </c>
      <c r="AA50">
        <v>31.318999999999999</v>
      </c>
      <c r="AB50">
        <v>31.210999999999999</v>
      </c>
      <c r="AC50">
        <v>23.387</v>
      </c>
      <c r="AD50">
        <v>30.018000000000001</v>
      </c>
      <c r="AE50">
        <v>25.478000000000002</v>
      </c>
      <c r="AF50">
        <v>15.16</v>
      </c>
      <c r="AG50">
        <v>25.692</v>
      </c>
      <c r="AH50">
        <v>41.914000000000001</v>
      </c>
      <c r="AI50" s="4"/>
      <c r="AJ50" s="4"/>
      <c r="AK50" s="4"/>
      <c r="AL50" s="4"/>
      <c r="AM50" s="4"/>
      <c r="AN50" s="4"/>
      <c r="AO50" s="4"/>
      <c r="AP50" s="4"/>
      <c r="AQ50" s="4"/>
      <c r="AR50" s="4"/>
      <c r="AS50" s="4"/>
      <c r="AT50" s="4"/>
      <c r="AU50" s="4"/>
      <c r="AV50" s="4"/>
      <c r="AW50" s="4"/>
      <c r="AX50" s="4"/>
      <c r="AY50" s="4"/>
    </row>
    <row r="51" spans="1:1005" ht="14.4" x14ac:dyDescent="0.3">
      <c r="A51" s="113">
        <v>46661</v>
      </c>
      <c r="B51" s="33"/>
      <c r="C51" s="8">
        <v>34</v>
      </c>
      <c r="D51" s="11">
        <v>38</v>
      </c>
      <c r="E51">
        <v>57.639000000000003</v>
      </c>
      <c r="F51">
        <v>81.197999999999993</v>
      </c>
      <c r="G51">
        <v>72.600999999999999</v>
      </c>
      <c r="H51">
        <v>96.632999999999996</v>
      </c>
      <c r="I51">
        <v>61.848999999999997</v>
      </c>
      <c r="J51">
        <v>48.78</v>
      </c>
      <c r="K51">
        <v>54.018999999999998</v>
      </c>
      <c r="L51">
        <v>46.21</v>
      </c>
      <c r="M51">
        <v>42.155000000000001</v>
      </c>
      <c r="N51">
        <v>44.170999999999999</v>
      </c>
      <c r="O51">
        <v>63.122999999999998</v>
      </c>
      <c r="P51">
        <v>80.058000000000007</v>
      </c>
      <c r="Q51">
        <v>128.04300000000001</v>
      </c>
      <c r="R51">
        <v>94.587000000000003</v>
      </c>
      <c r="S51">
        <v>64.533000000000001</v>
      </c>
      <c r="T51">
        <v>61.031999999999996</v>
      </c>
      <c r="U51">
        <v>57.463999999999999</v>
      </c>
      <c r="V51">
        <v>68.02</v>
      </c>
      <c r="W51">
        <v>38.969000000000001</v>
      </c>
      <c r="X51">
        <v>77.034000000000006</v>
      </c>
      <c r="Y51">
        <v>89.126000000000005</v>
      </c>
      <c r="Z51">
        <v>61.002000000000002</v>
      </c>
      <c r="AA51">
        <v>64.962000000000003</v>
      </c>
      <c r="AB51">
        <v>70.811000000000007</v>
      </c>
      <c r="AC51">
        <v>51.279000000000003</v>
      </c>
      <c r="AD51">
        <v>73.021000000000001</v>
      </c>
      <c r="AE51">
        <v>43.055999999999997</v>
      </c>
      <c r="AF51">
        <v>46.710999999999999</v>
      </c>
      <c r="AG51">
        <v>51.305</v>
      </c>
      <c r="AH51">
        <v>79.638999999999996</v>
      </c>
      <c r="AI51" s="4"/>
      <c r="AJ51" s="4"/>
      <c r="AK51" s="4"/>
      <c r="AL51" s="4"/>
      <c r="AM51" s="4"/>
      <c r="AN51" s="4"/>
      <c r="AO51" s="4"/>
      <c r="AP51" s="4"/>
      <c r="AQ51" s="4"/>
      <c r="AR51" s="4"/>
      <c r="AS51" s="4"/>
      <c r="AT51" s="4"/>
      <c r="AU51" s="4"/>
      <c r="AV51" s="4"/>
      <c r="AW51" s="4"/>
      <c r="AX51" s="4"/>
      <c r="AY51" s="4"/>
    </row>
    <row r="52" spans="1:1005" ht="14.4" x14ac:dyDescent="0.3">
      <c r="A52" s="113">
        <v>46692</v>
      </c>
      <c r="B52" s="33"/>
      <c r="C52" s="8">
        <v>55</v>
      </c>
      <c r="D52" s="11">
        <v>67</v>
      </c>
      <c r="E52">
        <v>56.414999999999999</v>
      </c>
      <c r="F52">
        <v>65.039000000000001</v>
      </c>
      <c r="G52">
        <v>66.194000000000003</v>
      </c>
      <c r="H52">
        <v>69.825000000000003</v>
      </c>
      <c r="I52">
        <v>57.085999999999999</v>
      </c>
      <c r="J52">
        <v>48.845999999999997</v>
      </c>
      <c r="K52">
        <v>45.338000000000001</v>
      </c>
      <c r="L52">
        <v>44.947000000000003</v>
      </c>
      <c r="M52">
        <v>44.045000000000002</v>
      </c>
      <c r="N52">
        <v>44.054000000000002</v>
      </c>
      <c r="O52">
        <v>60.878</v>
      </c>
      <c r="P52">
        <v>65.478999999999999</v>
      </c>
      <c r="Q52">
        <v>75.991</v>
      </c>
      <c r="R52">
        <v>64.902000000000001</v>
      </c>
      <c r="S52">
        <v>53.198</v>
      </c>
      <c r="T52">
        <v>51.930999999999997</v>
      </c>
      <c r="U52">
        <v>55.042000000000002</v>
      </c>
      <c r="V52">
        <v>57.210999999999999</v>
      </c>
      <c r="W52">
        <v>41.484999999999999</v>
      </c>
      <c r="X52">
        <v>56.234999999999999</v>
      </c>
      <c r="Y52">
        <v>54.631</v>
      </c>
      <c r="Z52">
        <v>48.859000000000002</v>
      </c>
      <c r="AA52">
        <v>46.904000000000003</v>
      </c>
      <c r="AB52">
        <v>49.71</v>
      </c>
      <c r="AC52">
        <v>43.204000000000001</v>
      </c>
      <c r="AD52">
        <v>53.155999999999999</v>
      </c>
      <c r="AE52">
        <v>48.17</v>
      </c>
      <c r="AF52">
        <v>50.908000000000001</v>
      </c>
      <c r="AG52">
        <v>59.962000000000003</v>
      </c>
      <c r="AH52">
        <v>65.295000000000002</v>
      </c>
      <c r="AI52" s="4"/>
      <c r="AJ52" s="4"/>
      <c r="AK52" s="4"/>
      <c r="AL52" s="4"/>
      <c r="AM52" s="4"/>
      <c r="AN52" s="4"/>
      <c r="AO52" s="4"/>
      <c r="AP52" s="4"/>
      <c r="AQ52" s="4"/>
      <c r="AR52" s="4"/>
      <c r="AS52" s="4"/>
      <c r="AT52" s="4"/>
      <c r="AU52" s="4"/>
      <c r="AV52" s="4"/>
      <c r="AW52" s="4"/>
      <c r="AX52" s="4"/>
      <c r="AY52" s="4"/>
    </row>
    <row r="53" spans="1:1005" ht="14.4" x14ac:dyDescent="0.3">
      <c r="A53" s="113">
        <v>46722</v>
      </c>
      <c r="B53" s="33"/>
      <c r="C53" s="8">
        <v>47</v>
      </c>
      <c r="D53" s="11">
        <v>45</v>
      </c>
      <c r="E53">
        <v>45.273000000000003</v>
      </c>
      <c r="F53">
        <v>52.185000000000002</v>
      </c>
      <c r="G53">
        <v>53.268999999999998</v>
      </c>
      <c r="H53">
        <v>51.664999999999999</v>
      </c>
      <c r="I53">
        <v>50.728000000000002</v>
      </c>
      <c r="J53">
        <v>39.502000000000002</v>
      </c>
      <c r="K53">
        <v>36.703000000000003</v>
      </c>
      <c r="L53">
        <v>37.433999999999997</v>
      </c>
      <c r="M53">
        <v>34.081000000000003</v>
      </c>
      <c r="N53">
        <v>39.518000000000001</v>
      </c>
      <c r="O53">
        <v>45.573999999999998</v>
      </c>
      <c r="P53">
        <v>49.201000000000001</v>
      </c>
      <c r="Q53">
        <v>51.558</v>
      </c>
      <c r="R53">
        <v>54.311999999999998</v>
      </c>
      <c r="S53">
        <v>45.715000000000003</v>
      </c>
      <c r="T53">
        <v>41.866999999999997</v>
      </c>
      <c r="U53">
        <v>59.755000000000003</v>
      </c>
      <c r="V53">
        <v>45.985999999999997</v>
      </c>
      <c r="W53">
        <v>36.523000000000003</v>
      </c>
      <c r="X53">
        <v>41.692999999999998</v>
      </c>
      <c r="Y53">
        <v>44.064</v>
      </c>
      <c r="Z53">
        <v>40.186</v>
      </c>
      <c r="AA53">
        <v>45.81</v>
      </c>
      <c r="AB53">
        <v>40.601999999999997</v>
      </c>
      <c r="AC53">
        <v>32.613</v>
      </c>
      <c r="AD53">
        <v>47.034999999999997</v>
      </c>
      <c r="AE53">
        <v>39.677999999999997</v>
      </c>
      <c r="AF53">
        <v>42.576999999999998</v>
      </c>
      <c r="AG53">
        <v>43.935000000000002</v>
      </c>
      <c r="AH53">
        <v>49.189</v>
      </c>
      <c r="AI53" s="4"/>
      <c r="AJ53" s="4"/>
      <c r="AK53" s="4"/>
      <c r="AL53" s="4"/>
      <c r="AM53" s="4"/>
      <c r="AN53" s="4"/>
      <c r="AO53" s="4"/>
      <c r="AP53" s="4"/>
      <c r="AQ53" s="4"/>
      <c r="AR53" s="4"/>
      <c r="AS53" s="4"/>
      <c r="AT53" s="4"/>
      <c r="AU53" s="4"/>
      <c r="AV53" s="4"/>
      <c r="AW53" s="4"/>
      <c r="AX53" s="4"/>
      <c r="AY53" s="4"/>
    </row>
    <row r="54" spans="1:1005" ht="14.4" x14ac:dyDescent="0.3">
      <c r="A54" s="113">
        <v>46753</v>
      </c>
      <c r="B54" s="33"/>
      <c r="C54" s="8">
        <v>40</v>
      </c>
      <c r="D54" s="11">
        <v>38</v>
      </c>
      <c r="E54">
        <v>38.441000000000003</v>
      </c>
      <c r="F54">
        <v>40.863999999999997</v>
      </c>
      <c r="G54">
        <v>42.28</v>
      </c>
      <c r="H54">
        <v>44.271999999999998</v>
      </c>
      <c r="I54">
        <v>41.186</v>
      </c>
      <c r="J54">
        <v>36.420999999999999</v>
      </c>
      <c r="K54">
        <v>29.076000000000001</v>
      </c>
      <c r="L54">
        <v>29.550999999999998</v>
      </c>
      <c r="M54">
        <v>26.216000000000001</v>
      </c>
      <c r="N54">
        <v>32.167000000000002</v>
      </c>
      <c r="O54">
        <v>59.429000000000002</v>
      </c>
      <c r="P54">
        <v>42.667999999999999</v>
      </c>
      <c r="Q54">
        <v>41.48</v>
      </c>
      <c r="R54">
        <v>40.688000000000002</v>
      </c>
      <c r="S54">
        <v>39.26</v>
      </c>
      <c r="T54">
        <v>33.914000000000001</v>
      </c>
      <c r="U54">
        <v>47.610999999999997</v>
      </c>
      <c r="V54">
        <v>38.895000000000003</v>
      </c>
      <c r="W54">
        <v>29.779</v>
      </c>
      <c r="X54">
        <v>32.326000000000001</v>
      </c>
      <c r="Y54">
        <v>37.055999999999997</v>
      </c>
      <c r="Z54">
        <v>32.875</v>
      </c>
      <c r="AA54">
        <v>45.191000000000003</v>
      </c>
      <c r="AB54">
        <v>32.106999999999999</v>
      </c>
      <c r="AC54">
        <v>27.597999999999999</v>
      </c>
      <c r="AD54">
        <v>38.097999999999999</v>
      </c>
      <c r="AE54">
        <v>29.693000000000001</v>
      </c>
      <c r="AF54">
        <v>32.506999999999998</v>
      </c>
      <c r="AG54">
        <v>41.49</v>
      </c>
      <c r="AH54">
        <v>40.338999999999999</v>
      </c>
      <c r="AI54" s="4"/>
      <c r="AJ54" s="4"/>
      <c r="AK54" s="4"/>
      <c r="AL54" s="4"/>
      <c r="AM54" s="4"/>
      <c r="AN54" s="4"/>
      <c r="AO54" s="4"/>
      <c r="AP54" s="4"/>
      <c r="AQ54" s="4"/>
      <c r="AR54" s="4"/>
      <c r="AS54" s="4"/>
      <c r="AT54" s="4"/>
      <c r="AU54" s="4"/>
      <c r="AV54" s="4"/>
      <c r="AW54" s="4"/>
      <c r="AX54" s="4"/>
      <c r="AY54" s="4"/>
    </row>
    <row r="55" spans="1:1005" ht="14.4" x14ac:dyDescent="0.3">
      <c r="A55" s="113">
        <v>46784</v>
      </c>
      <c r="B55" s="33"/>
      <c r="C55" s="8">
        <v>35</v>
      </c>
      <c r="D55" s="11">
        <v>33</v>
      </c>
      <c r="E55">
        <v>38.975999999999999</v>
      </c>
      <c r="F55">
        <v>56.039000000000001</v>
      </c>
      <c r="G55">
        <v>34.683</v>
      </c>
      <c r="H55">
        <v>36.444000000000003</v>
      </c>
      <c r="I55">
        <v>37.398000000000003</v>
      </c>
      <c r="J55">
        <v>36.947000000000003</v>
      </c>
      <c r="K55">
        <v>25.956</v>
      </c>
      <c r="L55">
        <v>23.390999999999998</v>
      </c>
      <c r="M55">
        <v>23.855</v>
      </c>
      <c r="N55">
        <v>26.52</v>
      </c>
      <c r="O55">
        <v>41.152000000000001</v>
      </c>
      <c r="P55">
        <v>33.075000000000003</v>
      </c>
      <c r="Q55">
        <v>40.021999999999998</v>
      </c>
      <c r="R55">
        <v>34.622999999999998</v>
      </c>
      <c r="S55">
        <v>38.802</v>
      </c>
      <c r="T55">
        <v>28.213999999999999</v>
      </c>
      <c r="U55">
        <v>34.79</v>
      </c>
      <c r="V55">
        <v>33.973999999999997</v>
      </c>
      <c r="W55">
        <v>30.256</v>
      </c>
      <c r="X55">
        <v>35.539000000000001</v>
      </c>
      <c r="Y55">
        <v>40.372</v>
      </c>
      <c r="Z55">
        <v>32.862000000000002</v>
      </c>
      <c r="AA55">
        <v>45.552999999999997</v>
      </c>
      <c r="AB55">
        <v>29.154</v>
      </c>
      <c r="AC55">
        <v>24.332999999999998</v>
      </c>
      <c r="AD55">
        <v>31.841000000000001</v>
      </c>
      <c r="AE55">
        <v>27.364000000000001</v>
      </c>
      <c r="AF55">
        <v>28.728999999999999</v>
      </c>
      <c r="AG55">
        <v>37.491999999999997</v>
      </c>
      <c r="AH55">
        <v>35.372999999999998</v>
      </c>
      <c r="AI55" s="4"/>
      <c r="AJ55" s="4"/>
      <c r="AK55" s="4"/>
      <c r="AL55" s="4"/>
      <c r="AM55" s="4"/>
      <c r="AN55" s="4"/>
      <c r="AO55" s="4"/>
      <c r="AP55" s="4"/>
      <c r="AQ55" s="4"/>
      <c r="AR55" s="4"/>
      <c r="AS55" s="4"/>
      <c r="AT55" s="4"/>
      <c r="AU55" s="4"/>
      <c r="AV55" s="4"/>
      <c r="AW55" s="4"/>
      <c r="AX55" s="4"/>
      <c r="AY55" s="4"/>
    </row>
    <row r="56" spans="1:1005" ht="14.4" x14ac:dyDescent="0.3">
      <c r="A56" s="113">
        <v>46813</v>
      </c>
      <c r="B56" s="33"/>
      <c r="C56" s="8">
        <v>42</v>
      </c>
      <c r="D56" s="11">
        <v>44</v>
      </c>
      <c r="E56">
        <v>81.44</v>
      </c>
      <c r="F56">
        <v>65.537999999999997</v>
      </c>
      <c r="G56">
        <v>64.843000000000004</v>
      </c>
      <c r="H56">
        <v>64.268000000000001</v>
      </c>
      <c r="I56">
        <v>59.506</v>
      </c>
      <c r="J56">
        <v>41.893000000000001</v>
      </c>
      <c r="K56">
        <v>40.514000000000003</v>
      </c>
      <c r="L56">
        <v>31.521999999999998</v>
      </c>
      <c r="M56">
        <v>36.000999999999998</v>
      </c>
      <c r="N56">
        <v>61.753</v>
      </c>
      <c r="O56">
        <v>50.801000000000002</v>
      </c>
      <c r="P56">
        <v>41.634</v>
      </c>
      <c r="Q56">
        <v>107.786</v>
      </c>
      <c r="R56">
        <v>41.406999999999996</v>
      </c>
      <c r="S56">
        <v>60.981000000000002</v>
      </c>
      <c r="T56">
        <v>33.792999999999999</v>
      </c>
      <c r="U56">
        <v>53.508000000000003</v>
      </c>
      <c r="V56">
        <v>54.826999999999998</v>
      </c>
      <c r="W56">
        <v>33.055999999999997</v>
      </c>
      <c r="X56">
        <v>41.314999999999998</v>
      </c>
      <c r="Y56">
        <v>56.625999999999998</v>
      </c>
      <c r="Z56">
        <v>38.463000000000001</v>
      </c>
      <c r="AA56">
        <v>69.643000000000001</v>
      </c>
      <c r="AB56">
        <v>29.016999999999999</v>
      </c>
      <c r="AC56">
        <v>36.999000000000002</v>
      </c>
      <c r="AD56">
        <v>40.408999999999999</v>
      </c>
      <c r="AE56">
        <v>36.85</v>
      </c>
      <c r="AF56">
        <v>49.86</v>
      </c>
      <c r="AG56">
        <v>59.506</v>
      </c>
      <c r="AH56">
        <v>62.863</v>
      </c>
      <c r="AI56" s="4"/>
      <c r="AJ56" s="4"/>
      <c r="AK56" s="4"/>
      <c r="AL56" s="4"/>
      <c r="AM56" s="4"/>
      <c r="AN56" s="4"/>
      <c r="AO56" s="4"/>
      <c r="AP56" s="4"/>
      <c r="AQ56" s="4"/>
      <c r="AR56" s="4"/>
      <c r="AS56" s="4"/>
      <c r="AT56" s="4"/>
      <c r="AU56" s="4"/>
      <c r="AV56" s="4"/>
      <c r="AW56" s="4"/>
      <c r="AX56" s="4"/>
      <c r="AY56" s="4"/>
    </row>
    <row r="57" spans="1:1005" ht="14.4" x14ac:dyDescent="0.3">
      <c r="A57" s="113">
        <v>46844</v>
      </c>
      <c r="B57" s="33"/>
      <c r="C57" s="8">
        <v>57</v>
      </c>
      <c r="D57" s="11">
        <v>85</v>
      </c>
      <c r="E57">
        <v>106.33</v>
      </c>
      <c r="F57">
        <v>126.35599999999999</v>
      </c>
      <c r="G57">
        <v>141.95400000000001</v>
      </c>
      <c r="H57">
        <v>108.373</v>
      </c>
      <c r="I57">
        <v>98.741</v>
      </c>
      <c r="J57">
        <v>79.153000000000006</v>
      </c>
      <c r="K57">
        <v>65.444000000000003</v>
      </c>
      <c r="L57">
        <v>47.485999999999997</v>
      </c>
      <c r="M57">
        <v>70.53</v>
      </c>
      <c r="N57">
        <v>147.572</v>
      </c>
      <c r="O57">
        <v>191.18700000000001</v>
      </c>
      <c r="P57">
        <v>164.78800000000001</v>
      </c>
      <c r="Q57">
        <v>177.47499999999999</v>
      </c>
      <c r="R57">
        <v>56.131</v>
      </c>
      <c r="S57">
        <v>100.938</v>
      </c>
      <c r="T57">
        <v>69.489000000000004</v>
      </c>
      <c r="U57">
        <v>174.34</v>
      </c>
      <c r="V57">
        <v>110.011</v>
      </c>
      <c r="W57">
        <v>42.503999999999998</v>
      </c>
      <c r="X57">
        <v>84.878</v>
      </c>
      <c r="Y57">
        <v>59.82</v>
      </c>
      <c r="Z57">
        <v>84.340999999999994</v>
      </c>
      <c r="AA57">
        <v>126.93</v>
      </c>
      <c r="AB57">
        <v>37.865000000000002</v>
      </c>
      <c r="AC57">
        <v>113.562</v>
      </c>
      <c r="AD57">
        <v>53.716999999999999</v>
      </c>
      <c r="AE57">
        <v>47.625</v>
      </c>
      <c r="AF57">
        <v>137.874</v>
      </c>
      <c r="AG57">
        <v>139.84700000000001</v>
      </c>
      <c r="AH57">
        <v>117.84399999999999</v>
      </c>
      <c r="AI57" s="4"/>
      <c r="AJ57" s="4"/>
      <c r="AK57" s="4"/>
      <c r="AL57" s="4"/>
      <c r="AM57" s="4"/>
      <c r="AN57" s="4"/>
      <c r="AO57" s="4"/>
      <c r="AP57" s="4"/>
      <c r="AQ57" s="4"/>
      <c r="AR57" s="4"/>
      <c r="AS57" s="4"/>
      <c r="AT57" s="4"/>
      <c r="AU57" s="4"/>
      <c r="AV57" s="4"/>
      <c r="AW57" s="4"/>
      <c r="AX57" s="4"/>
      <c r="AY57" s="4"/>
    </row>
    <row r="58" spans="1:1005" ht="14.4" x14ac:dyDescent="0.3">
      <c r="A58" s="113">
        <v>46874</v>
      </c>
      <c r="B58" s="33"/>
      <c r="C58" s="8">
        <v>102</v>
      </c>
      <c r="D58" s="11">
        <v>163</v>
      </c>
      <c r="E58">
        <v>365.74400000000003</v>
      </c>
      <c r="F58">
        <v>199.09700000000001</v>
      </c>
      <c r="G58">
        <v>370.4</v>
      </c>
      <c r="H58">
        <v>291.30200000000002</v>
      </c>
      <c r="I58">
        <v>195.14</v>
      </c>
      <c r="J58">
        <v>134.94499999999999</v>
      </c>
      <c r="K58">
        <v>180.79300000000001</v>
      </c>
      <c r="L58">
        <v>44.185000000000002</v>
      </c>
      <c r="M58">
        <v>185.31100000000001</v>
      </c>
      <c r="N58">
        <v>178.61</v>
      </c>
      <c r="O58">
        <v>396.52800000000002</v>
      </c>
      <c r="P58">
        <v>196.07400000000001</v>
      </c>
      <c r="Q58">
        <v>172.48</v>
      </c>
      <c r="R58">
        <v>329.29500000000002</v>
      </c>
      <c r="S58">
        <v>297.99900000000002</v>
      </c>
      <c r="T58">
        <v>175.399</v>
      </c>
      <c r="U58">
        <v>300.77</v>
      </c>
      <c r="V58">
        <v>92.694999999999993</v>
      </c>
      <c r="W58">
        <v>121.586</v>
      </c>
      <c r="X58">
        <v>223.26499999999999</v>
      </c>
      <c r="Y58">
        <v>134.458</v>
      </c>
      <c r="Z58">
        <v>204.71799999999999</v>
      </c>
      <c r="AA58">
        <v>189.09</v>
      </c>
      <c r="AB58">
        <v>70.867999999999995</v>
      </c>
      <c r="AC58">
        <v>351.75299999999999</v>
      </c>
      <c r="AD58">
        <v>115.33199999999999</v>
      </c>
      <c r="AE58">
        <v>111.003</v>
      </c>
      <c r="AF58">
        <v>207.345</v>
      </c>
      <c r="AG58">
        <v>532.274</v>
      </c>
      <c r="AH58">
        <v>211.56</v>
      </c>
      <c r="AI58" s="4"/>
      <c r="AJ58" s="4"/>
      <c r="AK58" s="4"/>
      <c r="AL58" s="4"/>
      <c r="AM58" s="4"/>
      <c r="AN58" s="4"/>
      <c r="AO58" s="4"/>
      <c r="AP58" s="4"/>
      <c r="AQ58" s="4"/>
      <c r="AR58" s="4"/>
      <c r="AS58" s="4"/>
      <c r="AT58" s="4"/>
      <c r="AU58" s="4"/>
      <c r="AV58" s="4"/>
      <c r="AW58" s="4"/>
      <c r="AX58" s="4"/>
      <c r="AY58" s="4"/>
    </row>
    <row r="59" spans="1:1005" ht="14.4" x14ac:dyDescent="0.3">
      <c r="A59" s="113">
        <v>46905</v>
      </c>
      <c r="B59" s="33"/>
      <c r="C59" s="8">
        <v>25</v>
      </c>
      <c r="D59" s="11">
        <v>96</v>
      </c>
      <c r="E59">
        <v>404.31900000000002</v>
      </c>
      <c r="F59">
        <v>82.716999999999999</v>
      </c>
      <c r="G59">
        <v>267.08100000000002</v>
      </c>
      <c r="H59">
        <v>153.32300000000001</v>
      </c>
      <c r="I59">
        <v>151.65899999999999</v>
      </c>
      <c r="J59">
        <v>29.119</v>
      </c>
      <c r="K59">
        <v>54.984000000000002</v>
      </c>
      <c r="L59">
        <v>-2.1720000000000002</v>
      </c>
      <c r="M59">
        <v>89.335999999999999</v>
      </c>
      <c r="N59">
        <v>41.731000000000002</v>
      </c>
      <c r="O59">
        <v>215.45400000000001</v>
      </c>
      <c r="P59">
        <v>66.075000000000003</v>
      </c>
      <c r="Q59">
        <v>47.439</v>
      </c>
      <c r="R59">
        <v>310.14</v>
      </c>
      <c r="S59">
        <v>133.57599999999999</v>
      </c>
      <c r="T59">
        <v>161.279</v>
      </c>
      <c r="U59">
        <v>308.16800000000001</v>
      </c>
      <c r="V59">
        <v>4.4569999999999999</v>
      </c>
      <c r="W59">
        <v>66.087999999999994</v>
      </c>
      <c r="X59">
        <v>142.55799999999999</v>
      </c>
      <c r="Y59">
        <v>105.71599999999999</v>
      </c>
      <c r="Z59">
        <v>121.488</v>
      </c>
      <c r="AA59">
        <v>146.941</v>
      </c>
      <c r="AB59">
        <v>-5.0149999999999997</v>
      </c>
      <c r="AC59">
        <v>292.81599999999997</v>
      </c>
      <c r="AD59">
        <v>51.88</v>
      </c>
      <c r="AE59">
        <v>114.51300000000001</v>
      </c>
      <c r="AF59">
        <v>80.213999999999999</v>
      </c>
      <c r="AG59">
        <v>334.18799999999999</v>
      </c>
      <c r="AH59">
        <v>91.608000000000004</v>
      </c>
      <c r="AI59" s="4"/>
      <c r="AJ59" s="4"/>
      <c r="AK59" s="4"/>
      <c r="AL59" s="4"/>
      <c r="AM59" s="4"/>
      <c r="AN59" s="4"/>
      <c r="AO59" s="4"/>
      <c r="AP59" s="4"/>
      <c r="AQ59" s="4"/>
      <c r="AR59" s="4"/>
      <c r="AS59" s="4"/>
      <c r="AT59" s="4"/>
      <c r="AU59" s="4"/>
      <c r="AV59" s="4"/>
      <c r="AW59" s="4"/>
      <c r="AX59" s="4"/>
      <c r="AY59" s="4"/>
    </row>
    <row r="60" spans="1:1005" ht="14.4" x14ac:dyDescent="0.3">
      <c r="A60" s="113">
        <v>46935</v>
      </c>
      <c r="B60" s="33"/>
      <c r="C60" s="8">
        <v>-60</v>
      </c>
      <c r="D60" s="11">
        <v>-23</v>
      </c>
      <c r="E60">
        <v>194.96799999999999</v>
      </c>
      <c r="F60">
        <v>-8.9049999999999994</v>
      </c>
      <c r="G60">
        <v>31.513999999999999</v>
      </c>
      <c r="H60">
        <v>29.856000000000002</v>
      </c>
      <c r="I60">
        <v>40.777999999999999</v>
      </c>
      <c r="J60">
        <v>-22.87</v>
      </c>
      <c r="K60">
        <v>-17.352</v>
      </c>
      <c r="L60">
        <v>-22.123000000000001</v>
      </c>
      <c r="M60">
        <v>-11.396000000000001</v>
      </c>
      <c r="N60">
        <v>-16.259</v>
      </c>
      <c r="O60">
        <v>25.771999999999998</v>
      </c>
      <c r="P60">
        <v>-11.372999999999999</v>
      </c>
      <c r="Q60">
        <v>-15.093999999999999</v>
      </c>
      <c r="R60">
        <v>63.09</v>
      </c>
      <c r="S60">
        <v>23.640999999999998</v>
      </c>
      <c r="T60">
        <v>1.4930000000000001</v>
      </c>
      <c r="U60">
        <v>83.08</v>
      </c>
      <c r="V60">
        <v>-14.103999999999999</v>
      </c>
      <c r="W60">
        <v>-6.2080000000000002</v>
      </c>
      <c r="X60">
        <v>15.007999999999999</v>
      </c>
      <c r="Y60">
        <v>5.923</v>
      </c>
      <c r="Z60">
        <v>8.9619999999999997</v>
      </c>
      <c r="AA60">
        <v>4.6550000000000002</v>
      </c>
      <c r="AB60">
        <v>-20.541</v>
      </c>
      <c r="AC60">
        <v>73.673000000000002</v>
      </c>
      <c r="AD60">
        <v>-17.457999999999998</v>
      </c>
      <c r="AE60">
        <v>11.315</v>
      </c>
      <c r="AF60">
        <v>-4.5490000000000004</v>
      </c>
      <c r="AG60">
        <v>86.325999999999993</v>
      </c>
      <c r="AH60">
        <v>-8.9109999999999996</v>
      </c>
      <c r="AI60" s="4"/>
      <c r="AJ60" s="4"/>
      <c r="AK60" s="4"/>
      <c r="AL60" s="4"/>
      <c r="AM60" s="4"/>
      <c r="AN60" s="4"/>
      <c r="AO60" s="4"/>
      <c r="AP60" s="4"/>
      <c r="AQ60" s="4"/>
      <c r="AR60" s="4"/>
      <c r="AS60" s="4"/>
      <c r="AT60" s="4"/>
      <c r="AU60" s="4"/>
      <c r="AV60" s="4"/>
      <c r="AW60" s="4"/>
      <c r="AX60" s="4"/>
      <c r="AY60" s="4"/>
    </row>
    <row r="61" spans="1:1005" ht="14.4" x14ac:dyDescent="0.3">
      <c r="A61" s="113">
        <v>46966</v>
      </c>
      <c r="B61" s="33"/>
      <c r="C61" s="8">
        <v>-52</v>
      </c>
      <c r="D61" s="11">
        <v>-28</v>
      </c>
      <c r="E61">
        <v>34.633000000000003</v>
      </c>
      <c r="F61">
        <v>-7.4139999999999997</v>
      </c>
      <c r="G61">
        <v>15.135</v>
      </c>
      <c r="H61">
        <v>-0.90600000000000003</v>
      </c>
      <c r="I61">
        <v>28.661000000000001</v>
      </c>
      <c r="J61">
        <v>-9.0120000000000005</v>
      </c>
      <c r="K61">
        <v>-6.3869999999999996</v>
      </c>
      <c r="L61">
        <v>-7.0270000000000001</v>
      </c>
      <c r="M61">
        <v>-8.1069999999999993</v>
      </c>
      <c r="N61">
        <v>-5.218</v>
      </c>
      <c r="O61">
        <v>5.1260000000000003</v>
      </c>
      <c r="P61">
        <v>-3.5059999999999998</v>
      </c>
      <c r="Q61">
        <v>-4.3289999999999997</v>
      </c>
      <c r="R61">
        <v>18.53</v>
      </c>
      <c r="S61">
        <v>1.978</v>
      </c>
      <c r="T61">
        <v>11.696</v>
      </c>
      <c r="U61">
        <v>7.0860000000000003</v>
      </c>
      <c r="V61">
        <v>-5.17</v>
      </c>
      <c r="W61">
        <v>5.3659999999999997</v>
      </c>
      <c r="X61">
        <v>18.611000000000001</v>
      </c>
      <c r="Y61">
        <v>4.7039999999999997</v>
      </c>
      <c r="Z61">
        <v>8.3940000000000001</v>
      </c>
      <c r="AA61">
        <v>7.8940000000000001</v>
      </c>
      <c r="AB61">
        <v>2.1110000000000002</v>
      </c>
      <c r="AC61">
        <v>17.596</v>
      </c>
      <c r="AD61">
        <v>-3.427</v>
      </c>
      <c r="AE61">
        <v>-8.6890000000000001</v>
      </c>
      <c r="AF61">
        <v>1.0369999999999999</v>
      </c>
      <c r="AG61">
        <v>17.893000000000001</v>
      </c>
      <c r="AH61">
        <v>-4.09</v>
      </c>
      <c r="AI61" s="4"/>
      <c r="AJ61" s="4"/>
      <c r="AK61" s="4"/>
      <c r="AL61" s="4"/>
      <c r="AM61" s="4"/>
      <c r="AN61" s="4"/>
      <c r="AO61" s="4"/>
      <c r="AP61" s="4"/>
      <c r="AQ61" s="4"/>
      <c r="AR61" s="4"/>
      <c r="AS61" s="4"/>
      <c r="AT61" s="4"/>
      <c r="AU61" s="4"/>
      <c r="AV61" s="4"/>
      <c r="AW61" s="4"/>
      <c r="AX61" s="4"/>
      <c r="AY61" s="4"/>
    </row>
    <row r="62" spans="1:1005" ht="14.4" x14ac:dyDescent="0.3">
      <c r="A62" s="113">
        <v>46997</v>
      </c>
      <c r="B62" s="33"/>
      <c r="C62" s="8">
        <v>-9</v>
      </c>
      <c r="D62" s="11">
        <v>5</v>
      </c>
      <c r="E62">
        <v>46.412999999999997</v>
      </c>
      <c r="F62">
        <v>27.567</v>
      </c>
      <c r="G62">
        <v>52.896000000000001</v>
      </c>
      <c r="H62">
        <v>23.100999999999999</v>
      </c>
      <c r="I62">
        <v>35.045999999999999</v>
      </c>
      <c r="J62">
        <v>20.169</v>
      </c>
      <c r="K62">
        <v>21.097999999999999</v>
      </c>
      <c r="L62">
        <v>13.221</v>
      </c>
      <c r="M62">
        <v>31.268000000000001</v>
      </c>
      <c r="N62">
        <v>38.875999999999998</v>
      </c>
      <c r="O62">
        <v>32.826000000000001</v>
      </c>
      <c r="P62">
        <v>37.402999999999999</v>
      </c>
      <c r="Q62">
        <v>55.298999999999999</v>
      </c>
      <c r="R62">
        <v>39.061999999999998</v>
      </c>
      <c r="S62">
        <v>30.602</v>
      </c>
      <c r="T62">
        <v>25.765999999999998</v>
      </c>
      <c r="U62">
        <v>37.109000000000002</v>
      </c>
      <c r="V62">
        <v>18.853000000000002</v>
      </c>
      <c r="W62">
        <v>43.92</v>
      </c>
      <c r="X62">
        <v>56.448</v>
      </c>
      <c r="Y62">
        <v>30.135000000000002</v>
      </c>
      <c r="Z62">
        <v>31.585999999999999</v>
      </c>
      <c r="AA62">
        <v>32.026000000000003</v>
      </c>
      <c r="AB62">
        <v>23.54</v>
      </c>
      <c r="AC62">
        <v>30.478000000000002</v>
      </c>
      <c r="AD62">
        <v>25.757999999999999</v>
      </c>
      <c r="AE62">
        <v>16.032</v>
      </c>
      <c r="AF62">
        <v>26.244</v>
      </c>
      <c r="AG62">
        <v>41.997</v>
      </c>
      <c r="AH62">
        <v>22.864000000000001</v>
      </c>
      <c r="AI62" s="4"/>
      <c r="AJ62" s="4"/>
      <c r="AK62" s="4"/>
      <c r="AL62" s="4"/>
      <c r="AM62" s="4"/>
      <c r="AN62" s="4"/>
      <c r="AO62" s="4"/>
      <c r="AP62" s="4"/>
      <c r="AQ62" s="4"/>
      <c r="AR62" s="4"/>
      <c r="AS62" s="4"/>
      <c r="AT62" s="4"/>
      <c r="AU62" s="4"/>
      <c r="AV62" s="4"/>
      <c r="AW62" s="4"/>
      <c r="AX62" s="4"/>
      <c r="AY62" s="4"/>
    </row>
    <row r="63" spans="1:1005" ht="14.4" x14ac:dyDescent="0.3">
      <c r="A63" s="113">
        <v>47027</v>
      </c>
      <c r="B63" s="33"/>
      <c r="C63" s="8">
        <v>34</v>
      </c>
      <c r="D63" s="11">
        <v>38</v>
      </c>
      <c r="E63">
        <v>78.311000000000007</v>
      </c>
      <c r="F63">
        <v>72.861999999999995</v>
      </c>
      <c r="G63">
        <v>96.703999999999994</v>
      </c>
      <c r="H63">
        <v>62.41</v>
      </c>
      <c r="I63">
        <v>49.17</v>
      </c>
      <c r="J63">
        <v>54.207000000000001</v>
      </c>
      <c r="K63">
        <v>46.296999999999997</v>
      </c>
      <c r="L63">
        <v>41.750999999999998</v>
      </c>
      <c r="M63">
        <v>43.854999999999997</v>
      </c>
      <c r="N63">
        <v>63.274999999999999</v>
      </c>
      <c r="O63">
        <v>78.632000000000005</v>
      </c>
      <c r="P63">
        <v>128.036</v>
      </c>
      <c r="Q63">
        <v>94.221000000000004</v>
      </c>
      <c r="R63">
        <v>64.748999999999995</v>
      </c>
      <c r="S63">
        <v>60.582999999999998</v>
      </c>
      <c r="T63">
        <v>57.646999999999998</v>
      </c>
      <c r="U63">
        <v>68.174999999999997</v>
      </c>
      <c r="V63">
        <v>39.17</v>
      </c>
      <c r="W63">
        <v>76.013999999999996</v>
      </c>
      <c r="X63">
        <v>86.911000000000001</v>
      </c>
      <c r="Y63">
        <v>61.027999999999999</v>
      </c>
      <c r="Z63">
        <v>65.072999999999993</v>
      </c>
      <c r="AA63">
        <v>70.977999999999994</v>
      </c>
      <c r="AB63">
        <v>51.353000000000002</v>
      </c>
      <c r="AC63">
        <v>73.843000000000004</v>
      </c>
      <c r="AD63">
        <v>43.213000000000001</v>
      </c>
      <c r="AE63">
        <v>46.494</v>
      </c>
      <c r="AF63">
        <v>51.106999999999999</v>
      </c>
      <c r="AG63">
        <v>79.525000000000006</v>
      </c>
      <c r="AH63">
        <v>57.825000000000003</v>
      </c>
      <c r="AI63" s="4"/>
      <c r="AJ63" s="4"/>
      <c r="AK63" s="4"/>
      <c r="AL63" s="4"/>
      <c r="AM63" s="4"/>
      <c r="AN63" s="4"/>
      <c r="AO63" s="4"/>
      <c r="AP63" s="4"/>
      <c r="AQ63" s="4"/>
      <c r="AR63" s="4"/>
      <c r="AS63" s="4"/>
      <c r="AT63" s="4"/>
      <c r="AU63" s="4"/>
      <c r="AV63" s="4"/>
      <c r="AW63" s="4"/>
      <c r="AX63" s="4"/>
      <c r="AY63" s="4"/>
    </row>
    <row r="64" spans="1:1005" ht="14.4" x14ac:dyDescent="0.3">
      <c r="A64" s="113"/>
      <c r="B64" s="33"/>
      <c r="C64" s="8"/>
      <c r="D64" s="11"/>
      <c r="AI64" s="4"/>
      <c r="AJ64" s="4"/>
      <c r="AK64" s="4"/>
      <c r="AL64" s="4"/>
      <c r="AM64" s="4"/>
      <c r="AN64" s="4"/>
      <c r="AO64" s="4"/>
      <c r="AP64" s="4"/>
      <c r="AQ64" s="4"/>
      <c r="AR64" s="4"/>
      <c r="AS64" s="4"/>
      <c r="AT64" s="4"/>
      <c r="AU64" s="4"/>
      <c r="AV64" s="4"/>
      <c r="AW64" s="4"/>
      <c r="AX64" s="4"/>
      <c r="AY64" s="4"/>
      <c r="ALQ64" t="e">
        <v>#N/A</v>
      </c>
    </row>
    <row r="65" spans="1:1005" ht="14.4" x14ac:dyDescent="0.3">
      <c r="A65" s="113"/>
      <c r="B65" s="33"/>
      <c r="C65" s="8"/>
      <c r="D65" s="11"/>
      <c r="AI65" s="4"/>
      <c r="AJ65" s="4"/>
      <c r="AK65" s="4"/>
      <c r="AL65" s="4"/>
      <c r="AM65" s="4"/>
      <c r="AN65" s="4"/>
      <c r="AO65" s="4"/>
      <c r="AP65" s="4"/>
      <c r="AQ65" s="4"/>
      <c r="AR65" s="4"/>
      <c r="AS65" s="4"/>
      <c r="AT65" s="4"/>
      <c r="AU65" s="4"/>
      <c r="AV65" s="4"/>
      <c r="AW65" s="4"/>
      <c r="AX65" s="4"/>
      <c r="AY65" s="4"/>
      <c r="ALQ65" t="e">
        <v>#N/A</v>
      </c>
    </row>
    <row r="66" spans="1:1005" ht="14.4" x14ac:dyDescent="0.3">
      <c r="A66" s="113"/>
      <c r="B66" s="33"/>
      <c r="C66" s="8"/>
      <c r="D66" s="11"/>
      <c r="AI66" s="4"/>
      <c r="AJ66" s="4"/>
      <c r="AK66" s="4"/>
      <c r="AL66" s="4"/>
      <c r="AM66" s="4"/>
      <c r="AN66" s="4"/>
      <c r="AO66" s="4"/>
      <c r="AP66" s="4"/>
      <c r="AQ66" s="4"/>
      <c r="AR66" s="4"/>
      <c r="AS66" s="4"/>
      <c r="AT66" s="4"/>
      <c r="AU66" s="4"/>
      <c r="AV66" s="4"/>
      <c r="AW66" s="4"/>
      <c r="AX66" s="4"/>
      <c r="AY66" s="4"/>
      <c r="ALQ66" t="e">
        <v>#N/A</v>
      </c>
    </row>
    <row r="67" spans="1:1005" ht="14.4" x14ac:dyDescent="0.3">
      <c r="A67" s="113"/>
      <c r="B67" s="33"/>
      <c r="C67" s="8"/>
      <c r="D67" s="11"/>
      <c r="AI67" s="4"/>
      <c r="AJ67" s="4"/>
      <c r="AK67" s="4"/>
      <c r="AL67" s="4"/>
      <c r="AM67" s="4"/>
      <c r="AN67" s="4"/>
      <c r="AO67" s="4"/>
      <c r="AP67" s="4"/>
      <c r="AQ67" s="4"/>
      <c r="AR67" s="4"/>
      <c r="AS67" s="4"/>
      <c r="AT67" s="4"/>
      <c r="AU67" s="4"/>
      <c r="AV67" s="4"/>
      <c r="AW67" s="4"/>
      <c r="AX67" s="4"/>
      <c r="AY67" s="4"/>
      <c r="ALQ67" t="e">
        <v>#N/A</v>
      </c>
    </row>
    <row r="68" spans="1:1005" ht="14.4" x14ac:dyDescent="0.3">
      <c r="A68" s="113"/>
      <c r="B68" s="33"/>
      <c r="C68" s="8"/>
      <c r="D68" s="11"/>
      <c r="AI68" s="4"/>
      <c r="AJ68" s="4"/>
      <c r="AK68" s="4"/>
      <c r="AL68" s="4"/>
      <c r="AM68" s="4"/>
      <c r="AN68" s="4"/>
      <c r="AO68" s="4"/>
      <c r="AP68" s="4"/>
      <c r="AQ68" s="4"/>
      <c r="AR68" s="4"/>
      <c r="AS68" s="4"/>
      <c r="AT68" s="4"/>
      <c r="AU68" s="4"/>
      <c r="AV68" s="4"/>
      <c r="AW68" s="4"/>
      <c r="AX68" s="4"/>
      <c r="AY68" s="4"/>
      <c r="ALQ68" t="e">
        <v>#N/A</v>
      </c>
    </row>
    <row r="69" spans="1:1005" ht="14.4" x14ac:dyDescent="0.3">
      <c r="A69" s="113"/>
      <c r="B69" s="33"/>
      <c r="C69" s="8"/>
      <c r="D69" s="11"/>
      <c r="AI69" s="4"/>
      <c r="AJ69" s="4"/>
      <c r="AK69" s="4"/>
      <c r="AL69" s="4"/>
      <c r="AM69" s="4"/>
      <c r="AN69" s="4"/>
      <c r="AO69" s="4"/>
      <c r="AP69" s="4"/>
      <c r="AQ69" s="4"/>
      <c r="AR69" s="4"/>
      <c r="AS69" s="4"/>
      <c r="AT69" s="4"/>
      <c r="AU69" s="4"/>
      <c r="AV69" s="4"/>
      <c r="AW69" s="4"/>
      <c r="AX69" s="4"/>
      <c r="AY69" s="4"/>
      <c r="ALQ69" t="e">
        <v>#N/A</v>
      </c>
    </row>
    <row r="70" spans="1:1005" ht="14.4" x14ac:dyDescent="0.3">
      <c r="A70" s="113"/>
      <c r="B70" s="33"/>
      <c r="C70" s="8"/>
      <c r="D70" s="11"/>
      <c r="AI70" s="4"/>
      <c r="AJ70" s="4"/>
      <c r="AK70" s="4"/>
      <c r="AL70" s="4"/>
      <c r="AM70" s="4"/>
      <c r="AN70" s="4"/>
      <c r="AO70" s="4"/>
      <c r="AP70" s="4"/>
      <c r="AQ70" s="4"/>
      <c r="AR70" s="4"/>
      <c r="AS70" s="4"/>
      <c r="AT70" s="4"/>
      <c r="AU70" s="4"/>
      <c r="AV70" s="4"/>
      <c r="AW70" s="4"/>
      <c r="AX70" s="4"/>
      <c r="AY70" s="4"/>
      <c r="ALQ70" t="e">
        <v>#N/A</v>
      </c>
    </row>
    <row r="71" spans="1:1005" ht="14.4" x14ac:dyDescent="0.3">
      <c r="A71" s="113"/>
      <c r="B71" s="33"/>
      <c r="C71" s="8"/>
      <c r="D71" s="11"/>
      <c r="AI71" s="4"/>
      <c r="AJ71" s="4"/>
      <c r="AK71" s="4"/>
      <c r="AL71" s="4"/>
      <c r="AM71" s="4"/>
      <c r="AN71" s="4"/>
      <c r="AO71" s="4"/>
      <c r="AP71" s="4"/>
      <c r="AQ71" s="4"/>
      <c r="AR71" s="4"/>
      <c r="AS71" s="4"/>
      <c r="AT71" s="4"/>
      <c r="AU71" s="4"/>
      <c r="AV71" s="4"/>
      <c r="AW71" s="4"/>
      <c r="AX71" s="4"/>
      <c r="AY71" s="4"/>
      <c r="ALQ71" t="e">
        <v>#N/A</v>
      </c>
    </row>
    <row r="72" spans="1:1005" ht="14.4" x14ac:dyDescent="0.3">
      <c r="A72" s="113"/>
      <c r="B72" s="33"/>
      <c r="C72" s="8"/>
      <c r="D72" s="11"/>
      <c r="AI72" s="4"/>
      <c r="AJ72" s="4"/>
      <c r="AK72" s="4"/>
      <c r="AL72" s="4"/>
      <c r="AM72" s="4"/>
      <c r="AN72" s="4"/>
      <c r="AO72" s="4"/>
      <c r="AP72" s="4"/>
      <c r="AQ72" s="4"/>
      <c r="AR72" s="4"/>
      <c r="AS72" s="4"/>
      <c r="AT72" s="4"/>
      <c r="AU72" s="4"/>
      <c r="AV72" s="4"/>
      <c r="AW72" s="4"/>
      <c r="AX72" s="4"/>
      <c r="AY72" s="4"/>
      <c r="ALQ72" t="e">
        <v>#N/A</v>
      </c>
    </row>
    <row r="73" spans="1:1005" ht="14.4" x14ac:dyDescent="0.3">
      <c r="A73" s="113"/>
      <c r="B73" s="33"/>
      <c r="C73" s="8"/>
      <c r="D73" s="11"/>
      <c r="AI73" s="4"/>
      <c r="AJ73" s="4"/>
      <c r="AK73" s="4"/>
      <c r="AL73" s="4"/>
      <c r="AM73" s="4"/>
      <c r="AN73" s="4"/>
      <c r="AO73" s="4"/>
      <c r="AP73" s="4"/>
      <c r="AQ73" s="4"/>
      <c r="AR73" s="4"/>
      <c r="AS73" s="4"/>
      <c r="AT73" s="4"/>
      <c r="AU73" s="4"/>
      <c r="AV73" s="4"/>
      <c r="AW73" s="4"/>
      <c r="AX73" s="4"/>
      <c r="AY73" s="4"/>
    </row>
    <row r="74" spans="1:1005" ht="14.4" x14ac:dyDescent="0.3">
      <c r="A74" s="113"/>
      <c r="B74" s="33"/>
      <c r="C74" s="8"/>
      <c r="D74" s="11"/>
      <c r="AI74" s="4"/>
      <c r="AJ74" s="4"/>
      <c r="AK74" s="4"/>
      <c r="AL74" s="4"/>
      <c r="AM74" s="4"/>
      <c r="AN74" s="4"/>
      <c r="AO74" s="4"/>
      <c r="AP74" s="4"/>
      <c r="AQ74" s="4"/>
      <c r="AR74" s="4"/>
      <c r="AS74" s="4"/>
      <c r="AT74" s="4"/>
      <c r="AU74" s="4"/>
      <c r="AV74" s="4"/>
      <c r="AW74" s="4"/>
      <c r="AX74" s="4"/>
      <c r="AY74" s="4"/>
    </row>
    <row r="75" spans="1:1005" ht="14.4" x14ac:dyDescent="0.3">
      <c r="A75" s="113"/>
      <c r="B75" s="33"/>
      <c r="C75" s="8"/>
      <c r="D75" s="11"/>
      <c r="AI75" s="4"/>
      <c r="AJ75" s="4"/>
      <c r="AK75" s="4"/>
      <c r="AL75" s="4"/>
      <c r="AM75" s="4"/>
      <c r="AN75" s="4"/>
      <c r="AO75" s="4"/>
      <c r="AP75" s="4"/>
      <c r="AQ75" s="4"/>
      <c r="AR75" s="4"/>
      <c r="AS75" s="4"/>
      <c r="AT75" s="4"/>
      <c r="AU75" s="4"/>
      <c r="AV75" s="4"/>
      <c r="AW75" s="4"/>
      <c r="AX75" s="4"/>
      <c r="AY75" s="4"/>
    </row>
    <row r="76" spans="1:1005" ht="14.4" x14ac:dyDescent="0.3">
      <c r="A76" s="113"/>
      <c r="B76" s="33"/>
      <c r="C76" s="8"/>
      <c r="D76" s="11"/>
      <c r="AI76" s="4"/>
      <c r="AJ76" s="4"/>
      <c r="AK76" s="4"/>
      <c r="AL76" s="4"/>
      <c r="AM76" s="4"/>
      <c r="AN76" s="4"/>
      <c r="AO76" s="4"/>
      <c r="AP76" s="4"/>
      <c r="AQ76" s="4"/>
      <c r="AR76" s="4"/>
      <c r="AS76" s="4"/>
      <c r="AT76" s="4"/>
      <c r="AU76" s="4"/>
      <c r="AV76" s="4"/>
      <c r="AW76" s="4"/>
      <c r="AX76" s="4"/>
      <c r="AY76" s="4"/>
    </row>
    <row r="77" spans="1:1005" ht="14.4" x14ac:dyDescent="0.3">
      <c r="A77" s="113"/>
      <c r="B77" s="33"/>
      <c r="C77" s="8"/>
      <c r="D77" s="11"/>
      <c r="AI77" s="4"/>
      <c r="AJ77" s="4"/>
      <c r="AK77" s="4"/>
      <c r="AL77" s="4"/>
      <c r="AM77" s="4"/>
      <c r="AN77" s="4"/>
      <c r="AO77" s="4"/>
      <c r="AP77" s="4"/>
      <c r="AQ77" s="4"/>
      <c r="AR77" s="4"/>
      <c r="AS77" s="4"/>
      <c r="AT77" s="4"/>
      <c r="AU77" s="4"/>
      <c r="AV77" s="4"/>
      <c r="AW77" s="4"/>
      <c r="AX77" s="4"/>
      <c r="AY77" s="4"/>
    </row>
    <row r="78" spans="1:1005" ht="14.4" x14ac:dyDescent="0.3">
      <c r="A78" s="113"/>
      <c r="B78" s="33"/>
      <c r="C78" s="8"/>
      <c r="D78" s="11"/>
      <c r="AI78" s="4"/>
      <c r="AJ78" s="4"/>
      <c r="AK78" s="4"/>
      <c r="AL78" s="4"/>
      <c r="AM78" s="4"/>
      <c r="AN78" s="4"/>
      <c r="AO78" s="4"/>
      <c r="AP78" s="4"/>
      <c r="AQ78" s="4"/>
      <c r="AR78" s="4"/>
      <c r="AS78" s="4"/>
      <c r="AT78" s="4"/>
      <c r="AU78" s="4"/>
      <c r="AV78" s="4"/>
      <c r="AW78" s="4"/>
      <c r="AX78" s="4"/>
      <c r="AY78" s="4"/>
    </row>
    <row r="79" spans="1:1005" ht="14.4" x14ac:dyDescent="0.3">
      <c r="A79" s="113"/>
      <c r="B79" s="33"/>
      <c r="C79" s="8"/>
      <c r="D79" s="11"/>
      <c r="AI79" s="4"/>
      <c r="AJ79" s="4"/>
      <c r="AK79" s="4"/>
      <c r="AL79" s="4"/>
      <c r="AM79" s="4"/>
      <c r="AN79" s="4"/>
      <c r="AO79" s="4"/>
      <c r="AP79" s="4"/>
      <c r="AQ79" s="4"/>
      <c r="AR79" s="4"/>
      <c r="AS79" s="4"/>
      <c r="AT79" s="4"/>
      <c r="AU79" s="4"/>
      <c r="AV79" s="4"/>
      <c r="AW79" s="4"/>
      <c r="AX79" s="4"/>
      <c r="AY79" s="4"/>
    </row>
    <row r="80" spans="1:1005" ht="14.4" x14ac:dyDescent="0.3">
      <c r="A80" s="113"/>
      <c r="B80" s="33"/>
      <c r="C80" s="8"/>
      <c r="D80" s="11"/>
      <c r="AI80" s="4"/>
      <c r="AJ80" s="4"/>
      <c r="AK80" s="4"/>
      <c r="AL80" s="4"/>
      <c r="AM80" s="4"/>
      <c r="AN80" s="4"/>
      <c r="AO80" s="4"/>
      <c r="AP80" s="4"/>
      <c r="AQ80" s="4"/>
      <c r="AR80" s="4"/>
      <c r="AS80" s="4"/>
      <c r="AT80" s="4"/>
      <c r="AU80" s="4"/>
      <c r="AV80" s="4"/>
      <c r="AW80" s="4"/>
      <c r="AX80" s="4"/>
      <c r="AY80" s="4"/>
    </row>
    <row r="81" spans="1:4" ht="12.75" customHeight="1" x14ac:dyDescent="0.3">
      <c r="A81" s="113"/>
      <c r="B81" s="33"/>
      <c r="C81" s="8"/>
      <c r="D81" s="11"/>
    </row>
    <row r="82" spans="1:4" ht="12.75" customHeight="1" x14ac:dyDescent="0.3">
      <c r="A82" s="113"/>
      <c r="B82" s="33"/>
      <c r="C82" s="8"/>
      <c r="D82" s="11"/>
    </row>
    <row r="83" spans="1:4" ht="12.75" customHeight="1" x14ac:dyDescent="0.3">
      <c r="A83" s="113"/>
      <c r="B83" s="33"/>
      <c r="C83" s="8"/>
      <c r="D83" s="11"/>
    </row>
    <row r="84" spans="1:4" ht="12.75" customHeight="1" x14ac:dyDescent="0.3">
      <c r="A84" s="113"/>
      <c r="B84" s="33"/>
      <c r="C84" s="8"/>
      <c r="D84" s="11"/>
    </row>
  </sheetData>
  <mergeCells count="1">
    <mergeCell ref="B1:AH1"/>
  </mergeCells>
  <pageMargins left="0.7" right="0.7" top="0.75" bottom="0.75" header="0.3" footer="0.3"/>
  <legacy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5D7605-487D-43AF-8FEA-354CD6DDC789}">
  <sheetPr codeName="Sheet15">
    <tabColor theme="8" tint="0.39997558519241921"/>
  </sheetPr>
  <dimension ref="A1:ALQ81"/>
  <sheetViews>
    <sheetView workbookViewId="0">
      <selection activeCell="B4" sqref="B4:AZ100"/>
    </sheetView>
  </sheetViews>
  <sheetFormatPr defaultColWidth="18.77734375" defaultRowHeight="12.75" customHeight="1" x14ac:dyDescent="0.3"/>
  <cols>
    <col min="1" max="2" width="9.21875" customWidth="1"/>
    <col min="3" max="3" width="9.77734375" bestFit="1" customWidth="1"/>
    <col min="4" max="54" width="9.21875" customWidth="1"/>
  </cols>
  <sheetData>
    <row r="1" spans="1:51" ht="14.4" x14ac:dyDescent="0.3">
      <c r="A1" s="118"/>
      <c r="B1" s="119"/>
      <c r="C1" s="119"/>
      <c r="D1" s="119"/>
      <c r="E1" s="119"/>
      <c r="F1" s="119"/>
      <c r="G1" s="119"/>
      <c r="H1" s="119"/>
      <c r="I1" s="119"/>
      <c r="J1" s="119"/>
      <c r="K1" s="119"/>
      <c r="L1" s="119"/>
      <c r="M1" s="119"/>
      <c r="N1" s="119"/>
      <c r="O1" s="119"/>
      <c r="P1" s="119"/>
      <c r="Q1" s="119"/>
      <c r="R1" s="119"/>
      <c r="S1" s="119"/>
      <c r="T1" s="119"/>
      <c r="U1" s="119"/>
      <c r="V1" s="119"/>
      <c r="W1" s="119"/>
      <c r="X1" s="119"/>
      <c r="Y1" s="119"/>
      <c r="Z1" s="119"/>
      <c r="AA1" s="119"/>
      <c r="AB1" s="119"/>
      <c r="AC1" s="119"/>
      <c r="AD1" s="119"/>
      <c r="AE1" s="119"/>
      <c r="AF1" s="119"/>
      <c r="AG1" s="119"/>
      <c r="AH1" s="119"/>
      <c r="AI1" s="3"/>
      <c r="AJ1" s="3"/>
      <c r="AK1" s="3"/>
      <c r="AL1" s="3"/>
      <c r="AM1" s="3"/>
    </row>
    <row r="2" spans="1:51" ht="14.4" x14ac:dyDescent="0.3">
      <c r="A2" s="118"/>
      <c r="B2" s="118" t="s">
        <v>0</v>
      </c>
      <c r="C2" s="118" t="s">
        <v>1</v>
      </c>
      <c r="D2" s="118" t="s">
        <v>2</v>
      </c>
      <c r="E2" s="118">
        <v>1991</v>
      </c>
      <c r="F2" s="118">
        <v>1992</v>
      </c>
      <c r="G2" s="118">
        <v>1993</v>
      </c>
      <c r="H2" s="118">
        <v>1994</v>
      </c>
      <c r="I2" s="118">
        <v>1995</v>
      </c>
      <c r="J2" s="118">
        <v>1996</v>
      </c>
      <c r="K2" s="118">
        <v>1997</v>
      </c>
      <c r="L2" s="118">
        <v>1998</v>
      </c>
      <c r="M2" s="118">
        <v>1999</v>
      </c>
      <c r="N2" s="118">
        <v>2000</v>
      </c>
      <c r="O2" s="118">
        <v>2001</v>
      </c>
      <c r="P2" s="118">
        <v>2002</v>
      </c>
      <c r="Q2" s="118">
        <v>2003</v>
      </c>
      <c r="R2" s="118">
        <v>2004</v>
      </c>
      <c r="S2" s="118">
        <v>2005</v>
      </c>
      <c r="T2" s="118">
        <v>2006</v>
      </c>
      <c r="U2" s="118">
        <v>2007</v>
      </c>
      <c r="V2" s="118">
        <v>2008</v>
      </c>
      <c r="W2" s="118">
        <v>2009</v>
      </c>
      <c r="X2" s="118">
        <v>2010</v>
      </c>
      <c r="Y2" s="118">
        <v>2011</v>
      </c>
      <c r="Z2" s="118">
        <v>2012</v>
      </c>
      <c r="AA2" s="118">
        <v>2013</v>
      </c>
      <c r="AB2" s="118">
        <v>2014</v>
      </c>
      <c r="AC2" s="118">
        <v>2015</v>
      </c>
      <c r="AD2" s="118">
        <v>2016</v>
      </c>
      <c r="AE2" s="120">
        <v>2017</v>
      </c>
      <c r="AF2" s="118">
        <v>2018</v>
      </c>
      <c r="AG2" s="118">
        <v>2019</v>
      </c>
      <c r="AH2" s="118">
        <v>2020</v>
      </c>
      <c r="AI2" s="3"/>
      <c r="AJ2" s="3"/>
      <c r="AK2" s="3"/>
      <c r="AL2" s="3"/>
      <c r="AM2" s="3"/>
      <c r="AN2" s="3"/>
      <c r="AO2" s="3"/>
      <c r="AP2" s="3"/>
      <c r="AQ2" s="3"/>
      <c r="AR2" s="3"/>
      <c r="AS2" s="3"/>
    </row>
    <row r="3" spans="1:51" ht="14.4" x14ac:dyDescent="0.3">
      <c r="A3" s="118"/>
      <c r="B3" s="118" t="s">
        <v>3</v>
      </c>
      <c r="C3" s="118" t="s">
        <v>4</v>
      </c>
      <c r="D3" s="118" t="s">
        <v>5</v>
      </c>
      <c r="E3" s="118" t="s">
        <v>6</v>
      </c>
      <c r="F3" s="118" t="s">
        <v>7</v>
      </c>
      <c r="G3" s="118" t="s">
        <v>8</v>
      </c>
      <c r="H3" s="118" t="s">
        <v>9</v>
      </c>
      <c r="I3" s="118" t="s">
        <v>10</v>
      </c>
      <c r="J3" s="118" t="s">
        <v>11</v>
      </c>
      <c r="K3" s="118" t="s">
        <v>12</v>
      </c>
      <c r="L3" s="118" t="s">
        <v>13</v>
      </c>
      <c r="M3" s="118" t="s">
        <v>14</v>
      </c>
      <c r="N3" s="118" t="s">
        <v>15</v>
      </c>
      <c r="O3" s="118" t="s">
        <v>16</v>
      </c>
      <c r="P3" s="118" t="s">
        <v>17</v>
      </c>
      <c r="Q3" s="118" t="s">
        <v>18</v>
      </c>
      <c r="R3" s="118" t="s">
        <v>19</v>
      </c>
      <c r="S3" s="118" t="s">
        <v>20</v>
      </c>
      <c r="T3" s="118" t="s">
        <v>21</v>
      </c>
      <c r="U3" s="118" t="s">
        <v>22</v>
      </c>
      <c r="V3" s="118" t="s">
        <v>23</v>
      </c>
      <c r="W3" s="118" t="s">
        <v>24</v>
      </c>
      <c r="X3" s="118" t="s">
        <v>25</v>
      </c>
      <c r="Y3" s="118" t="s">
        <v>26</v>
      </c>
      <c r="Z3" s="118" t="s">
        <v>27</v>
      </c>
      <c r="AA3" s="118" t="s">
        <v>28</v>
      </c>
      <c r="AB3" s="118" t="s">
        <v>29</v>
      </c>
      <c r="AC3" s="118" t="s">
        <v>30</v>
      </c>
      <c r="AD3" s="118" t="s">
        <v>31</v>
      </c>
      <c r="AE3" s="118" t="s">
        <v>32</v>
      </c>
      <c r="AF3" s="118" t="s">
        <v>33</v>
      </c>
      <c r="AG3" s="118" t="s">
        <v>34</v>
      </c>
      <c r="AH3" s="118" t="s">
        <v>35</v>
      </c>
      <c r="AI3" s="3"/>
      <c r="AJ3" s="3"/>
      <c r="AK3" s="3"/>
      <c r="AL3" s="3"/>
      <c r="AM3" s="3"/>
      <c r="AN3" s="3"/>
      <c r="AO3" s="3"/>
      <c r="AP3" s="3"/>
      <c r="AQ3" s="3"/>
      <c r="AR3" s="3"/>
      <c r="AS3" s="3"/>
    </row>
    <row r="4" spans="1:51" ht="14.4" x14ac:dyDescent="0.3">
      <c r="A4" s="121">
        <f>YampaRiverInflow.TotalOutflow!A4</f>
        <v>45231</v>
      </c>
      <c r="B4" s="122"/>
      <c r="C4" s="123">
        <v>25.042999999999999</v>
      </c>
      <c r="D4" s="124">
        <v>24.757999999999999</v>
      </c>
      <c r="E4" s="16">
        <v>17.507805999999995</v>
      </c>
      <c r="F4" s="16">
        <v>8.8944699999999983</v>
      </c>
      <c r="G4" s="16">
        <v>1.1222839999999996</v>
      </c>
      <c r="H4" s="16">
        <v>9.8448719999999987</v>
      </c>
      <c r="I4" s="16">
        <v>28.013811999999998</v>
      </c>
      <c r="J4" s="16">
        <v>15.793877999999999</v>
      </c>
      <c r="K4" s="16">
        <v>24.595040000000001</v>
      </c>
      <c r="L4" s="16">
        <v>18.446279999999998</v>
      </c>
      <c r="M4" s="16">
        <v>36.495870000000004</v>
      </c>
      <c r="N4" s="16">
        <v>27.966939999999997</v>
      </c>
      <c r="O4" s="16">
        <v>25.487599999999997</v>
      </c>
      <c r="P4" s="16">
        <v>23.10744</v>
      </c>
      <c r="Q4" s="16">
        <v>22.472729999999999</v>
      </c>
      <c r="R4" s="16">
        <v>35.166530000000002</v>
      </c>
      <c r="S4" s="16">
        <v>20.925319999999999</v>
      </c>
      <c r="T4" s="16">
        <v>16.066120000000002</v>
      </c>
      <c r="U4" s="16">
        <v>25.54711</v>
      </c>
      <c r="V4" s="16">
        <v>41.950060000000001</v>
      </c>
      <c r="W4" s="16">
        <v>23.00787</v>
      </c>
      <c r="X4" s="16">
        <v>14.39954</v>
      </c>
      <c r="Y4" s="16">
        <v>23.602700000000002</v>
      </c>
      <c r="Z4" s="16">
        <v>28.581400000000002</v>
      </c>
      <c r="AA4" s="16">
        <v>27.807869999999998</v>
      </c>
      <c r="AB4" s="16">
        <v>24.69378</v>
      </c>
      <c r="AC4" s="16">
        <v>22.293890000000001</v>
      </c>
      <c r="AD4" s="16">
        <v>27.888010000000101</v>
      </c>
      <c r="AE4" s="16">
        <v>24.873090000000097</v>
      </c>
      <c r="AF4" s="16">
        <v>23.24662</v>
      </c>
      <c r="AG4" s="16">
        <v>25.646650000000101</v>
      </c>
      <c r="AH4" s="16">
        <v>24.793749999999999</v>
      </c>
      <c r="AI4" s="16"/>
      <c r="AJ4" s="16"/>
      <c r="AK4" s="16"/>
      <c r="AL4" s="16"/>
      <c r="AM4" s="16"/>
      <c r="AN4" s="4"/>
      <c r="AO4" s="4"/>
      <c r="AP4" s="4"/>
      <c r="AQ4" s="4"/>
      <c r="AR4" s="4"/>
      <c r="AS4" s="4"/>
      <c r="AT4" s="4"/>
      <c r="AU4" s="4"/>
      <c r="AV4" s="4"/>
      <c r="AW4" s="4"/>
      <c r="AX4" s="4"/>
      <c r="AY4" s="4"/>
    </row>
    <row r="5" spans="1:51" ht="14.4" x14ac:dyDescent="0.3">
      <c r="A5" s="121">
        <f>YampaRiverInflow.TotalOutflow!A5</f>
        <v>45261</v>
      </c>
      <c r="B5" s="122"/>
      <c r="C5" s="123">
        <v>47.712000000000003</v>
      </c>
      <c r="D5" s="124">
        <v>28.236999999999998</v>
      </c>
      <c r="E5" s="16">
        <v>8.4644880000000011</v>
      </c>
      <c r="F5" s="16">
        <v>2.3967059999999982</v>
      </c>
      <c r="G5" s="16">
        <v>-6.7709719999999995</v>
      </c>
      <c r="H5" s="16">
        <v>0.60159199999999691</v>
      </c>
      <c r="I5" s="16">
        <v>44.223798000000002</v>
      </c>
      <c r="J5" s="16">
        <v>1.110544</v>
      </c>
      <c r="K5" s="16">
        <v>15.07438</v>
      </c>
      <c r="L5" s="16">
        <v>12.69421</v>
      </c>
      <c r="M5" s="16">
        <v>35.305790000000002</v>
      </c>
      <c r="N5" s="16">
        <v>29.355370000000001</v>
      </c>
      <c r="O5" s="16">
        <v>13.4876</v>
      </c>
      <c r="P5" s="16">
        <v>18.723970000000001</v>
      </c>
      <c r="Q5" s="16">
        <v>15.471069999999999</v>
      </c>
      <c r="R5" s="16">
        <v>19.100490000000001</v>
      </c>
      <c r="S5" s="16">
        <v>3.9664899999999998</v>
      </c>
      <c r="T5" s="16">
        <v>23.801650000000002</v>
      </c>
      <c r="U5" s="16">
        <v>57.520660000000007</v>
      </c>
      <c r="V5" s="16">
        <v>23.99954</v>
      </c>
      <c r="W5" s="16">
        <v>19.4375</v>
      </c>
      <c r="X5" s="16">
        <v>33.916870000000003</v>
      </c>
      <c r="Y5" s="16">
        <v>31.734860000000001</v>
      </c>
      <c r="Z5" s="16">
        <v>22.7103</v>
      </c>
      <c r="AA5" s="16">
        <v>25.368259999999999</v>
      </c>
      <c r="AB5" s="16">
        <v>31.6557</v>
      </c>
      <c r="AC5" s="16">
        <v>22.412740000000003</v>
      </c>
      <c r="AD5" s="16">
        <v>36.377389999999899</v>
      </c>
      <c r="AE5" s="16">
        <v>25.983849999999997</v>
      </c>
      <c r="AF5" s="16">
        <v>23.544150000000002</v>
      </c>
      <c r="AG5" s="16">
        <v>39.471650000000103</v>
      </c>
      <c r="AH5" s="16">
        <v>24.5160599999999</v>
      </c>
      <c r="AI5" s="46"/>
      <c r="AJ5" s="46"/>
      <c r="AK5" s="46"/>
      <c r="AL5" s="46"/>
      <c r="AM5" s="46"/>
      <c r="AN5" s="4"/>
      <c r="AO5" s="4"/>
      <c r="AP5" s="4"/>
      <c r="AQ5" s="4"/>
      <c r="AR5" s="4"/>
      <c r="AS5" s="4"/>
      <c r="AT5" s="4"/>
      <c r="AU5" s="4"/>
      <c r="AV5" s="4"/>
      <c r="AW5" s="4"/>
      <c r="AX5" s="4"/>
      <c r="AY5" s="4"/>
    </row>
    <row r="6" spans="1:51" ht="14.4" x14ac:dyDescent="0.3">
      <c r="A6" s="121">
        <f>YampaRiverInflow.TotalOutflow!A6</f>
        <v>45292</v>
      </c>
      <c r="B6" s="122"/>
      <c r="C6" s="123">
        <v>53.683999999999997</v>
      </c>
      <c r="D6" s="124">
        <v>27.471</v>
      </c>
      <c r="E6" s="16">
        <v>0.14888199999999779</v>
      </c>
      <c r="F6" s="16">
        <v>188.36769600000002</v>
      </c>
      <c r="G6" s="16">
        <v>-19.261465999999999</v>
      </c>
      <c r="H6" s="16">
        <v>-11.55139</v>
      </c>
      <c r="I6" s="16">
        <v>25.526097999999998</v>
      </c>
      <c r="J6" s="16">
        <v>1.3745679999999993</v>
      </c>
      <c r="K6" s="16">
        <v>21.421490000000002</v>
      </c>
      <c r="L6" s="16">
        <v>24.198349999999998</v>
      </c>
      <c r="M6" s="16">
        <v>42.049589999999995</v>
      </c>
      <c r="N6" s="16">
        <v>21.61983</v>
      </c>
      <c r="O6" s="16">
        <v>18.446279999999998</v>
      </c>
      <c r="P6" s="16">
        <v>23.206610000000001</v>
      </c>
      <c r="Q6" s="16">
        <v>20.033060000000003</v>
      </c>
      <c r="R6" s="16">
        <v>101.09752</v>
      </c>
      <c r="S6" s="16">
        <v>22.61157</v>
      </c>
      <c r="T6" s="16">
        <v>23.206610000000001</v>
      </c>
      <c r="U6" s="16">
        <v>42.247930000000004</v>
      </c>
      <c r="V6" s="16">
        <v>34.11524</v>
      </c>
      <c r="W6" s="16">
        <v>41.255679999999998</v>
      </c>
      <c r="X6" s="16">
        <v>24.792830000000002</v>
      </c>
      <c r="Y6" s="16">
        <v>40.065640000000002</v>
      </c>
      <c r="Z6" s="16">
        <v>37.883839999999999</v>
      </c>
      <c r="AA6" s="16">
        <v>23.007810000000003</v>
      </c>
      <c r="AB6" s="16">
        <v>30.743310000000001</v>
      </c>
      <c r="AC6" s="16">
        <v>36.496400000000001</v>
      </c>
      <c r="AD6" s="16">
        <v>45.025449999999999</v>
      </c>
      <c r="AE6" s="16">
        <v>23.802</v>
      </c>
      <c r="AF6" s="16">
        <v>42.050199999999904</v>
      </c>
      <c r="AG6" s="16">
        <v>26.777249999999999</v>
      </c>
      <c r="AH6" s="16">
        <v>29.809785999999992</v>
      </c>
      <c r="AI6" s="46"/>
      <c r="AJ6" s="46"/>
      <c r="AK6" s="46"/>
      <c r="AL6" s="46"/>
      <c r="AM6" s="46"/>
      <c r="AN6" s="4"/>
      <c r="AO6" s="4"/>
      <c r="AP6" s="4"/>
      <c r="AQ6" s="4"/>
      <c r="AR6" s="4"/>
      <c r="AS6" s="4"/>
      <c r="AT6" s="4"/>
      <c r="AU6" s="4"/>
      <c r="AV6" s="4"/>
      <c r="AW6" s="4"/>
      <c r="AX6" s="4"/>
      <c r="AY6" s="4"/>
    </row>
    <row r="7" spans="1:51" ht="14.4" x14ac:dyDescent="0.3">
      <c r="A7" s="121">
        <f>YampaRiverInflow.TotalOutflow!A7</f>
        <v>45323</v>
      </c>
      <c r="B7" s="122"/>
      <c r="C7" s="123">
        <v>45.536999999999999</v>
      </c>
      <c r="D7" s="124">
        <v>34.497</v>
      </c>
      <c r="E7" s="16">
        <v>7.0302340000000001</v>
      </c>
      <c r="F7" s="16">
        <v>85.799055999999993</v>
      </c>
      <c r="G7" s="16">
        <v>-9.7793939999999999</v>
      </c>
      <c r="H7" s="16">
        <v>38.657699999999991</v>
      </c>
      <c r="I7" s="16">
        <v>12.339405999999999</v>
      </c>
      <c r="J7" s="16">
        <v>23.60331</v>
      </c>
      <c r="K7" s="16">
        <v>17.2562</v>
      </c>
      <c r="L7" s="16">
        <v>16.066120000000002</v>
      </c>
      <c r="M7" s="16">
        <v>48.99174</v>
      </c>
      <c r="N7" s="16">
        <v>36.297519999999999</v>
      </c>
      <c r="O7" s="16">
        <v>25.745450000000002</v>
      </c>
      <c r="P7" s="16">
        <v>24.39669</v>
      </c>
      <c r="Q7" s="16">
        <v>35.66281</v>
      </c>
      <c r="R7" s="16">
        <v>125.57355</v>
      </c>
      <c r="S7" s="16">
        <v>20.429749999999999</v>
      </c>
      <c r="T7" s="16">
        <v>29.355370000000001</v>
      </c>
      <c r="U7" s="16">
        <v>90.644630000000006</v>
      </c>
      <c r="V7" s="16">
        <v>38.478989999999996</v>
      </c>
      <c r="W7" s="16">
        <v>35.16657</v>
      </c>
      <c r="X7" s="16">
        <v>33.321769999999994</v>
      </c>
      <c r="Y7" s="16">
        <v>18.842610000000001</v>
      </c>
      <c r="Z7" s="16">
        <v>38.875690000000006</v>
      </c>
      <c r="AA7" s="16">
        <v>32.449240000000003</v>
      </c>
      <c r="AB7" s="16">
        <v>39.450900000000004</v>
      </c>
      <c r="AC7" s="16">
        <v>41.375809999999994</v>
      </c>
      <c r="AD7" s="16">
        <v>62.678599999999996</v>
      </c>
      <c r="AE7" s="16">
        <v>22.2151999999999</v>
      </c>
      <c r="AF7" s="16">
        <v>72.001050000000006</v>
      </c>
      <c r="AG7" s="16">
        <v>37.884849999999894</v>
      </c>
      <c r="AH7" s="16">
        <v>19.033522000000001</v>
      </c>
      <c r="AI7" s="46"/>
      <c r="AJ7" s="46"/>
      <c r="AK7" s="46"/>
      <c r="AL7" s="46"/>
      <c r="AM7" s="46"/>
      <c r="AN7" s="4"/>
      <c r="AO7" s="4"/>
      <c r="AP7" s="4"/>
      <c r="AQ7" s="4"/>
      <c r="AR7" s="4"/>
      <c r="AS7" s="4"/>
      <c r="AT7" s="4"/>
      <c r="AU7" s="4"/>
      <c r="AV7" s="4"/>
      <c r="AW7" s="4"/>
      <c r="AX7" s="4"/>
      <c r="AY7" s="4"/>
    </row>
    <row r="8" spans="1:51" ht="14.4" x14ac:dyDescent="0.3">
      <c r="A8" s="121">
        <f>YampaRiverInflow.TotalOutflow!A8</f>
        <v>45352</v>
      </c>
      <c r="B8" s="122"/>
      <c r="C8" s="123">
        <v>28.489000000000001</v>
      </c>
      <c r="D8" s="124">
        <v>55.350999999999999</v>
      </c>
      <c r="E8" s="16">
        <v>23.852601999999997</v>
      </c>
      <c r="F8" s="16">
        <v>33.571293999999995</v>
      </c>
      <c r="G8" s="16">
        <v>18.785719999999998</v>
      </c>
      <c r="H8" s="16">
        <v>66.418819999999997</v>
      </c>
      <c r="I8" s="16">
        <v>7.6782579999999996</v>
      </c>
      <c r="J8" s="16">
        <v>63.272730000000003</v>
      </c>
      <c r="K8" s="16">
        <v>48.99174</v>
      </c>
      <c r="L8" s="16">
        <v>19.834709999999998</v>
      </c>
      <c r="M8" s="16">
        <v>54.009920000000001</v>
      </c>
      <c r="N8" s="16">
        <v>55.160330000000002</v>
      </c>
      <c r="O8" s="16">
        <v>23.22645</v>
      </c>
      <c r="P8" s="16">
        <v>42.842980000000004</v>
      </c>
      <c r="Q8" s="16">
        <v>27.59008</v>
      </c>
      <c r="R8" s="16">
        <v>69.104129999999998</v>
      </c>
      <c r="S8" s="16">
        <v>49.190080000000002</v>
      </c>
      <c r="T8" s="16">
        <v>44.628099999999996</v>
      </c>
      <c r="U8" s="16">
        <v>82.373550000000009</v>
      </c>
      <c r="V8" s="16">
        <v>74.04258999999999</v>
      </c>
      <c r="W8" s="16">
        <v>59.404600000000002</v>
      </c>
      <c r="X8" s="16">
        <v>42.445689999999999</v>
      </c>
      <c r="Y8" s="16">
        <v>22.21454</v>
      </c>
      <c r="Z8" s="16">
        <v>58.769889999999997</v>
      </c>
      <c r="AA8" s="16">
        <v>31.517060000000001</v>
      </c>
      <c r="AB8" s="16">
        <v>41.176480000000005</v>
      </c>
      <c r="AC8" s="16">
        <v>36.615409999999905</v>
      </c>
      <c r="AD8" s="16">
        <v>63.888529999999896</v>
      </c>
      <c r="AE8" s="16">
        <v>26.578900000000001</v>
      </c>
      <c r="AF8" s="16">
        <v>124.9605</v>
      </c>
      <c r="AG8" s="16">
        <v>70.0175499999999</v>
      </c>
      <c r="AH8" s="16">
        <v>37.985829999999993</v>
      </c>
      <c r="AI8" s="46"/>
      <c r="AJ8" s="46"/>
      <c r="AK8" s="46"/>
      <c r="AL8" s="46"/>
      <c r="AM8" s="46"/>
      <c r="AN8" s="4"/>
      <c r="AO8" s="4"/>
      <c r="AP8" s="4"/>
      <c r="AQ8" s="4"/>
      <c r="AR8" s="4"/>
      <c r="AS8" s="4"/>
      <c r="AT8" s="4"/>
      <c r="AU8" s="4"/>
      <c r="AV8" s="4"/>
      <c r="AW8" s="4"/>
      <c r="AX8" s="4"/>
      <c r="AY8" s="4"/>
    </row>
    <row r="9" spans="1:51" ht="14.4" x14ac:dyDescent="0.3">
      <c r="A9" s="121">
        <f>YampaRiverInflow.TotalOutflow!A9</f>
        <v>45383</v>
      </c>
      <c r="B9" s="122"/>
      <c r="C9" s="123">
        <v>26.943000000000001</v>
      </c>
      <c r="D9" s="124">
        <v>33.433</v>
      </c>
      <c r="E9" s="16">
        <v>40.074694000000001</v>
      </c>
      <c r="F9" s="16">
        <v>1.3631199999999954</v>
      </c>
      <c r="G9" s="16">
        <v>-2.5694920000000012</v>
      </c>
      <c r="H9" s="16">
        <v>-26.212883999999999</v>
      </c>
      <c r="I9" s="16">
        <v>3.6764540000000014</v>
      </c>
      <c r="J9" s="16">
        <v>29.157019999999999</v>
      </c>
      <c r="K9" s="16">
        <v>70.294210000000007</v>
      </c>
      <c r="L9" s="16">
        <v>23.60331</v>
      </c>
      <c r="M9" s="16">
        <v>16.8</v>
      </c>
      <c r="N9" s="16">
        <v>35.028100000000002</v>
      </c>
      <c r="O9" s="16">
        <v>13.62645</v>
      </c>
      <c r="P9" s="16">
        <v>32.747109999999999</v>
      </c>
      <c r="Q9" s="16">
        <v>39.133879999999998</v>
      </c>
      <c r="R9" s="16">
        <v>90.902479999999997</v>
      </c>
      <c r="S9" s="16">
        <v>33.758679999999998</v>
      </c>
      <c r="T9" s="16">
        <v>33.699169999999995</v>
      </c>
      <c r="U9" s="16">
        <v>29.79214</v>
      </c>
      <c r="V9" s="16">
        <v>43.080640000000002</v>
      </c>
      <c r="W9" s="16">
        <v>88.700450000000004</v>
      </c>
      <c r="X9" s="16">
        <v>43.635820000000002</v>
      </c>
      <c r="Y9" s="16">
        <v>17.01784</v>
      </c>
      <c r="Z9" s="16">
        <v>26.498860000000001</v>
      </c>
      <c r="AA9" s="16">
        <v>22.988139999999998</v>
      </c>
      <c r="AB9" s="16">
        <v>25.348419999999997</v>
      </c>
      <c r="AC9" s="16">
        <v>31.934349999999899</v>
      </c>
      <c r="AD9" s="16">
        <v>40.2452100000001</v>
      </c>
      <c r="AE9" s="16">
        <v>24.198700000000002</v>
      </c>
      <c r="AF9" s="16">
        <v>43.240300000000097</v>
      </c>
      <c r="AG9" s="16">
        <v>39.828680000000105</v>
      </c>
      <c r="AH9" s="16">
        <v>41.938178000000001</v>
      </c>
      <c r="AI9" s="46"/>
      <c r="AJ9" s="46"/>
      <c r="AK9" s="46"/>
      <c r="AL9" s="46"/>
      <c r="AM9" s="46"/>
      <c r="AN9" s="4"/>
      <c r="AO9" s="4"/>
      <c r="AP9" s="4"/>
      <c r="AQ9" s="4"/>
      <c r="AR9" s="4"/>
      <c r="AS9" s="4"/>
      <c r="AT9" s="4"/>
      <c r="AU9" s="4"/>
      <c r="AV9" s="4"/>
      <c r="AW9" s="4"/>
      <c r="AX9" s="4"/>
      <c r="AY9" s="4"/>
    </row>
    <row r="10" spans="1:51" ht="14.4" x14ac:dyDescent="0.3">
      <c r="A10" s="121">
        <f>YampaRiverInflow.TotalOutflow!A10</f>
        <v>45413</v>
      </c>
      <c r="B10" s="122"/>
      <c r="C10" s="123">
        <v>7.452</v>
      </c>
      <c r="D10" s="124">
        <v>25.292999999999999</v>
      </c>
      <c r="E10" s="16">
        <v>21.803582000000002</v>
      </c>
      <c r="F10" s="16">
        <v>0.19014400000000023</v>
      </c>
      <c r="G10" s="16">
        <v>-5.5054859999999994</v>
      </c>
      <c r="H10" s="16">
        <v>-26.211384000000006</v>
      </c>
      <c r="I10" s="16">
        <v>7.738929999999999</v>
      </c>
      <c r="J10" s="16">
        <v>15.471069999999999</v>
      </c>
      <c r="K10" s="16">
        <v>41.137190000000004</v>
      </c>
      <c r="L10" s="16">
        <v>13.289260000000001</v>
      </c>
      <c r="M10" s="16">
        <v>27.570250000000001</v>
      </c>
      <c r="N10" s="16">
        <v>34.690910000000002</v>
      </c>
      <c r="O10" s="16">
        <v>21.163640000000001</v>
      </c>
      <c r="P10" s="16">
        <v>23.543800000000001</v>
      </c>
      <c r="Q10" s="16">
        <v>34.333880000000001</v>
      </c>
      <c r="R10" s="16">
        <v>67.140500000000003</v>
      </c>
      <c r="S10" s="16">
        <v>34.274380000000001</v>
      </c>
      <c r="T10" s="16">
        <v>36.813220000000001</v>
      </c>
      <c r="U10" s="16">
        <v>20.429749999999999</v>
      </c>
      <c r="V10" s="16">
        <v>51.173209999999997</v>
      </c>
      <c r="W10" s="16">
        <v>36.138489999999997</v>
      </c>
      <c r="X10" s="16">
        <v>21.024139999999999</v>
      </c>
      <c r="Y10" s="16">
        <v>18.545120000000001</v>
      </c>
      <c r="Z10" s="16">
        <v>27.252549999999999</v>
      </c>
      <c r="AA10" s="16">
        <v>27.252610000000001</v>
      </c>
      <c r="AB10" s="16">
        <v>28.958279999999998</v>
      </c>
      <c r="AC10" s="16">
        <v>32.1327</v>
      </c>
      <c r="AD10" s="16">
        <v>29.573979999999999</v>
      </c>
      <c r="AE10" s="16">
        <v>26.281370000000102</v>
      </c>
      <c r="AF10" s="16">
        <v>27.570650000000001</v>
      </c>
      <c r="AG10" s="16">
        <v>23.583810000000099</v>
      </c>
      <c r="AH10" s="16">
        <v>24.659790000000001</v>
      </c>
      <c r="AI10" s="46"/>
      <c r="AJ10" s="46"/>
      <c r="AK10" s="46"/>
      <c r="AL10" s="46"/>
      <c r="AM10" s="46"/>
      <c r="AN10" s="4"/>
      <c r="AO10" s="4"/>
      <c r="AP10" s="4"/>
      <c r="AQ10" s="4"/>
      <c r="AR10" s="4"/>
      <c r="AS10" s="4"/>
      <c r="AT10" s="4"/>
      <c r="AU10" s="4"/>
      <c r="AV10" s="4"/>
      <c r="AW10" s="4"/>
      <c r="AX10" s="4"/>
      <c r="AY10" s="4"/>
    </row>
    <row r="11" spans="1:51" ht="14.4" x14ac:dyDescent="0.3">
      <c r="A11" s="121">
        <f>YampaRiverInflow.TotalOutflow!A11</f>
        <v>45444</v>
      </c>
      <c r="B11" s="122"/>
      <c r="C11" s="123">
        <v>-9.2609999999999992</v>
      </c>
      <c r="D11" s="124">
        <v>27.658000000000001</v>
      </c>
      <c r="E11" s="16">
        <v>8.1729199999999995</v>
      </c>
      <c r="F11" s="16">
        <v>12.473674000000001</v>
      </c>
      <c r="G11" s="16">
        <v>1.061094</v>
      </c>
      <c r="H11" s="16">
        <v>22.368065999999995</v>
      </c>
      <c r="I11" s="16">
        <v>-1.3633040000000001</v>
      </c>
      <c r="J11" s="16">
        <v>31.73554</v>
      </c>
      <c r="K11" s="16">
        <v>15.272729999999999</v>
      </c>
      <c r="L11" s="16">
        <v>13.68595</v>
      </c>
      <c r="M11" s="16">
        <v>32.07273</v>
      </c>
      <c r="N11" s="16">
        <v>48.238019999999999</v>
      </c>
      <c r="O11" s="16">
        <v>6.5057900000000002</v>
      </c>
      <c r="P11" s="16">
        <v>14.280989999999999</v>
      </c>
      <c r="Q11" s="16">
        <v>20.826450000000001</v>
      </c>
      <c r="R11" s="16">
        <v>11.9405</v>
      </c>
      <c r="S11" s="16">
        <v>14.67769</v>
      </c>
      <c r="T11" s="16">
        <v>31.73554</v>
      </c>
      <c r="U11" s="16">
        <v>13.4876</v>
      </c>
      <c r="V11" s="16">
        <v>35.543419999999998</v>
      </c>
      <c r="W11" s="16">
        <v>23.741799999999998</v>
      </c>
      <c r="X11" s="16">
        <v>24.39593</v>
      </c>
      <c r="Y11" s="16">
        <v>22.730180000000001</v>
      </c>
      <c r="Z11" s="16">
        <v>25.189630000000001</v>
      </c>
      <c r="AA11" s="16">
        <v>26.0823</v>
      </c>
      <c r="AB11" s="16">
        <v>25.58633</v>
      </c>
      <c r="AC11" s="16">
        <v>28.562399999999901</v>
      </c>
      <c r="AD11" s="16">
        <v>24.3970500000001</v>
      </c>
      <c r="AE11" s="16">
        <v>26.578900000000001</v>
      </c>
      <c r="AF11" s="16">
        <v>24.000349999999901</v>
      </c>
      <c r="AG11" s="16">
        <v>22.730910000000101</v>
      </c>
      <c r="AH11" s="16">
        <v>3.4259199999999983</v>
      </c>
      <c r="AI11" s="46"/>
      <c r="AJ11" s="46"/>
      <c r="AK11" s="46"/>
      <c r="AL11" s="46"/>
      <c r="AM11" s="46"/>
      <c r="AN11" s="4"/>
      <c r="AO11" s="4"/>
      <c r="AP11" s="4"/>
      <c r="AQ11" s="4"/>
      <c r="AR11" s="4"/>
      <c r="AS11" s="4"/>
      <c r="AT11" s="4"/>
      <c r="AU11" s="4"/>
      <c r="AV11" s="4"/>
      <c r="AW11" s="4"/>
      <c r="AX11" s="4"/>
      <c r="AY11" s="4"/>
    </row>
    <row r="12" spans="1:51" ht="14.4" x14ac:dyDescent="0.3">
      <c r="A12" s="121">
        <f>YampaRiverInflow.TotalOutflow!A12</f>
        <v>45474</v>
      </c>
      <c r="B12" s="122"/>
      <c r="C12" s="123">
        <v>10.686999999999999</v>
      </c>
      <c r="D12" s="124">
        <v>43.359000000000002</v>
      </c>
      <c r="E12" s="16">
        <v>14.445949999999996</v>
      </c>
      <c r="F12" s="16">
        <v>-5.4029160000000003</v>
      </c>
      <c r="G12" s="16">
        <v>-9.1989860000000014</v>
      </c>
      <c r="H12" s="16">
        <v>30.872809999999998</v>
      </c>
      <c r="I12" s="16">
        <v>7.8308159999999951</v>
      </c>
      <c r="J12" s="16">
        <v>31.933880000000002</v>
      </c>
      <c r="K12" s="16">
        <v>33.12397</v>
      </c>
      <c r="L12" s="16">
        <v>30.347110000000001</v>
      </c>
      <c r="M12" s="16">
        <v>21.12397</v>
      </c>
      <c r="N12" s="16">
        <v>19.953720000000001</v>
      </c>
      <c r="O12" s="16">
        <v>10.1157</v>
      </c>
      <c r="P12" s="16">
        <v>17.2562</v>
      </c>
      <c r="Q12" s="16">
        <v>39.272730000000003</v>
      </c>
      <c r="R12" s="16">
        <v>21.024789999999999</v>
      </c>
      <c r="S12" s="16">
        <v>21.223140000000001</v>
      </c>
      <c r="T12" s="16">
        <v>45.421489999999999</v>
      </c>
      <c r="U12" s="16">
        <v>28.760330000000003</v>
      </c>
      <c r="V12" s="16">
        <v>28.164830000000002</v>
      </c>
      <c r="W12" s="16">
        <v>29.156560000000002</v>
      </c>
      <c r="X12" s="16">
        <v>31.536360000000002</v>
      </c>
      <c r="Y12" s="16">
        <v>26.379669999999997</v>
      </c>
      <c r="Z12" s="16">
        <v>61.685449999999996</v>
      </c>
      <c r="AA12" s="16">
        <v>29.156569999999999</v>
      </c>
      <c r="AB12" s="16">
        <v>33.520060000000001</v>
      </c>
      <c r="AC12" s="16">
        <v>26.182200000000002</v>
      </c>
      <c r="AD12" s="16">
        <v>32.1327</v>
      </c>
      <c r="AE12" s="16">
        <v>49.587499999999999</v>
      </c>
      <c r="AF12" s="16">
        <v>22.016849999999998</v>
      </c>
      <c r="AG12" s="16">
        <v>23.603650000000101</v>
      </c>
      <c r="AH12" s="16">
        <v>-0.52760200000000035</v>
      </c>
      <c r="AI12" s="46"/>
      <c r="AJ12" s="46"/>
      <c r="AK12" s="46"/>
      <c r="AL12" s="46"/>
      <c r="AM12" s="46"/>
      <c r="AN12" s="4"/>
      <c r="AO12" s="4"/>
      <c r="AP12" s="4"/>
      <c r="AQ12" s="4"/>
      <c r="AR12" s="4"/>
      <c r="AS12" s="4"/>
      <c r="AT12" s="4"/>
      <c r="AU12" s="4"/>
      <c r="AV12" s="4"/>
      <c r="AW12" s="4"/>
      <c r="AX12" s="4"/>
      <c r="AY12" s="4"/>
    </row>
    <row r="13" spans="1:51" ht="14.4" x14ac:dyDescent="0.3">
      <c r="A13" s="121">
        <f>YampaRiverInflow.TotalOutflow!A13</f>
        <v>45505</v>
      </c>
      <c r="B13" s="122"/>
      <c r="C13" s="123">
        <v>45.06</v>
      </c>
      <c r="D13" s="124">
        <v>56.076999999999998</v>
      </c>
      <c r="E13" s="16">
        <v>39.663323999999996</v>
      </c>
      <c r="F13" s="16">
        <v>-27.475497999999998</v>
      </c>
      <c r="G13" s="16">
        <v>-21.766008000000003</v>
      </c>
      <c r="H13" s="16">
        <v>29.917686</v>
      </c>
      <c r="I13" s="16">
        <v>25.019824</v>
      </c>
      <c r="J13" s="16">
        <v>50.280989999999996</v>
      </c>
      <c r="K13" s="16">
        <v>20.826450000000001</v>
      </c>
      <c r="L13" s="16">
        <v>44.033059999999999</v>
      </c>
      <c r="M13" s="16">
        <v>23.404959999999999</v>
      </c>
      <c r="N13" s="16">
        <v>52.066120000000005</v>
      </c>
      <c r="O13" s="16">
        <v>17.851240000000001</v>
      </c>
      <c r="P13" s="16">
        <v>42.049589999999995</v>
      </c>
      <c r="Q13" s="16">
        <v>50.578510000000001</v>
      </c>
      <c r="R13" s="16">
        <v>28.36364</v>
      </c>
      <c r="S13" s="16">
        <v>66.446280000000002</v>
      </c>
      <c r="T13" s="16">
        <v>91.636359999999996</v>
      </c>
      <c r="U13" s="16">
        <v>39.272730000000003</v>
      </c>
      <c r="V13" s="16">
        <v>23.60284</v>
      </c>
      <c r="W13" s="16">
        <v>91.04083</v>
      </c>
      <c r="X13" s="16">
        <v>36.693379999999998</v>
      </c>
      <c r="Y13" s="16">
        <v>68.607789999999994</v>
      </c>
      <c r="Z13" s="16">
        <v>66.842500000000001</v>
      </c>
      <c r="AA13" s="16">
        <v>41.057389999999998</v>
      </c>
      <c r="AB13" s="16">
        <v>44.429290000000002</v>
      </c>
      <c r="AC13" s="16">
        <v>41.851849999999999</v>
      </c>
      <c r="AD13" s="16">
        <v>40.265050000000002</v>
      </c>
      <c r="AE13" s="16">
        <v>38.876599999999996</v>
      </c>
      <c r="AF13" s="16">
        <v>29.55415</v>
      </c>
      <c r="AG13" s="16">
        <v>23.603649999999899</v>
      </c>
      <c r="AH13" s="16">
        <v>15.498979999999996</v>
      </c>
      <c r="AI13" s="46"/>
      <c r="AJ13" s="46"/>
      <c r="AK13" s="46"/>
      <c r="AL13" s="46"/>
      <c r="AM13" s="46"/>
      <c r="AN13" s="4"/>
      <c r="AO13" s="4"/>
      <c r="AP13" s="4"/>
      <c r="AQ13" s="4"/>
      <c r="AR13" s="4"/>
      <c r="AS13" s="4"/>
      <c r="AT13" s="4"/>
      <c r="AU13" s="4"/>
      <c r="AV13" s="4"/>
      <c r="AW13" s="4"/>
      <c r="AX13" s="4"/>
      <c r="AY13" s="4"/>
    </row>
    <row r="14" spans="1:51" ht="14.4" x14ac:dyDescent="0.3">
      <c r="A14" s="121">
        <f>YampaRiverInflow.TotalOutflow!A14</f>
        <v>45536</v>
      </c>
      <c r="B14" s="122"/>
      <c r="C14" s="123">
        <v>43.195</v>
      </c>
      <c r="D14" s="124">
        <v>37.206000000000003</v>
      </c>
      <c r="E14" s="16">
        <v>38.334448000000002</v>
      </c>
      <c r="F14" s="16">
        <v>-11.254766</v>
      </c>
      <c r="G14" s="16">
        <v>-1.109622000000003</v>
      </c>
      <c r="H14" s="16">
        <v>14.515779999999999</v>
      </c>
      <c r="I14" s="16">
        <v>21.008659999999999</v>
      </c>
      <c r="J14" s="16">
        <v>59.246279999999999</v>
      </c>
      <c r="K14" s="16">
        <v>36.099170000000001</v>
      </c>
      <c r="L14" s="16">
        <v>49.190080000000002</v>
      </c>
      <c r="M14" s="16">
        <v>39.133879999999998</v>
      </c>
      <c r="N14" s="16">
        <v>48.456199999999995</v>
      </c>
      <c r="O14" s="16">
        <v>103.95372</v>
      </c>
      <c r="P14" s="16">
        <v>34.373550000000002</v>
      </c>
      <c r="Q14" s="16">
        <v>57.381819999999998</v>
      </c>
      <c r="R14" s="16">
        <v>38.360330000000005</v>
      </c>
      <c r="S14" s="16">
        <v>50.87603</v>
      </c>
      <c r="T14" s="16">
        <v>33.83802</v>
      </c>
      <c r="U14" s="16">
        <v>38.677690000000005</v>
      </c>
      <c r="V14" s="16">
        <v>28.363289999999999</v>
      </c>
      <c r="W14" s="16">
        <v>44.250949999999996</v>
      </c>
      <c r="X14" s="16">
        <v>41.255660000000006</v>
      </c>
      <c r="Y14" s="16">
        <v>47.999720000000003</v>
      </c>
      <c r="Z14" s="16">
        <v>78.703759999999988</v>
      </c>
      <c r="AA14" s="16">
        <v>38.875680000000003</v>
      </c>
      <c r="AB14" s="16">
        <v>32.726860000000002</v>
      </c>
      <c r="AC14" s="16">
        <v>30.744250000000001</v>
      </c>
      <c r="AD14" s="16">
        <v>24.1193600000001</v>
      </c>
      <c r="AE14" s="16">
        <v>44.628749999999897</v>
      </c>
      <c r="AF14" s="16">
        <v>21.9771800000001</v>
      </c>
      <c r="AG14" s="16">
        <v>24.040019999999899</v>
      </c>
      <c r="AH14" s="16">
        <v>19.180725999999996</v>
      </c>
      <c r="AI14" s="46"/>
      <c r="AJ14" s="46"/>
      <c r="AK14" s="46"/>
      <c r="AL14" s="46"/>
      <c r="AM14" s="46"/>
      <c r="AN14" s="4"/>
      <c r="AO14" s="4"/>
      <c r="AP14" s="4"/>
      <c r="AQ14" s="4"/>
      <c r="AR14" s="4"/>
      <c r="AS14" s="4"/>
      <c r="AT14" s="4"/>
      <c r="AU14" s="4"/>
      <c r="AV14" s="4"/>
      <c r="AW14" s="4"/>
      <c r="AX14" s="4"/>
      <c r="AY14" s="4"/>
    </row>
    <row r="15" spans="1:51" ht="14.4" x14ac:dyDescent="0.3">
      <c r="A15" s="121">
        <f>YampaRiverInflow.TotalOutflow!A15</f>
        <v>45566</v>
      </c>
      <c r="B15" s="122"/>
      <c r="C15" s="123">
        <v>37.073</v>
      </c>
      <c r="D15" s="124">
        <v>42.884999999999998</v>
      </c>
      <c r="E15" s="16">
        <v>13.166246000000003</v>
      </c>
      <c r="F15" s="16">
        <v>20.811032000000001</v>
      </c>
      <c r="G15" s="16">
        <v>15.392737999999998</v>
      </c>
      <c r="H15" s="16">
        <v>31.104225999999993</v>
      </c>
      <c r="I15" s="16">
        <v>32.409004000000003</v>
      </c>
      <c r="J15" s="16">
        <v>36.495870000000004</v>
      </c>
      <c r="K15" s="16">
        <v>22.413220000000003</v>
      </c>
      <c r="L15" s="16">
        <v>37.884300000000003</v>
      </c>
      <c r="M15" s="16">
        <v>47.385120000000001</v>
      </c>
      <c r="N15" s="16">
        <v>23.34545</v>
      </c>
      <c r="O15" s="16">
        <v>20.647929999999999</v>
      </c>
      <c r="P15" s="16">
        <v>30.664459999999998</v>
      </c>
      <c r="Q15" s="16">
        <v>41.077690000000004</v>
      </c>
      <c r="R15" s="16">
        <v>31.060849999999999</v>
      </c>
      <c r="S15" s="16">
        <v>69.758679999999998</v>
      </c>
      <c r="T15" s="16">
        <v>20.94511</v>
      </c>
      <c r="U15" s="16">
        <v>34.908660000000005</v>
      </c>
      <c r="V15" s="16">
        <v>24.793029999999998</v>
      </c>
      <c r="W15" s="16">
        <v>40.680699999999995</v>
      </c>
      <c r="X15" s="16">
        <v>34.511849999999995</v>
      </c>
      <c r="Y15" s="16">
        <v>29.513770000000001</v>
      </c>
      <c r="Z15" s="16">
        <v>19.080719999999999</v>
      </c>
      <c r="AA15" s="16">
        <v>42.445929999999997</v>
      </c>
      <c r="AB15" s="16">
        <v>56.012860000000003</v>
      </c>
      <c r="AC15" s="16">
        <v>29.236789999999999</v>
      </c>
      <c r="AD15" s="16">
        <v>25.884679999999999</v>
      </c>
      <c r="AE15" s="16">
        <v>63.214149999999897</v>
      </c>
      <c r="AF15" s="16">
        <v>23.663159999999799</v>
      </c>
      <c r="AG15" s="16">
        <v>24.972269999999799</v>
      </c>
      <c r="AH15" s="16">
        <v>26.040343999999997</v>
      </c>
      <c r="AI15" s="46"/>
      <c r="AJ15" s="46"/>
      <c r="AK15" s="46"/>
      <c r="AL15" s="46"/>
      <c r="AM15" s="46"/>
      <c r="AN15" s="4"/>
      <c r="AO15" s="4"/>
      <c r="AP15" s="4"/>
      <c r="AQ15" s="4"/>
      <c r="AR15" s="4"/>
      <c r="AS15" s="4"/>
      <c r="AT15" s="4"/>
      <c r="AU15" s="4"/>
      <c r="AV15" s="4"/>
      <c r="AW15" s="4"/>
      <c r="AX15" s="4"/>
      <c r="AY15" s="4"/>
    </row>
    <row r="16" spans="1:51" ht="14.4" x14ac:dyDescent="0.3">
      <c r="A16" s="121">
        <f>YampaRiverInflow.TotalOutflow!A16</f>
        <v>45597</v>
      </c>
      <c r="B16" s="122"/>
      <c r="C16" s="123">
        <v>37.645000000000003</v>
      </c>
      <c r="D16" s="124">
        <v>24.757999999999999</v>
      </c>
      <c r="E16" s="16">
        <v>8.8944699999999983</v>
      </c>
      <c r="F16" s="16">
        <v>1.1222839999999996</v>
      </c>
      <c r="G16" s="16">
        <v>9.8448719999999987</v>
      </c>
      <c r="H16" s="16">
        <v>28.013811999999998</v>
      </c>
      <c r="I16" s="16">
        <v>15.793877999999999</v>
      </c>
      <c r="J16" s="16">
        <v>24.595040000000001</v>
      </c>
      <c r="K16" s="16">
        <v>18.446279999999998</v>
      </c>
      <c r="L16" s="16">
        <v>36.495870000000004</v>
      </c>
      <c r="M16" s="16">
        <v>27.966939999999997</v>
      </c>
      <c r="N16" s="16">
        <v>25.487599999999997</v>
      </c>
      <c r="O16" s="16">
        <v>23.10744</v>
      </c>
      <c r="P16" s="16">
        <v>22.472729999999999</v>
      </c>
      <c r="Q16" s="16">
        <v>35.166530000000002</v>
      </c>
      <c r="R16" s="16">
        <v>20.925319999999999</v>
      </c>
      <c r="S16" s="16">
        <v>16.066120000000002</v>
      </c>
      <c r="T16" s="16">
        <v>25.54711</v>
      </c>
      <c r="U16" s="16">
        <v>41.950060000000001</v>
      </c>
      <c r="V16" s="16">
        <v>23.00787</v>
      </c>
      <c r="W16" s="16">
        <v>14.39954</v>
      </c>
      <c r="X16" s="16">
        <v>23.602700000000002</v>
      </c>
      <c r="Y16" s="16">
        <v>28.581400000000002</v>
      </c>
      <c r="Z16" s="16">
        <v>27.807869999999998</v>
      </c>
      <c r="AA16" s="16">
        <v>24.69378</v>
      </c>
      <c r="AB16" s="16">
        <v>22.293890000000001</v>
      </c>
      <c r="AC16" s="16">
        <v>27.888010000000101</v>
      </c>
      <c r="AD16" s="16">
        <v>24.873090000000097</v>
      </c>
      <c r="AE16" s="16">
        <v>23.24662</v>
      </c>
      <c r="AF16" s="16">
        <v>25.646650000000101</v>
      </c>
      <c r="AG16" s="16">
        <v>24.793749999999999</v>
      </c>
      <c r="AH16" s="16">
        <v>17.507805999999995</v>
      </c>
      <c r="AI16" s="46"/>
      <c r="AJ16" s="46"/>
      <c r="AK16" s="46"/>
      <c r="AL16" s="46"/>
      <c r="AM16" s="46"/>
      <c r="AN16" s="4"/>
      <c r="AO16" s="4"/>
      <c r="AP16" s="4"/>
      <c r="AQ16" s="4"/>
      <c r="AR16" s="4"/>
      <c r="AS16" s="4"/>
      <c r="AT16" s="4"/>
      <c r="AU16" s="4"/>
      <c r="AV16" s="4"/>
      <c r="AW16" s="4"/>
      <c r="AX16" s="4"/>
      <c r="AY16" s="4"/>
    </row>
    <row r="17" spans="1:51" ht="14.4" x14ac:dyDescent="0.3">
      <c r="A17" s="121">
        <f>YampaRiverInflow.TotalOutflow!A17</f>
        <v>45627</v>
      </c>
      <c r="B17" s="122"/>
      <c r="C17" s="123">
        <v>48.838999999999999</v>
      </c>
      <c r="D17" s="124">
        <v>28.236999999999998</v>
      </c>
      <c r="E17" s="16">
        <v>2.3967059999999982</v>
      </c>
      <c r="F17" s="16">
        <v>-6.7709719999999995</v>
      </c>
      <c r="G17" s="16">
        <v>0.60159199999999691</v>
      </c>
      <c r="H17" s="16">
        <v>44.223798000000002</v>
      </c>
      <c r="I17" s="16">
        <v>1.110544</v>
      </c>
      <c r="J17" s="16">
        <v>15.07438</v>
      </c>
      <c r="K17" s="16">
        <v>12.69421</v>
      </c>
      <c r="L17" s="16">
        <v>35.305790000000002</v>
      </c>
      <c r="M17" s="16">
        <v>29.355370000000001</v>
      </c>
      <c r="N17" s="16">
        <v>13.4876</v>
      </c>
      <c r="O17" s="16">
        <v>18.723970000000001</v>
      </c>
      <c r="P17" s="16">
        <v>15.471069999999999</v>
      </c>
      <c r="Q17" s="16">
        <v>19.100490000000001</v>
      </c>
      <c r="R17" s="16">
        <v>3.9664899999999998</v>
      </c>
      <c r="S17" s="16">
        <v>23.801650000000002</v>
      </c>
      <c r="T17" s="16">
        <v>57.520660000000007</v>
      </c>
      <c r="U17" s="16">
        <v>23.99954</v>
      </c>
      <c r="V17" s="16">
        <v>19.4375</v>
      </c>
      <c r="W17" s="16">
        <v>33.916870000000003</v>
      </c>
      <c r="X17" s="16">
        <v>31.734860000000001</v>
      </c>
      <c r="Y17" s="16">
        <v>22.7103</v>
      </c>
      <c r="Z17" s="16">
        <v>25.368259999999999</v>
      </c>
      <c r="AA17" s="16">
        <v>31.6557</v>
      </c>
      <c r="AB17" s="16">
        <v>22.412740000000003</v>
      </c>
      <c r="AC17" s="16">
        <v>36.377389999999899</v>
      </c>
      <c r="AD17" s="16">
        <v>25.983849999999997</v>
      </c>
      <c r="AE17" s="16">
        <v>23.544150000000002</v>
      </c>
      <c r="AF17" s="16">
        <v>39.471650000000103</v>
      </c>
      <c r="AG17" s="16">
        <v>24.5160599999999</v>
      </c>
      <c r="AH17" s="16">
        <v>8.4644880000000011</v>
      </c>
      <c r="AI17" s="46"/>
      <c r="AJ17" s="46"/>
      <c r="AK17" s="46"/>
      <c r="AL17" s="46"/>
      <c r="AM17" s="46"/>
      <c r="AN17" s="4"/>
      <c r="AO17" s="4"/>
      <c r="AP17" s="4"/>
      <c r="AQ17" s="4"/>
      <c r="AR17" s="4"/>
      <c r="AS17" s="4"/>
      <c r="AT17" s="4"/>
      <c r="AU17" s="4"/>
      <c r="AV17" s="4"/>
      <c r="AW17" s="4"/>
      <c r="AX17" s="4"/>
      <c r="AY17" s="4"/>
    </row>
    <row r="18" spans="1:51" ht="14.4" x14ac:dyDescent="0.3">
      <c r="A18" s="121">
        <f>YampaRiverInflow.TotalOutflow!A18</f>
        <v>45658</v>
      </c>
      <c r="B18" s="122"/>
      <c r="C18" s="123">
        <v>54.908999999999999</v>
      </c>
      <c r="D18" s="124">
        <v>27.471</v>
      </c>
      <c r="E18" s="16">
        <v>188.36769600000002</v>
      </c>
      <c r="F18" s="16">
        <v>-19.261465999999999</v>
      </c>
      <c r="G18" s="16">
        <v>-11.55139</v>
      </c>
      <c r="H18" s="16">
        <v>25.526097999999998</v>
      </c>
      <c r="I18" s="16">
        <v>1.3745679999999993</v>
      </c>
      <c r="J18" s="16">
        <v>21.421490000000002</v>
      </c>
      <c r="K18" s="16">
        <v>24.198349999999998</v>
      </c>
      <c r="L18" s="16">
        <v>42.049589999999995</v>
      </c>
      <c r="M18" s="16">
        <v>21.61983</v>
      </c>
      <c r="N18" s="16">
        <v>18.446279999999998</v>
      </c>
      <c r="O18" s="16">
        <v>23.206610000000001</v>
      </c>
      <c r="P18" s="16">
        <v>20.033060000000003</v>
      </c>
      <c r="Q18" s="16">
        <v>101.09752</v>
      </c>
      <c r="R18" s="16">
        <v>22.61157</v>
      </c>
      <c r="S18" s="16">
        <v>23.206610000000001</v>
      </c>
      <c r="T18" s="16">
        <v>42.247930000000004</v>
      </c>
      <c r="U18" s="16">
        <v>34.11524</v>
      </c>
      <c r="V18" s="16">
        <v>41.255679999999998</v>
      </c>
      <c r="W18" s="16">
        <v>24.792830000000002</v>
      </c>
      <c r="X18" s="16">
        <v>40.065640000000002</v>
      </c>
      <c r="Y18" s="16">
        <v>37.883839999999999</v>
      </c>
      <c r="Z18" s="16">
        <v>23.007810000000003</v>
      </c>
      <c r="AA18" s="16">
        <v>30.743310000000001</v>
      </c>
      <c r="AB18" s="16">
        <v>36.496400000000001</v>
      </c>
      <c r="AC18" s="16">
        <v>45.025449999999999</v>
      </c>
      <c r="AD18" s="16">
        <v>23.802</v>
      </c>
      <c r="AE18" s="16">
        <v>42.050199999999904</v>
      </c>
      <c r="AF18" s="16">
        <v>26.777249999999999</v>
      </c>
      <c r="AG18" s="16">
        <v>29.809785999999992</v>
      </c>
      <c r="AH18" s="16">
        <v>0.14888199999999779</v>
      </c>
      <c r="AI18" s="46"/>
      <c r="AJ18" s="46"/>
      <c r="AK18" s="46"/>
      <c r="AL18" s="46"/>
      <c r="AM18" s="46"/>
      <c r="AN18" s="4"/>
      <c r="AO18" s="4"/>
      <c r="AP18" s="4"/>
      <c r="AQ18" s="4"/>
      <c r="AR18" s="4"/>
      <c r="AS18" s="4"/>
      <c r="AT18" s="4"/>
      <c r="AU18" s="4"/>
      <c r="AV18" s="4"/>
      <c r="AW18" s="4"/>
      <c r="AX18" s="4"/>
      <c r="AY18" s="4"/>
    </row>
    <row r="19" spans="1:51" ht="14.4" x14ac:dyDescent="0.3">
      <c r="A19" s="121">
        <f>YampaRiverInflow.TotalOutflow!A19</f>
        <v>45689</v>
      </c>
      <c r="B19" s="122"/>
      <c r="C19" s="123">
        <v>45.945</v>
      </c>
      <c r="D19" s="124">
        <v>34.497</v>
      </c>
      <c r="E19" s="16">
        <v>85.799055999999993</v>
      </c>
      <c r="F19" s="16">
        <v>-9.7793939999999999</v>
      </c>
      <c r="G19" s="16">
        <v>38.657699999999991</v>
      </c>
      <c r="H19" s="16">
        <v>12.339405999999999</v>
      </c>
      <c r="I19" s="16">
        <v>23.60331</v>
      </c>
      <c r="J19" s="16">
        <v>17.2562</v>
      </c>
      <c r="K19" s="16">
        <v>16.066120000000002</v>
      </c>
      <c r="L19" s="16">
        <v>48.99174</v>
      </c>
      <c r="M19" s="16">
        <v>36.297519999999999</v>
      </c>
      <c r="N19" s="16">
        <v>25.745450000000002</v>
      </c>
      <c r="O19" s="16">
        <v>24.39669</v>
      </c>
      <c r="P19" s="16">
        <v>35.66281</v>
      </c>
      <c r="Q19" s="16">
        <v>125.57355</v>
      </c>
      <c r="R19" s="16">
        <v>20.429749999999999</v>
      </c>
      <c r="S19" s="16">
        <v>29.355370000000001</v>
      </c>
      <c r="T19" s="16">
        <v>90.644630000000006</v>
      </c>
      <c r="U19" s="16">
        <v>38.478989999999996</v>
      </c>
      <c r="V19" s="16">
        <v>35.16657</v>
      </c>
      <c r="W19" s="16">
        <v>33.321769999999994</v>
      </c>
      <c r="X19" s="16">
        <v>18.842610000000001</v>
      </c>
      <c r="Y19" s="16">
        <v>38.875690000000006</v>
      </c>
      <c r="Z19" s="16">
        <v>32.449240000000003</v>
      </c>
      <c r="AA19" s="16">
        <v>39.450900000000004</v>
      </c>
      <c r="AB19" s="16">
        <v>41.375809999999994</v>
      </c>
      <c r="AC19" s="16">
        <v>62.678599999999996</v>
      </c>
      <c r="AD19" s="16">
        <v>22.2151999999999</v>
      </c>
      <c r="AE19" s="16">
        <v>72.001050000000006</v>
      </c>
      <c r="AF19" s="16">
        <v>37.884849999999894</v>
      </c>
      <c r="AG19" s="16">
        <v>19.033522000000001</v>
      </c>
      <c r="AH19" s="16">
        <v>7.0302340000000001</v>
      </c>
      <c r="AI19" s="46"/>
      <c r="AJ19" s="46"/>
      <c r="AK19" s="46"/>
      <c r="AL19" s="46"/>
      <c r="AM19" s="46"/>
      <c r="AN19" s="4"/>
      <c r="AO19" s="4"/>
      <c r="AP19" s="4"/>
      <c r="AQ19" s="4"/>
      <c r="AR19" s="4"/>
      <c r="AS19" s="4"/>
      <c r="AT19" s="4"/>
      <c r="AU19" s="4"/>
      <c r="AV19" s="4"/>
      <c r="AW19" s="4"/>
      <c r="AX19" s="4"/>
      <c r="AY19" s="4"/>
    </row>
    <row r="20" spans="1:51" ht="14.4" x14ac:dyDescent="0.3">
      <c r="A20" s="121">
        <f>YampaRiverInflow.TotalOutflow!A20</f>
        <v>45717</v>
      </c>
      <c r="B20" s="122"/>
      <c r="C20" s="123">
        <v>33.49</v>
      </c>
      <c r="D20" s="124">
        <v>55.350999999999999</v>
      </c>
      <c r="E20" s="16">
        <v>33.571293999999995</v>
      </c>
      <c r="F20" s="16">
        <v>18.785719999999998</v>
      </c>
      <c r="G20" s="16">
        <v>66.418819999999997</v>
      </c>
      <c r="H20" s="16">
        <v>7.6782579999999996</v>
      </c>
      <c r="I20" s="16">
        <v>63.272730000000003</v>
      </c>
      <c r="J20" s="16">
        <v>48.99174</v>
      </c>
      <c r="K20" s="16">
        <v>19.834709999999998</v>
      </c>
      <c r="L20" s="16">
        <v>54.009920000000001</v>
      </c>
      <c r="M20" s="16">
        <v>55.160330000000002</v>
      </c>
      <c r="N20" s="16">
        <v>23.22645</v>
      </c>
      <c r="O20" s="16">
        <v>42.842980000000004</v>
      </c>
      <c r="P20" s="16">
        <v>27.59008</v>
      </c>
      <c r="Q20" s="16">
        <v>69.104129999999998</v>
      </c>
      <c r="R20" s="16">
        <v>49.190080000000002</v>
      </c>
      <c r="S20" s="16">
        <v>44.628099999999996</v>
      </c>
      <c r="T20" s="16">
        <v>82.373550000000009</v>
      </c>
      <c r="U20" s="16">
        <v>74.04258999999999</v>
      </c>
      <c r="V20" s="16">
        <v>59.404600000000002</v>
      </c>
      <c r="W20" s="16">
        <v>42.445689999999999</v>
      </c>
      <c r="X20" s="16">
        <v>22.21454</v>
      </c>
      <c r="Y20" s="16">
        <v>58.769889999999997</v>
      </c>
      <c r="Z20" s="16">
        <v>31.517060000000001</v>
      </c>
      <c r="AA20" s="16">
        <v>41.176480000000005</v>
      </c>
      <c r="AB20" s="16">
        <v>36.615409999999905</v>
      </c>
      <c r="AC20" s="16">
        <v>63.888529999999896</v>
      </c>
      <c r="AD20" s="16">
        <v>26.578900000000001</v>
      </c>
      <c r="AE20" s="16">
        <v>124.9605</v>
      </c>
      <c r="AF20" s="16">
        <v>70.0175499999999</v>
      </c>
      <c r="AG20" s="16">
        <v>37.985829999999993</v>
      </c>
      <c r="AH20" s="16">
        <v>23.852601999999997</v>
      </c>
      <c r="AI20" s="46"/>
      <c r="AJ20" s="46"/>
      <c r="AK20" s="46"/>
      <c r="AL20" s="46"/>
      <c r="AM20" s="46"/>
      <c r="AN20" s="4"/>
      <c r="AO20" s="4"/>
      <c r="AP20" s="4"/>
      <c r="AQ20" s="4"/>
      <c r="AR20" s="4"/>
      <c r="AS20" s="4"/>
      <c r="AT20" s="4"/>
      <c r="AU20" s="4"/>
      <c r="AV20" s="4"/>
      <c r="AW20" s="4"/>
      <c r="AX20" s="4"/>
      <c r="AY20" s="4"/>
    </row>
    <row r="21" spans="1:51" ht="14.4" x14ac:dyDescent="0.3">
      <c r="A21" s="121">
        <f>YampaRiverInflow.TotalOutflow!A21</f>
        <v>45748</v>
      </c>
      <c r="B21" s="122"/>
      <c r="C21" s="123">
        <v>27.228000000000002</v>
      </c>
      <c r="D21" s="124">
        <v>33.433</v>
      </c>
      <c r="E21" s="16">
        <v>1.3631199999999954</v>
      </c>
      <c r="F21" s="16">
        <v>-2.5694920000000012</v>
      </c>
      <c r="G21" s="16">
        <v>-26.212883999999999</v>
      </c>
      <c r="H21" s="16">
        <v>3.6764540000000014</v>
      </c>
      <c r="I21" s="16">
        <v>29.157019999999999</v>
      </c>
      <c r="J21" s="16">
        <v>70.294210000000007</v>
      </c>
      <c r="K21" s="16">
        <v>23.60331</v>
      </c>
      <c r="L21" s="16">
        <v>16.8</v>
      </c>
      <c r="M21" s="16">
        <v>35.028100000000002</v>
      </c>
      <c r="N21" s="16">
        <v>13.62645</v>
      </c>
      <c r="O21" s="16">
        <v>32.747109999999999</v>
      </c>
      <c r="P21" s="16">
        <v>39.133879999999998</v>
      </c>
      <c r="Q21" s="16">
        <v>90.902479999999997</v>
      </c>
      <c r="R21" s="16">
        <v>33.758679999999998</v>
      </c>
      <c r="S21" s="16">
        <v>33.699169999999995</v>
      </c>
      <c r="T21" s="16">
        <v>29.79214</v>
      </c>
      <c r="U21" s="16">
        <v>43.080640000000002</v>
      </c>
      <c r="V21" s="16">
        <v>88.700450000000004</v>
      </c>
      <c r="W21" s="16">
        <v>43.635820000000002</v>
      </c>
      <c r="X21" s="16">
        <v>17.01784</v>
      </c>
      <c r="Y21" s="16">
        <v>26.498860000000001</v>
      </c>
      <c r="Z21" s="16">
        <v>22.988139999999998</v>
      </c>
      <c r="AA21" s="16">
        <v>25.348419999999997</v>
      </c>
      <c r="AB21" s="16">
        <v>31.934349999999899</v>
      </c>
      <c r="AC21" s="16">
        <v>40.2452100000001</v>
      </c>
      <c r="AD21" s="16">
        <v>24.198700000000002</v>
      </c>
      <c r="AE21" s="16">
        <v>43.240300000000097</v>
      </c>
      <c r="AF21" s="16">
        <v>39.828680000000105</v>
      </c>
      <c r="AG21" s="16">
        <v>41.938178000000001</v>
      </c>
      <c r="AH21" s="16">
        <v>40.074694000000001</v>
      </c>
      <c r="AI21" s="46"/>
      <c r="AJ21" s="46"/>
      <c r="AK21" s="46"/>
      <c r="AL21" s="46"/>
      <c r="AM21" s="46"/>
      <c r="AN21" s="4"/>
      <c r="AO21" s="4"/>
      <c r="AP21" s="4"/>
      <c r="AQ21" s="4"/>
      <c r="AR21" s="4"/>
      <c r="AS21" s="4"/>
      <c r="AT21" s="4"/>
      <c r="AU21" s="4"/>
      <c r="AV21" s="4"/>
      <c r="AW21" s="4"/>
      <c r="AX21" s="4"/>
      <c r="AY21" s="4"/>
    </row>
    <row r="22" spans="1:51" ht="14.4" x14ac:dyDescent="0.3">
      <c r="A22" s="121">
        <f>YampaRiverInflow.TotalOutflow!A22</f>
        <v>45778</v>
      </c>
      <c r="B22" s="122"/>
      <c r="C22" s="123">
        <v>8.4710000000000001</v>
      </c>
      <c r="D22" s="124">
        <v>25.292999999999999</v>
      </c>
      <c r="E22" s="16">
        <v>0.19014400000000023</v>
      </c>
      <c r="F22" s="16">
        <v>-5.5054859999999994</v>
      </c>
      <c r="G22" s="16">
        <v>-26.211384000000006</v>
      </c>
      <c r="H22" s="16">
        <v>7.738929999999999</v>
      </c>
      <c r="I22" s="16">
        <v>15.471069999999999</v>
      </c>
      <c r="J22" s="16">
        <v>41.137190000000004</v>
      </c>
      <c r="K22" s="16">
        <v>13.289260000000001</v>
      </c>
      <c r="L22" s="16">
        <v>27.570250000000001</v>
      </c>
      <c r="M22" s="16">
        <v>34.690910000000002</v>
      </c>
      <c r="N22" s="16">
        <v>21.163640000000001</v>
      </c>
      <c r="O22" s="16">
        <v>23.543800000000001</v>
      </c>
      <c r="P22" s="16">
        <v>34.333880000000001</v>
      </c>
      <c r="Q22" s="16">
        <v>67.140500000000003</v>
      </c>
      <c r="R22" s="16">
        <v>34.274380000000001</v>
      </c>
      <c r="S22" s="16">
        <v>36.813220000000001</v>
      </c>
      <c r="T22" s="16">
        <v>20.429749999999999</v>
      </c>
      <c r="U22" s="16">
        <v>51.173209999999997</v>
      </c>
      <c r="V22" s="16">
        <v>36.138489999999997</v>
      </c>
      <c r="W22" s="16">
        <v>21.024139999999999</v>
      </c>
      <c r="X22" s="16">
        <v>18.545120000000001</v>
      </c>
      <c r="Y22" s="16">
        <v>27.252549999999999</v>
      </c>
      <c r="Z22" s="16">
        <v>27.252610000000001</v>
      </c>
      <c r="AA22" s="16">
        <v>28.958279999999998</v>
      </c>
      <c r="AB22" s="16">
        <v>32.1327</v>
      </c>
      <c r="AC22" s="16">
        <v>29.573979999999999</v>
      </c>
      <c r="AD22" s="16">
        <v>26.281370000000102</v>
      </c>
      <c r="AE22" s="16">
        <v>27.570650000000001</v>
      </c>
      <c r="AF22" s="16">
        <v>23.583810000000099</v>
      </c>
      <c r="AG22" s="16">
        <v>24.659790000000001</v>
      </c>
      <c r="AH22" s="16">
        <v>21.803582000000002</v>
      </c>
      <c r="AI22" s="46"/>
      <c r="AJ22" s="46"/>
      <c r="AK22" s="46"/>
      <c r="AL22" s="46"/>
      <c r="AM22" s="46"/>
      <c r="AN22" s="4"/>
      <c r="AO22" s="4"/>
      <c r="AP22" s="4"/>
      <c r="AQ22" s="4"/>
      <c r="AR22" s="4"/>
      <c r="AS22" s="4"/>
      <c r="AT22" s="4"/>
      <c r="AU22" s="4"/>
      <c r="AV22" s="4"/>
      <c r="AW22" s="4"/>
      <c r="AX22" s="4"/>
      <c r="AY22" s="4"/>
    </row>
    <row r="23" spans="1:51" ht="14.4" x14ac:dyDescent="0.3">
      <c r="A23" s="121">
        <f>YampaRiverInflow.TotalOutflow!A23</f>
        <v>45809</v>
      </c>
      <c r="B23" s="122"/>
      <c r="C23" s="123">
        <v>13.048</v>
      </c>
      <c r="D23" s="124">
        <v>27.658000000000001</v>
      </c>
      <c r="E23" s="16">
        <v>12.473674000000001</v>
      </c>
      <c r="F23" s="16">
        <v>1.061094</v>
      </c>
      <c r="G23" s="16">
        <v>22.368065999999995</v>
      </c>
      <c r="H23" s="16">
        <v>-1.3633040000000001</v>
      </c>
      <c r="I23" s="16">
        <v>31.73554</v>
      </c>
      <c r="J23" s="16">
        <v>15.272729999999999</v>
      </c>
      <c r="K23" s="16">
        <v>13.68595</v>
      </c>
      <c r="L23" s="16">
        <v>32.07273</v>
      </c>
      <c r="M23" s="16">
        <v>48.238019999999999</v>
      </c>
      <c r="N23" s="16">
        <v>6.5057900000000002</v>
      </c>
      <c r="O23" s="16">
        <v>14.280989999999999</v>
      </c>
      <c r="P23" s="16">
        <v>20.826450000000001</v>
      </c>
      <c r="Q23" s="16">
        <v>11.9405</v>
      </c>
      <c r="R23" s="16">
        <v>14.67769</v>
      </c>
      <c r="S23" s="16">
        <v>31.73554</v>
      </c>
      <c r="T23" s="16">
        <v>13.4876</v>
      </c>
      <c r="U23" s="16">
        <v>35.543419999999998</v>
      </c>
      <c r="V23" s="16">
        <v>23.741799999999998</v>
      </c>
      <c r="W23" s="16">
        <v>24.39593</v>
      </c>
      <c r="X23" s="16">
        <v>22.730180000000001</v>
      </c>
      <c r="Y23" s="16">
        <v>25.189630000000001</v>
      </c>
      <c r="Z23" s="16">
        <v>26.0823</v>
      </c>
      <c r="AA23" s="16">
        <v>25.58633</v>
      </c>
      <c r="AB23" s="16">
        <v>28.562399999999901</v>
      </c>
      <c r="AC23" s="16">
        <v>24.3970500000001</v>
      </c>
      <c r="AD23" s="16">
        <v>26.578900000000001</v>
      </c>
      <c r="AE23" s="16">
        <v>24.000349999999901</v>
      </c>
      <c r="AF23" s="16">
        <v>22.730910000000101</v>
      </c>
      <c r="AG23" s="16">
        <v>3.4259199999999983</v>
      </c>
      <c r="AH23" s="16">
        <v>8.1729199999999995</v>
      </c>
      <c r="AI23" s="46"/>
      <c r="AJ23" s="46"/>
      <c r="AK23" s="46"/>
      <c r="AL23" s="46"/>
      <c r="AM23" s="46"/>
      <c r="AN23" s="4"/>
      <c r="AO23" s="4"/>
      <c r="AP23" s="4"/>
      <c r="AQ23" s="4"/>
      <c r="AR23" s="4"/>
      <c r="AS23" s="4"/>
      <c r="AT23" s="4"/>
      <c r="AU23" s="4"/>
      <c r="AV23" s="4"/>
      <c r="AW23" s="4"/>
      <c r="AX23" s="4"/>
      <c r="AY23" s="4"/>
    </row>
    <row r="24" spans="1:51" ht="14.4" x14ac:dyDescent="0.3">
      <c r="A24" s="121">
        <f>YampaRiverInflow.TotalOutflow!A24</f>
        <v>45839</v>
      </c>
      <c r="B24" s="122"/>
      <c r="C24" s="123">
        <v>17.64</v>
      </c>
      <c r="D24" s="124">
        <v>43.359000000000002</v>
      </c>
      <c r="E24" s="16">
        <v>-5.4029160000000003</v>
      </c>
      <c r="F24" s="16">
        <v>-9.1989860000000014</v>
      </c>
      <c r="G24" s="16">
        <v>30.872809999999998</v>
      </c>
      <c r="H24" s="16">
        <v>7.8308159999999951</v>
      </c>
      <c r="I24" s="16">
        <v>31.933880000000002</v>
      </c>
      <c r="J24" s="16">
        <v>33.12397</v>
      </c>
      <c r="K24" s="16">
        <v>30.347110000000001</v>
      </c>
      <c r="L24" s="16">
        <v>21.12397</v>
      </c>
      <c r="M24" s="16">
        <v>19.953720000000001</v>
      </c>
      <c r="N24" s="16">
        <v>10.1157</v>
      </c>
      <c r="O24" s="16">
        <v>17.2562</v>
      </c>
      <c r="P24" s="16">
        <v>39.272730000000003</v>
      </c>
      <c r="Q24" s="16">
        <v>21.024789999999999</v>
      </c>
      <c r="R24" s="16">
        <v>21.223140000000001</v>
      </c>
      <c r="S24" s="16">
        <v>45.421489999999999</v>
      </c>
      <c r="T24" s="16">
        <v>28.760330000000003</v>
      </c>
      <c r="U24" s="16">
        <v>28.164830000000002</v>
      </c>
      <c r="V24" s="16">
        <v>29.156560000000002</v>
      </c>
      <c r="W24" s="16">
        <v>31.536360000000002</v>
      </c>
      <c r="X24" s="16">
        <v>26.379669999999997</v>
      </c>
      <c r="Y24" s="16">
        <v>61.685449999999996</v>
      </c>
      <c r="Z24" s="16">
        <v>29.156569999999999</v>
      </c>
      <c r="AA24" s="16">
        <v>33.520060000000001</v>
      </c>
      <c r="AB24" s="16">
        <v>26.182200000000002</v>
      </c>
      <c r="AC24" s="16">
        <v>32.1327</v>
      </c>
      <c r="AD24" s="16">
        <v>49.587499999999999</v>
      </c>
      <c r="AE24" s="16">
        <v>22.016849999999998</v>
      </c>
      <c r="AF24" s="16">
        <v>23.603650000000101</v>
      </c>
      <c r="AG24" s="16">
        <v>-0.52760200000000035</v>
      </c>
      <c r="AH24" s="16">
        <v>14.445949999999996</v>
      </c>
      <c r="AI24" s="46"/>
      <c r="AJ24" s="46"/>
      <c r="AK24" s="46"/>
      <c r="AL24" s="46"/>
      <c r="AM24" s="46"/>
      <c r="AN24" s="4"/>
      <c r="AO24" s="4"/>
      <c r="AP24" s="4"/>
      <c r="AQ24" s="4"/>
      <c r="AR24" s="4"/>
      <c r="AS24" s="4"/>
      <c r="AT24" s="4"/>
      <c r="AU24" s="4"/>
      <c r="AV24" s="4"/>
      <c r="AW24" s="4"/>
      <c r="AX24" s="4"/>
      <c r="AY24" s="4"/>
    </row>
    <row r="25" spans="1:51" ht="14.4" x14ac:dyDescent="0.3">
      <c r="A25" s="121">
        <f>YampaRiverInflow.TotalOutflow!A25</f>
        <v>45870</v>
      </c>
      <c r="B25" s="122"/>
      <c r="C25" s="123">
        <v>45.359000000000002</v>
      </c>
      <c r="D25" s="124">
        <v>56.076999999999998</v>
      </c>
      <c r="E25" s="16">
        <v>-27.475497999999998</v>
      </c>
      <c r="F25" s="16">
        <v>-21.766008000000003</v>
      </c>
      <c r="G25" s="16">
        <v>29.917686</v>
      </c>
      <c r="H25" s="16">
        <v>25.019824</v>
      </c>
      <c r="I25" s="16">
        <v>50.280989999999996</v>
      </c>
      <c r="J25" s="16">
        <v>20.826450000000001</v>
      </c>
      <c r="K25" s="16">
        <v>44.033059999999999</v>
      </c>
      <c r="L25" s="16">
        <v>23.404959999999999</v>
      </c>
      <c r="M25" s="16">
        <v>52.066120000000005</v>
      </c>
      <c r="N25" s="16">
        <v>17.851240000000001</v>
      </c>
      <c r="O25" s="16">
        <v>42.049589999999995</v>
      </c>
      <c r="P25" s="16">
        <v>50.578510000000001</v>
      </c>
      <c r="Q25" s="16">
        <v>28.36364</v>
      </c>
      <c r="R25" s="16">
        <v>66.446280000000002</v>
      </c>
      <c r="S25" s="16">
        <v>91.636359999999996</v>
      </c>
      <c r="T25" s="16">
        <v>39.272730000000003</v>
      </c>
      <c r="U25" s="16">
        <v>23.60284</v>
      </c>
      <c r="V25" s="16">
        <v>91.04083</v>
      </c>
      <c r="W25" s="16">
        <v>36.693379999999998</v>
      </c>
      <c r="X25" s="16">
        <v>68.607789999999994</v>
      </c>
      <c r="Y25" s="16">
        <v>66.842500000000001</v>
      </c>
      <c r="Z25" s="16">
        <v>41.057389999999998</v>
      </c>
      <c r="AA25" s="16">
        <v>44.429290000000002</v>
      </c>
      <c r="AB25" s="16">
        <v>41.851849999999999</v>
      </c>
      <c r="AC25" s="16">
        <v>40.265050000000002</v>
      </c>
      <c r="AD25" s="16">
        <v>38.876599999999996</v>
      </c>
      <c r="AE25" s="16">
        <v>29.55415</v>
      </c>
      <c r="AF25" s="16">
        <v>23.603649999999899</v>
      </c>
      <c r="AG25" s="16">
        <v>15.498979999999996</v>
      </c>
      <c r="AH25" s="16">
        <v>39.663323999999996</v>
      </c>
      <c r="AI25" s="46"/>
      <c r="AJ25" s="46"/>
      <c r="AK25" s="46"/>
      <c r="AL25" s="46"/>
      <c r="AM25" s="46"/>
      <c r="AN25" s="4"/>
      <c r="AO25" s="4"/>
      <c r="AP25" s="4"/>
      <c r="AQ25" s="4"/>
      <c r="AR25" s="4"/>
      <c r="AS25" s="4"/>
      <c r="AT25" s="4"/>
      <c r="AU25" s="4"/>
      <c r="AV25" s="4"/>
      <c r="AW25" s="4"/>
      <c r="AX25" s="4"/>
      <c r="AY25" s="4"/>
    </row>
    <row r="26" spans="1:51" ht="14.4" x14ac:dyDescent="0.3">
      <c r="A26" s="121">
        <f>YampaRiverInflow.TotalOutflow!A26</f>
        <v>45901</v>
      </c>
      <c r="B26" s="122"/>
      <c r="C26" s="123">
        <v>44.195</v>
      </c>
      <c r="D26" s="124">
        <v>37.206000000000003</v>
      </c>
      <c r="E26" s="16">
        <v>-11.254766</v>
      </c>
      <c r="F26" s="16">
        <v>-1.109622000000003</v>
      </c>
      <c r="G26" s="16">
        <v>14.515779999999999</v>
      </c>
      <c r="H26" s="16">
        <v>21.008659999999999</v>
      </c>
      <c r="I26" s="16">
        <v>59.246279999999999</v>
      </c>
      <c r="J26" s="16">
        <v>36.099170000000001</v>
      </c>
      <c r="K26" s="16">
        <v>49.190080000000002</v>
      </c>
      <c r="L26" s="16">
        <v>39.133879999999998</v>
      </c>
      <c r="M26" s="16">
        <v>48.456199999999995</v>
      </c>
      <c r="N26" s="16">
        <v>103.95372</v>
      </c>
      <c r="O26" s="16">
        <v>34.373550000000002</v>
      </c>
      <c r="P26" s="16">
        <v>57.381819999999998</v>
      </c>
      <c r="Q26" s="16">
        <v>38.360330000000005</v>
      </c>
      <c r="R26" s="16">
        <v>50.87603</v>
      </c>
      <c r="S26" s="16">
        <v>33.83802</v>
      </c>
      <c r="T26" s="16">
        <v>38.677690000000005</v>
      </c>
      <c r="U26" s="16">
        <v>28.363289999999999</v>
      </c>
      <c r="V26" s="16">
        <v>44.250949999999996</v>
      </c>
      <c r="W26" s="16">
        <v>41.255660000000006</v>
      </c>
      <c r="X26" s="16">
        <v>47.999720000000003</v>
      </c>
      <c r="Y26" s="16">
        <v>78.703759999999988</v>
      </c>
      <c r="Z26" s="16">
        <v>38.875680000000003</v>
      </c>
      <c r="AA26" s="16">
        <v>32.726860000000002</v>
      </c>
      <c r="AB26" s="16">
        <v>30.744250000000001</v>
      </c>
      <c r="AC26" s="16">
        <v>24.1193600000001</v>
      </c>
      <c r="AD26" s="16">
        <v>44.628749999999897</v>
      </c>
      <c r="AE26" s="16">
        <v>21.9771800000001</v>
      </c>
      <c r="AF26" s="16">
        <v>24.040019999999899</v>
      </c>
      <c r="AG26" s="16">
        <v>19.180725999999996</v>
      </c>
      <c r="AH26" s="16">
        <v>38.334448000000002</v>
      </c>
      <c r="AI26" s="46"/>
      <c r="AJ26" s="46"/>
      <c r="AK26" s="46"/>
      <c r="AL26" s="46"/>
      <c r="AM26" s="46"/>
      <c r="AN26" s="4"/>
      <c r="AO26" s="4"/>
      <c r="AP26" s="4"/>
      <c r="AQ26" s="4"/>
      <c r="AR26" s="4"/>
      <c r="AS26" s="4"/>
      <c r="AT26" s="4"/>
      <c r="AU26" s="4"/>
      <c r="AV26" s="4"/>
      <c r="AW26" s="4"/>
      <c r="AX26" s="4"/>
      <c r="AY26" s="4"/>
    </row>
    <row r="27" spans="1:51" ht="14.4" x14ac:dyDescent="0.3">
      <c r="A27" s="121">
        <f>YampaRiverInflow.TotalOutflow!A27</f>
        <v>45931</v>
      </c>
      <c r="B27" s="122"/>
      <c r="C27" s="123">
        <v>42.884999999999998</v>
      </c>
      <c r="D27" s="124">
        <v>42.884999999999998</v>
      </c>
      <c r="E27" s="16">
        <v>20.811032000000001</v>
      </c>
      <c r="F27" s="16">
        <v>15.392737999999998</v>
      </c>
      <c r="G27" s="16">
        <v>31.104225999999993</v>
      </c>
      <c r="H27" s="16">
        <v>32.409004000000003</v>
      </c>
      <c r="I27" s="16">
        <v>36.495870000000004</v>
      </c>
      <c r="J27" s="16">
        <v>22.413220000000003</v>
      </c>
      <c r="K27" s="16">
        <v>37.884300000000003</v>
      </c>
      <c r="L27" s="16">
        <v>47.385120000000001</v>
      </c>
      <c r="M27" s="16">
        <v>23.34545</v>
      </c>
      <c r="N27" s="16">
        <v>20.647929999999999</v>
      </c>
      <c r="O27" s="16">
        <v>30.664459999999998</v>
      </c>
      <c r="P27" s="16">
        <v>41.077690000000004</v>
      </c>
      <c r="Q27" s="16">
        <v>31.060849999999999</v>
      </c>
      <c r="R27" s="16">
        <v>69.758679999999998</v>
      </c>
      <c r="S27" s="16">
        <v>20.94511</v>
      </c>
      <c r="T27" s="16">
        <v>34.908660000000005</v>
      </c>
      <c r="U27" s="16">
        <v>24.793029999999998</v>
      </c>
      <c r="V27" s="16">
        <v>40.680699999999995</v>
      </c>
      <c r="W27" s="16">
        <v>34.511849999999995</v>
      </c>
      <c r="X27" s="16">
        <v>29.513770000000001</v>
      </c>
      <c r="Y27" s="16">
        <v>19.080719999999999</v>
      </c>
      <c r="Z27" s="16">
        <v>42.445929999999997</v>
      </c>
      <c r="AA27" s="16">
        <v>56.012860000000003</v>
      </c>
      <c r="AB27" s="16">
        <v>29.236789999999999</v>
      </c>
      <c r="AC27" s="16">
        <v>25.884679999999999</v>
      </c>
      <c r="AD27" s="16">
        <v>63.214149999999897</v>
      </c>
      <c r="AE27" s="16">
        <v>23.663159999999799</v>
      </c>
      <c r="AF27" s="16">
        <v>24.972269999999799</v>
      </c>
      <c r="AG27" s="16">
        <v>26.040343999999997</v>
      </c>
      <c r="AH27" s="16">
        <v>13.166246000000003</v>
      </c>
      <c r="AI27" s="46"/>
      <c r="AJ27" s="46"/>
      <c r="AK27" s="46"/>
      <c r="AL27" s="46"/>
      <c r="AM27" s="46"/>
      <c r="AN27" s="4"/>
      <c r="AO27" s="4"/>
      <c r="AP27" s="4"/>
      <c r="AQ27" s="4"/>
      <c r="AR27" s="4"/>
      <c r="AS27" s="4"/>
      <c r="AT27" s="4"/>
      <c r="AU27" s="4"/>
      <c r="AV27" s="4"/>
      <c r="AW27" s="4"/>
      <c r="AX27" s="4"/>
      <c r="AY27" s="4"/>
    </row>
    <row r="28" spans="1:51" ht="14.4" x14ac:dyDescent="0.3">
      <c r="A28" s="121">
        <f>YampaRiverInflow.TotalOutflow!A28</f>
        <v>45962</v>
      </c>
      <c r="B28" s="122"/>
      <c r="C28" s="123">
        <v>37.645000000000003</v>
      </c>
      <c r="D28" s="124">
        <v>24.757999999999999</v>
      </c>
      <c r="E28" s="16">
        <v>1.1222839999999996</v>
      </c>
      <c r="F28" s="16">
        <v>9.8448719999999987</v>
      </c>
      <c r="G28" s="16">
        <v>28.013811999999998</v>
      </c>
      <c r="H28" s="16">
        <v>15.793877999999999</v>
      </c>
      <c r="I28" s="16">
        <v>24.595040000000001</v>
      </c>
      <c r="J28" s="16">
        <v>18.446279999999998</v>
      </c>
      <c r="K28" s="16">
        <v>36.495870000000004</v>
      </c>
      <c r="L28" s="16">
        <v>27.966939999999997</v>
      </c>
      <c r="M28" s="16">
        <v>25.487599999999997</v>
      </c>
      <c r="N28" s="16">
        <v>23.10744</v>
      </c>
      <c r="O28" s="16">
        <v>22.472729999999999</v>
      </c>
      <c r="P28" s="16">
        <v>35.166530000000002</v>
      </c>
      <c r="Q28" s="16">
        <v>20.925319999999999</v>
      </c>
      <c r="R28" s="16">
        <v>16.066120000000002</v>
      </c>
      <c r="S28" s="16">
        <v>25.54711</v>
      </c>
      <c r="T28" s="16">
        <v>41.950060000000001</v>
      </c>
      <c r="U28" s="16">
        <v>23.00787</v>
      </c>
      <c r="V28" s="16">
        <v>14.39954</v>
      </c>
      <c r="W28" s="16">
        <v>23.602700000000002</v>
      </c>
      <c r="X28" s="16">
        <v>28.581400000000002</v>
      </c>
      <c r="Y28" s="16">
        <v>27.807869999999998</v>
      </c>
      <c r="Z28" s="16">
        <v>24.69378</v>
      </c>
      <c r="AA28" s="16">
        <v>22.293890000000001</v>
      </c>
      <c r="AB28" s="16">
        <v>27.888010000000101</v>
      </c>
      <c r="AC28" s="16">
        <v>24.873090000000097</v>
      </c>
      <c r="AD28" s="16">
        <v>23.24662</v>
      </c>
      <c r="AE28" s="16">
        <v>25.646650000000101</v>
      </c>
      <c r="AF28" s="16">
        <v>24.793749999999999</v>
      </c>
      <c r="AG28" s="16">
        <v>17.507805999999995</v>
      </c>
      <c r="AH28" s="16">
        <v>8.8944699999999983</v>
      </c>
      <c r="AI28" s="46"/>
      <c r="AJ28" s="46"/>
      <c r="AK28" s="46"/>
      <c r="AL28" s="46"/>
      <c r="AM28" s="46"/>
      <c r="AN28" s="4"/>
      <c r="AO28" s="4"/>
      <c r="AP28" s="4"/>
      <c r="AQ28" s="4"/>
      <c r="AR28" s="4"/>
      <c r="AS28" s="4"/>
      <c r="AT28" s="4"/>
      <c r="AU28" s="4"/>
      <c r="AV28" s="4"/>
      <c r="AW28" s="4"/>
      <c r="AX28" s="4"/>
      <c r="AY28" s="4"/>
    </row>
    <row r="29" spans="1:51" ht="14.4" x14ac:dyDescent="0.3">
      <c r="A29" s="121">
        <f>YampaRiverInflow.TotalOutflow!A29</f>
        <v>45992</v>
      </c>
      <c r="B29" s="122"/>
      <c r="C29" s="123">
        <v>48.838999999999999</v>
      </c>
      <c r="D29" s="124">
        <v>28.236999999999998</v>
      </c>
      <c r="E29" s="16">
        <v>-6.7709719999999995</v>
      </c>
      <c r="F29" s="16">
        <v>0.60159199999999691</v>
      </c>
      <c r="G29" s="16">
        <v>44.223798000000002</v>
      </c>
      <c r="H29" s="16">
        <v>1.110544</v>
      </c>
      <c r="I29" s="16">
        <v>15.07438</v>
      </c>
      <c r="J29" s="16">
        <v>12.69421</v>
      </c>
      <c r="K29" s="16">
        <v>35.305790000000002</v>
      </c>
      <c r="L29" s="16">
        <v>29.355370000000001</v>
      </c>
      <c r="M29" s="16">
        <v>13.4876</v>
      </c>
      <c r="N29" s="16">
        <v>18.723970000000001</v>
      </c>
      <c r="O29" s="16">
        <v>15.471069999999999</v>
      </c>
      <c r="P29" s="16">
        <v>19.100490000000001</v>
      </c>
      <c r="Q29" s="16">
        <v>3.9664899999999998</v>
      </c>
      <c r="R29" s="16">
        <v>23.801650000000002</v>
      </c>
      <c r="S29" s="16">
        <v>57.520660000000007</v>
      </c>
      <c r="T29" s="16">
        <v>23.99954</v>
      </c>
      <c r="U29" s="16">
        <v>19.4375</v>
      </c>
      <c r="V29" s="16">
        <v>33.916870000000003</v>
      </c>
      <c r="W29" s="16">
        <v>31.734860000000001</v>
      </c>
      <c r="X29" s="16">
        <v>22.7103</v>
      </c>
      <c r="Y29" s="16">
        <v>25.368259999999999</v>
      </c>
      <c r="Z29" s="16">
        <v>31.6557</v>
      </c>
      <c r="AA29" s="16">
        <v>22.412740000000003</v>
      </c>
      <c r="AB29" s="16">
        <v>36.377389999999899</v>
      </c>
      <c r="AC29" s="16">
        <v>25.983849999999997</v>
      </c>
      <c r="AD29" s="16">
        <v>23.544150000000002</v>
      </c>
      <c r="AE29" s="16">
        <v>39.471650000000103</v>
      </c>
      <c r="AF29" s="16">
        <v>24.5160599999999</v>
      </c>
      <c r="AG29" s="16">
        <v>8.4644880000000011</v>
      </c>
      <c r="AH29" s="16">
        <v>2.3967059999999982</v>
      </c>
      <c r="AI29" s="46"/>
      <c r="AJ29" s="46"/>
      <c r="AK29" s="46"/>
      <c r="AL29" s="46"/>
      <c r="AM29" s="46"/>
      <c r="AN29" s="4"/>
      <c r="AO29" s="4"/>
      <c r="AP29" s="4"/>
      <c r="AQ29" s="4"/>
      <c r="AR29" s="4"/>
      <c r="AS29" s="4"/>
      <c r="AT29" s="4"/>
      <c r="AU29" s="4"/>
      <c r="AV29" s="4"/>
      <c r="AW29" s="4"/>
      <c r="AX29" s="4"/>
      <c r="AY29" s="4"/>
    </row>
    <row r="30" spans="1:51" ht="14.4" x14ac:dyDescent="0.3">
      <c r="A30" s="121">
        <f>YampaRiverInflow.TotalOutflow!A30</f>
        <v>46023</v>
      </c>
      <c r="B30" s="122"/>
      <c r="C30" s="123">
        <v>54.908999999999999</v>
      </c>
      <c r="D30" s="124">
        <v>27.471</v>
      </c>
      <c r="E30" s="16">
        <v>-19.261465999999999</v>
      </c>
      <c r="F30" s="16">
        <v>-11.55139</v>
      </c>
      <c r="G30" s="16">
        <v>25.526097999999998</v>
      </c>
      <c r="H30" s="16">
        <v>1.3745679999999993</v>
      </c>
      <c r="I30" s="16">
        <v>21.421490000000002</v>
      </c>
      <c r="J30" s="16">
        <v>24.198349999999998</v>
      </c>
      <c r="K30" s="16">
        <v>42.049589999999995</v>
      </c>
      <c r="L30" s="16">
        <v>21.61983</v>
      </c>
      <c r="M30" s="16">
        <v>18.446279999999998</v>
      </c>
      <c r="N30" s="16">
        <v>23.206610000000001</v>
      </c>
      <c r="O30" s="16">
        <v>20.033060000000003</v>
      </c>
      <c r="P30" s="16">
        <v>101.09752</v>
      </c>
      <c r="Q30" s="16">
        <v>22.61157</v>
      </c>
      <c r="R30" s="16">
        <v>23.206610000000001</v>
      </c>
      <c r="S30" s="16">
        <v>42.247930000000004</v>
      </c>
      <c r="T30" s="16">
        <v>34.11524</v>
      </c>
      <c r="U30" s="16">
        <v>41.255679999999998</v>
      </c>
      <c r="V30" s="16">
        <v>24.792830000000002</v>
      </c>
      <c r="W30" s="16">
        <v>40.065640000000002</v>
      </c>
      <c r="X30" s="16">
        <v>37.883839999999999</v>
      </c>
      <c r="Y30" s="16">
        <v>23.007810000000003</v>
      </c>
      <c r="Z30" s="16">
        <v>30.743310000000001</v>
      </c>
      <c r="AA30" s="16">
        <v>36.496400000000001</v>
      </c>
      <c r="AB30" s="16">
        <v>45.025449999999999</v>
      </c>
      <c r="AC30" s="16">
        <v>23.802</v>
      </c>
      <c r="AD30" s="16">
        <v>42.050199999999904</v>
      </c>
      <c r="AE30" s="16">
        <v>26.777249999999999</v>
      </c>
      <c r="AF30" s="16">
        <v>29.809785999999992</v>
      </c>
      <c r="AG30" s="16">
        <v>0.14888199999999779</v>
      </c>
      <c r="AH30" s="16">
        <v>188.36769600000002</v>
      </c>
      <c r="AI30" s="46"/>
      <c r="AJ30" s="46"/>
      <c r="AK30" s="46"/>
      <c r="AL30" s="46"/>
      <c r="AM30" s="46"/>
      <c r="AN30" s="4"/>
      <c r="AO30" s="4"/>
      <c r="AP30" s="4"/>
      <c r="AQ30" s="4"/>
      <c r="AR30" s="4"/>
      <c r="AS30" s="4"/>
      <c r="AT30" s="4"/>
      <c r="AU30" s="4"/>
      <c r="AV30" s="4"/>
      <c r="AW30" s="4"/>
      <c r="AX30" s="4"/>
      <c r="AY30" s="4"/>
    </row>
    <row r="31" spans="1:51" ht="14.4" x14ac:dyDescent="0.3">
      <c r="A31" s="121">
        <f>YampaRiverInflow.TotalOutflow!A31</f>
        <v>46054</v>
      </c>
      <c r="B31" s="122"/>
      <c r="C31" s="123">
        <v>45.945</v>
      </c>
      <c r="D31" s="124">
        <v>34.497</v>
      </c>
      <c r="E31" s="16">
        <v>-9.7793939999999999</v>
      </c>
      <c r="F31" s="16">
        <v>38.657699999999991</v>
      </c>
      <c r="G31" s="16">
        <v>12.339405999999999</v>
      </c>
      <c r="H31" s="16">
        <v>23.60331</v>
      </c>
      <c r="I31" s="16">
        <v>17.2562</v>
      </c>
      <c r="J31" s="16">
        <v>16.066120000000002</v>
      </c>
      <c r="K31" s="16">
        <v>48.99174</v>
      </c>
      <c r="L31" s="16">
        <v>36.297519999999999</v>
      </c>
      <c r="M31" s="16">
        <v>25.745450000000002</v>
      </c>
      <c r="N31" s="16">
        <v>24.39669</v>
      </c>
      <c r="O31" s="16">
        <v>35.66281</v>
      </c>
      <c r="P31" s="16">
        <v>125.57355</v>
      </c>
      <c r="Q31" s="16">
        <v>20.429749999999999</v>
      </c>
      <c r="R31" s="16">
        <v>29.355370000000001</v>
      </c>
      <c r="S31" s="16">
        <v>90.644630000000006</v>
      </c>
      <c r="T31" s="16">
        <v>38.478989999999996</v>
      </c>
      <c r="U31" s="16">
        <v>35.16657</v>
      </c>
      <c r="V31" s="16">
        <v>33.321769999999994</v>
      </c>
      <c r="W31" s="16">
        <v>18.842610000000001</v>
      </c>
      <c r="X31" s="16">
        <v>38.875690000000006</v>
      </c>
      <c r="Y31" s="16">
        <v>32.449240000000003</v>
      </c>
      <c r="Z31" s="16">
        <v>39.450900000000004</v>
      </c>
      <c r="AA31" s="16">
        <v>41.375809999999994</v>
      </c>
      <c r="AB31" s="16">
        <v>62.678599999999996</v>
      </c>
      <c r="AC31" s="16">
        <v>22.2151999999999</v>
      </c>
      <c r="AD31" s="16">
        <v>72.001050000000006</v>
      </c>
      <c r="AE31" s="16">
        <v>37.884849999999894</v>
      </c>
      <c r="AF31" s="16">
        <v>19.033522000000001</v>
      </c>
      <c r="AG31" s="16">
        <v>7.0302340000000001</v>
      </c>
      <c r="AH31" s="16">
        <v>85.799055999999993</v>
      </c>
      <c r="AI31" s="46"/>
      <c r="AJ31" s="46"/>
      <c r="AK31" s="46"/>
      <c r="AL31" s="46"/>
      <c r="AM31" s="46"/>
      <c r="AN31" s="4"/>
      <c r="AO31" s="4"/>
      <c r="AP31" s="4"/>
      <c r="AQ31" s="4"/>
      <c r="AR31" s="4"/>
      <c r="AS31" s="4"/>
      <c r="AT31" s="4"/>
      <c r="AU31" s="4"/>
      <c r="AV31" s="4"/>
      <c r="AW31" s="4"/>
      <c r="AX31" s="4"/>
      <c r="AY31" s="4"/>
    </row>
    <row r="32" spans="1:51" ht="14.4" x14ac:dyDescent="0.3">
      <c r="A32" s="121">
        <f>YampaRiverInflow.TotalOutflow!A32</f>
        <v>46082</v>
      </c>
      <c r="B32" s="122"/>
      <c r="C32" s="123">
        <v>33.49</v>
      </c>
      <c r="D32" s="124">
        <v>55.350999999999999</v>
      </c>
      <c r="E32" s="16">
        <v>18.785719999999998</v>
      </c>
      <c r="F32" s="16">
        <v>66.418819999999997</v>
      </c>
      <c r="G32" s="16">
        <v>7.6782579999999996</v>
      </c>
      <c r="H32" s="16">
        <v>63.272730000000003</v>
      </c>
      <c r="I32" s="16">
        <v>48.99174</v>
      </c>
      <c r="J32" s="16">
        <v>19.834709999999998</v>
      </c>
      <c r="K32" s="16">
        <v>54.009920000000001</v>
      </c>
      <c r="L32" s="16">
        <v>55.160330000000002</v>
      </c>
      <c r="M32" s="16">
        <v>23.22645</v>
      </c>
      <c r="N32" s="16">
        <v>42.842980000000004</v>
      </c>
      <c r="O32" s="16">
        <v>27.59008</v>
      </c>
      <c r="P32" s="16">
        <v>69.104129999999998</v>
      </c>
      <c r="Q32" s="16">
        <v>49.190080000000002</v>
      </c>
      <c r="R32" s="16">
        <v>44.628099999999996</v>
      </c>
      <c r="S32" s="16">
        <v>82.373550000000009</v>
      </c>
      <c r="T32" s="16">
        <v>74.04258999999999</v>
      </c>
      <c r="U32" s="16">
        <v>59.404600000000002</v>
      </c>
      <c r="V32" s="16">
        <v>42.445689999999999</v>
      </c>
      <c r="W32" s="16">
        <v>22.21454</v>
      </c>
      <c r="X32" s="16">
        <v>58.769889999999997</v>
      </c>
      <c r="Y32" s="16">
        <v>31.517060000000001</v>
      </c>
      <c r="Z32" s="16">
        <v>41.176480000000005</v>
      </c>
      <c r="AA32" s="16">
        <v>36.615409999999905</v>
      </c>
      <c r="AB32" s="16">
        <v>63.888529999999896</v>
      </c>
      <c r="AC32" s="16">
        <v>26.578900000000001</v>
      </c>
      <c r="AD32" s="16">
        <v>124.9605</v>
      </c>
      <c r="AE32" s="16">
        <v>70.0175499999999</v>
      </c>
      <c r="AF32" s="16">
        <v>37.985829999999993</v>
      </c>
      <c r="AG32" s="16">
        <v>23.852601999999997</v>
      </c>
      <c r="AH32" s="16">
        <v>33.571293999999995</v>
      </c>
      <c r="AI32" s="46"/>
      <c r="AJ32" s="46"/>
      <c r="AK32" s="46"/>
      <c r="AL32" s="46"/>
      <c r="AM32" s="46"/>
      <c r="AN32" s="4"/>
      <c r="AO32" s="4"/>
      <c r="AP32" s="4"/>
      <c r="AQ32" s="4"/>
      <c r="AR32" s="4"/>
      <c r="AS32" s="4"/>
      <c r="AT32" s="4"/>
      <c r="AU32" s="4"/>
      <c r="AV32" s="4"/>
      <c r="AW32" s="4"/>
      <c r="AX32" s="4"/>
      <c r="AY32" s="4"/>
    </row>
    <row r="33" spans="1:51" ht="14.4" x14ac:dyDescent="0.3">
      <c r="A33" s="121">
        <f>YampaRiverInflow.TotalOutflow!A33</f>
        <v>46113</v>
      </c>
      <c r="B33" s="122"/>
      <c r="C33" s="123">
        <v>27.228000000000002</v>
      </c>
      <c r="D33" s="124">
        <v>33.433</v>
      </c>
      <c r="E33" s="16">
        <v>-2.5694920000000012</v>
      </c>
      <c r="F33" s="16">
        <v>-26.212883999999999</v>
      </c>
      <c r="G33" s="16">
        <v>3.6764540000000014</v>
      </c>
      <c r="H33" s="16">
        <v>29.157019999999999</v>
      </c>
      <c r="I33" s="16">
        <v>70.294210000000007</v>
      </c>
      <c r="J33" s="16">
        <v>23.60331</v>
      </c>
      <c r="K33" s="16">
        <v>16.8</v>
      </c>
      <c r="L33" s="16">
        <v>35.028100000000002</v>
      </c>
      <c r="M33" s="16">
        <v>13.62645</v>
      </c>
      <c r="N33" s="16">
        <v>32.747109999999999</v>
      </c>
      <c r="O33" s="16">
        <v>39.133879999999998</v>
      </c>
      <c r="P33" s="16">
        <v>90.902479999999997</v>
      </c>
      <c r="Q33" s="16">
        <v>33.758679999999998</v>
      </c>
      <c r="R33" s="16">
        <v>33.699169999999995</v>
      </c>
      <c r="S33" s="16">
        <v>29.79214</v>
      </c>
      <c r="T33" s="16">
        <v>43.080640000000002</v>
      </c>
      <c r="U33" s="16">
        <v>88.700450000000004</v>
      </c>
      <c r="V33" s="16">
        <v>43.635820000000002</v>
      </c>
      <c r="W33" s="16">
        <v>17.01784</v>
      </c>
      <c r="X33" s="16">
        <v>26.498860000000001</v>
      </c>
      <c r="Y33" s="16">
        <v>22.988139999999998</v>
      </c>
      <c r="Z33" s="16">
        <v>25.348419999999997</v>
      </c>
      <c r="AA33" s="16">
        <v>31.934349999999899</v>
      </c>
      <c r="AB33" s="16">
        <v>40.2452100000001</v>
      </c>
      <c r="AC33" s="16">
        <v>24.198700000000002</v>
      </c>
      <c r="AD33" s="16">
        <v>43.240300000000097</v>
      </c>
      <c r="AE33" s="16">
        <v>39.828680000000105</v>
      </c>
      <c r="AF33" s="16">
        <v>41.938178000000001</v>
      </c>
      <c r="AG33" s="16">
        <v>40.074694000000001</v>
      </c>
      <c r="AH33" s="16">
        <v>1.3631199999999954</v>
      </c>
      <c r="AI33" s="46"/>
      <c r="AJ33" s="46"/>
      <c r="AK33" s="46"/>
      <c r="AL33" s="46"/>
      <c r="AM33" s="46"/>
      <c r="AN33" s="4"/>
      <c r="AO33" s="4"/>
      <c r="AP33" s="4"/>
      <c r="AQ33" s="4"/>
      <c r="AR33" s="4"/>
      <c r="AS33" s="4"/>
      <c r="AT33" s="4"/>
      <c r="AU33" s="4"/>
      <c r="AV33" s="4"/>
      <c r="AW33" s="4"/>
      <c r="AX33" s="4"/>
      <c r="AY33" s="4"/>
    </row>
    <row r="34" spans="1:51" ht="14.4" x14ac:dyDescent="0.3">
      <c r="A34" s="121">
        <f>YampaRiverInflow.TotalOutflow!A34</f>
        <v>46143</v>
      </c>
      <c r="B34" s="122"/>
      <c r="C34" s="123">
        <v>8.4710000000000001</v>
      </c>
      <c r="D34" s="124">
        <v>25.292999999999999</v>
      </c>
      <c r="E34" s="16">
        <v>-5.5054859999999994</v>
      </c>
      <c r="F34" s="16">
        <v>-26.211384000000006</v>
      </c>
      <c r="G34" s="16">
        <v>7.738929999999999</v>
      </c>
      <c r="H34" s="16">
        <v>15.471069999999999</v>
      </c>
      <c r="I34" s="16">
        <v>41.137190000000004</v>
      </c>
      <c r="J34" s="16">
        <v>13.289260000000001</v>
      </c>
      <c r="K34" s="16">
        <v>27.570250000000001</v>
      </c>
      <c r="L34" s="16">
        <v>34.690910000000002</v>
      </c>
      <c r="M34" s="16">
        <v>21.163640000000001</v>
      </c>
      <c r="N34" s="16">
        <v>23.543800000000001</v>
      </c>
      <c r="O34" s="16">
        <v>34.333880000000001</v>
      </c>
      <c r="P34" s="16">
        <v>67.140500000000003</v>
      </c>
      <c r="Q34" s="16">
        <v>34.274380000000001</v>
      </c>
      <c r="R34" s="16">
        <v>36.813220000000001</v>
      </c>
      <c r="S34" s="16">
        <v>20.429749999999999</v>
      </c>
      <c r="T34" s="16">
        <v>51.173209999999997</v>
      </c>
      <c r="U34" s="16">
        <v>36.138489999999997</v>
      </c>
      <c r="V34" s="16">
        <v>21.024139999999999</v>
      </c>
      <c r="W34" s="16">
        <v>18.545120000000001</v>
      </c>
      <c r="X34" s="16">
        <v>27.252549999999999</v>
      </c>
      <c r="Y34" s="16">
        <v>27.252610000000001</v>
      </c>
      <c r="Z34" s="16">
        <v>28.958279999999998</v>
      </c>
      <c r="AA34" s="16">
        <v>32.1327</v>
      </c>
      <c r="AB34" s="16">
        <v>29.573979999999999</v>
      </c>
      <c r="AC34" s="16">
        <v>26.281370000000102</v>
      </c>
      <c r="AD34" s="16">
        <v>27.570650000000001</v>
      </c>
      <c r="AE34" s="16">
        <v>23.583810000000099</v>
      </c>
      <c r="AF34" s="16">
        <v>24.659790000000001</v>
      </c>
      <c r="AG34" s="16">
        <v>21.803582000000002</v>
      </c>
      <c r="AH34" s="16">
        <v>0.19014400000000023</v>
      </c>
      <c r="AI34" s="46"/>
      <c r="AJ34" s="46"/>
      <c r="AK34" s="46"/>
      <c r="AL34" s="46"/>
      <c r="AM34" s="46"/>
      <c r="AN34" s="4"/>
      <c r="AO34" s="4"/>
      <c r="AP34" s="4"/>
      <c r="AQ34" s="4"/>
      <c r="AR34" s="4"/>
      <c r="AS34" s="4"/>
      <c r="AT34" s="4"/>
      <c r="AU34" s="4"/>
      <c r="AV34" s="4"/>
      <c r="AW34" s="4"/>
      <c r="AX34" s="4"/>
      <c r="AY34" s="4"/>
    </row>
    <row r="35" spans="1:51" ht="14.4" x14ac:dyDescent="0.3">
      <c r="A35" s="121">
        <f>YampaRiverInflow.TotalOutflow!A35</f>
        <v>46174</v>
      </c>
      <c r="B35" s="122"/>
      <c r="C35" s="123">
        <v>13.048</v>
      </c>
      <c r="D35" s="124">
        <v>27.658000000000001</v>
      </c>
      <c r="E35" s="16">
        <v>1.061094</v>
      </c>
      <c r="F35" s="16">
        <v>22.368065999999995</v>
      </c>
      <c r="G35" s="16">
        <v>-1.3633040000000001</v>
      </c>
      <c r="H35" s="16">
        <v>31.73554</v>
      </c>
      <c r="I35" s="16">
        <v>15.272729999999999</v>
      </c>
      <c r="J35" s="16">
        <v>13.68595</v>
      </c>
      <c r="K35" s="16">
        <v>32.07273</v>
      </c>
      <c r="L35" s="16">
        <v>48.238019999999999</v>
      </c>
      <c r="M35" s="16">
        <v>6.5057900000000002</v>
      </c>
      <c r="N35" s="16">
        <v>14.280989999999999</v>
      </c>
      <c r="O35" s="16">
        <v>20.826450000000001</v>
      </c>
      <c r="P35" s="16">
        <v>11.9405</v>
      </c>
      <c r="Q35" s="16">
        <v>14.67769</v>
      </c>
      <c r="R35" s="16">
        <v>31.73554</v>
      </c>
      <c r="S35" s="16">
        <v>13.4876</v>
      </c>
      <c r="T35" s="16">
        <v>35.543419999999998</v>
      </c>
      <c r="U35" s="16">
        <v>23.741799999999998</v>
      </c>
      <c r="V35" s="16">
        <v>24.39593</v>
      </c>
      <c r="W35" s="16">
        <v>22.730180000000001</v>
      </c>
      <c r="X35" s="16">
        <v>25.189630000000001</v>
      </c>
      <c r="Y35" s="16">
        <v>26.0823</v>
      </c>
      <c r="Z35" s="16">
        <v>25.58633</v>
      </c>
      <c r="AA35" s="16">
        <v>28.562399999999901</v>
      </c>
      <c r="AB35" s="16">
        <v>24.3970500000001</v>
      </c>
      <c r="AC35" s="16">
        <v>26.578900000000001</v>
      </c>
      <c r="AD35" s="16">
        <v>24.000349999999901</v>
      </c>
      <c r="AE35" s="16">
        <v>22.730910000000101</v>
      </c>
      <c r="AF35" s="16">
        <v>3.4259199999999983</v>
      </c>
      <c r="AG35" s="16">
        <v>8.1729199999999995</v>
      </c>
      <c r="AH35" s="16">
        <v>12.473674000000001</v>
      </c>
      <c r="AI35" s="46"/>
      <c r="AJ35" s="46"/>
      <c r="AK35" s="46"/>
      <c r="AL35" s="46"/>
      <c r="AM35" s="46"/>
      <c r="AN35" s="4"/>
      <c r="AO35" s="4"/>
      <c r="AP35" s="4"/>
      <c r="AQ35" s="4"/>
      <c r="AR35" s="4"/>
      <c r="AS35" s="4"/>
      <c r="AT35" s="4"/>
      <c r="AU35" s="4"/>
      <c r="AV35" s="4"/>
      <c r="AW35" s="4"/>
      <c r="AX35" s="4"/>
      <c r="AY35" s="4"/>
    </row>
    <row r="36" spans="1:51" ht="14.4" x14ac:dyDescent="0.3">
      <c r="A36" s="121">
        <f>YampaRiverInflow.TotalOutflow!A36</f>
        <v>46204</v>
      </c>
      <c r="B36" s="122"/>
      <c r="C36" s="123">
        <v>17.64</v>
      </c>
      <c r="D36" s="124">
        <v>43.359000000000002</v>
      </c>
      <c r="E36" s="16">
        <v>-9.1989860000000014</v>
      </c>
      <c r="F36" s="16">
        <v>30.872809999999998</v>
      </c>
      <c r="G36" s="16">
        <v>7.8308159999999951</v>
      </c>
      <c r="H36" s="16">
        <v>31.933880000000002</v>
      </c>
      <c r="I36" s="16">
        <v>33.12397</v>
      </c>
      <c r="J36" s="16">
        <v>30.347110000000001</v>
      </c>
      <c r="K36" s="16">
        <v>21.12397</v>
      </c>
      <c r="L36" s="16">
        <v>19.953720000000001</v>
      </c>
      <c r="M36" s="16">
        <v>10.1157</v>
      </c>
      <c r="N36" s="16">
        <v>17.2562</v>
      </c>
      <c r="O36" s="16">
        <v>39.272730000000003</v>
      </c>
      <c r="P36" s="16">
        <v>21.024789999999999</v>
      </c>
      <c r="Q36" s="16">
        <v>21.223140000000001</v>
      </c>
      <c r="R36" s="16">
        <v>45.421489999999999</v>
      </c>
      <c r="S36" s="16">
        <v>28.760330000000003</v>
      </c>
      <c r="T36" s="16">
        <v>28.164830000000002</v>
      </c>
      <c r="U36" s="16">
        <v>29.156560000000002</v>
      </c>
      <c r="V36" s="16">
        <v>31.536360000000002</v>
      </c>
      <c r="W36" s="16">
        <v>26.379669999999997</v>
      </c>
      <c r="X36" s="16">
        <v>61.685449999999996</v>
      </c>
      <c r="Y36" s="16">
        <v>29.156569999999999</v>
      </c>
      <c r="Z36" s="16">
        <v>33.520060000000001</v>
      </c>
      <c r="AA36" s="16">
        <v>26.182200000000002</v>
      </c>
      <c r="AB36" s="16">
        <v>32.1327</v>
      </c>
      <c r="AC36" s="16">
        <v>49.587499999999999</v>
      </c>
      <c r="AD36" s="16">
        <v>22.016849999999998</v>
      </c>
      <c r="AE36" s="16">
        <v>23.603650000000101</v>
      </c>
      <c r="AF36" s="16">
        <v>-0.52760200000000035</v>
      </c>
      <c r="AG36" s="16">
        <v>14.445949999999996</v>
      </c>
      <c r="AH36" s="16">
        <v>-5.4029160000000003</v>
      </c>
      <c r="AI36" s="46"/>
      <c r="AJ36" s="46"/>
      <c r="AK36" s="46"/>
      <c r="AL36" s="46"/>
      <c r="AM36" s="46"/>
      <c r="AN36" s="4"/>
      <c r="AO36" s="4"/>
      <c r="AP36" s="4"/>
      <c r="AQ36" s="4"/>
      <c r="AR36" s="4"/>
      <c r="AS36" s="4"/>
      <c r="AT36" s="4"/>
      <c r="AU36" s="4"/>
      <c r="AV36" s="4"/>
      <c r="AW36" s="4"/>
      <c r="AX36" s="4"/>
      <c r="AY36" s="4"/>
    </row>
    <row r="37" spans="1:51" ht="14.4" x14ac:dyDescent="0.3">
      <c r="A37" s="121">
        <f>YampaRiverInflow.TotalOutflow!A37</f>
        <v>46235</v>
      </c>
      <c r="B37" s="122"/>
      <c r="C37" s="123">
        <v>45.359000000000002</v>
      </c>
      <c r="D37" s="124">
        <v>56.076999999999998</v>
      </c>
      <c r="E37" s="16">
        <v>-21.766008000000003</v>
      </c>
      <c r="F37" s="16">
        <v>29.917686</v>
      </c>
      <c r="G37" s="16">
        <v>25.019824</v>
      </c>
      <c r="H37" s="16">
        <v>50.280989999999996</v>
      </c>
      <c r="I37" s="16">
        <v>20.826450000000001</v>
      </c>
      <c r="J37" s="16">
        <v>44.033059999999999</v>
      </c>
      <c r="K37" s="16">
        <v>23.404959999999999</v>
      </c>
      <c r="L37" s="16">
        <v>52.066120000000005</v>
      </c>
      <c r="M37" s="16">
        <v>17.851240000000001</v>
      </c>
      <c r="N37" s="16">
        <v>42.049589999999995</v>
      </c>
      <c r="O37" s="16">
        <v>50.578510000000001</v>
      </c>
      <c r="P37" s="16">
        <v>28.36364</v>
      </c>
      <c r="Q37" s="16">
        <v>66.446280000000002</v>
      </c>
      <c r="R37" s="16">
        <v>91.636359999999996</v>
      </c>
      <c r="S37" s="16">
        <v>39.272730000000003</v>
      </c>
      <c r="T37" s="16">
        <v>23.60284</v>
      </c>
      <c r="U37" s="16">
        <v>91.04083</v>
      </c>
      <c r="V37" s="16">
        <v>36.693379999999998</v>
      </c>
      <c r="W37" s="16">
        <v>68.607789999999994</v>
      </c>
      <c r="X37" s="16">
        <v>66.842500000000001</v>
      </c>
      <c r="Y37" s="16">
        <v>41.057389999999998</v>
      </c>
      <c r="Z37" s="16">
        <v>44.429290000000002</v>
      </c>
      <c r="AA37" s="16">
        <v>41.851849999999999</v>
      </c>
      <c r="AB37" s="16">
        <v>40.265050000000002</v>
      </c>
      <c r="AC37" s="16">
        <v>38.876599999999996</v>
      </c>
      <c r="AD37" s="16">
        <v>29.55415</v>
      </c>
      <c r="AE37" s="16">
        <v>23.603649999999899</v>
      </c>
      <c r="AF37" s="16">
        <v>15.498979999999996</v>
      </c>
      <c r="AG37" s="16">
        <v>39.663323999999996</v>
      </c>
      <c r="AH37" s="16">
        <v>-27.475497999999998</v>
      </c>
      <c r="AI37" s="46"/>
      <c r="AJ37" s="46"/>
      <c r="AK37" s="46"/>
      <c r="AL37" s="46"/>
      <c r="AM37" s="46"/>
      <c r="AN37" s="4"/>
      <c r="AO37" s="4"/>
      <c r="AP37" s="4"/>
      <c r="AQ37" s="4"/>
      <c r="AR37" s="4"/>
      <c r="AS37" s="4"/>
      <c r="AT37" s="4"/>
      <c r="AU37" s="4"/>
      <c r="AV37" s="4"/>
      <c r="AW37" s="4"/>
      <c r="AX37" s="4"/>
      <c r="AY37" s="4"/>
    </row>
    <row r="38" spans="1:51" ht="14.4" x14ac:dyDescent="0.3">
      <c r="A38" s="121">
        <f>YampaRiverInflow.TotalOutflow!A38</f>
        <v>46266</v>
      </c>
      <c r="B38" s="122"/>
      <c r="C38" s="123">
        <v>44.195</v>
      </c>
      <c r="D38" s="124">
        <v>37.206000000000003</v>
      </c>
      <c r="E38" s="16">
        <v>-1.109622000000003</v>
      </c>
      <c r="F38" s="16">
        <v>14.515779999999999</v>
      </c>
      <c r="G38" s="16">
        <v>21.008659999999999</v>
      </c>
      <c r="H38" s="16">
        <v>59.246279999999999</v>
      </c>
      <c r="I38" s="16">
        <v>36.099170000000001</v>
      </c>
      <c r="J38" s="16">
        <v>49.190080000000002</v>
      </c>
      <c r="K38" s="16">
        <v>39.133879999999998</v>
      </c>
      <c r="L38" s="16">
        <v>48.456199999999995</v>
      </c>
      <c r="M38" s="16">
        <v>103.95372</v>
      </c>
      <c r="N38" s="16">
        <v>34.373550000000002</v>
      </c>
      <c r="O38" s="16">
        <v>57.381819999999998</v>
      </c>
      <c r="P38" s="16">
        <v>38.360330000000005</v>
      </c>
      <c r="Q38" s="16">
        <v>50.87603</v>
      </c>
      <c r="R38" s="16">
        <v>33.83802</v>
      </c>
      <c r="S38" s="16">
        <v>38.677690000000005</v>
      </c>
      <c r="T38" s="16">
        <v>28.363289999999999</v>
      </c>
      <c r="U38" s="16">
        <v>44.250949999999996</v>
      </c>
      <c r="V38" s="16">
        <v>41.255660000000006</v>
      </c>
      <c r="W38" s="16">
        <v>47.999720000000003</v>
      </c>
      <c r="X38" s="16">
        <v>78.703759999999988</v>
      </c>
      <c r="Y38" s="16">
        <v>38.875680000000003</v>
      </c>
      <c r="Z38" s="16">
        <v>32.726860000000002</v>
      </c>
      <c r="AA38" s="16">
        <v>30.744250000000001</v>
      </c>
      <c r="AB38" s="16">
        <v>24.1193600000001</v>
      </c>
      <c r="AC38" s="16">
        <v>44.628749999999897</v>
      </c>
      <c r="AD38" s="16">
        <v>21.9771800000001</v>
      </c>
      <c r="AE38" s="16">
        <v>24.040019999999899</v>
      </c>
      <c r="AF38" s="16">
        <v>19.180725999999996</v>
      </c>
      <c r="AG38" s="16">
        <v>38.334448000000002</v>
      </c>
      <c r="AH38" s="16">
        <v>-11.254766</v>
      </c>
      <c r="AI38" s="46"/>
      <c r="AJ38" s="46"/>
      <c r="AK38" s="46"/>
      <c r="AL38" s="46"/>
      <c r="AM38" s="46"/>
      <c r="AN38" s="4"/>
      <c r="AO38" s="4"/>
      <c r="AP38" s="4"/>
      <c r="AQ38" s="4"/>
      <c r="AR38" s="4"/>
      <c r="AS38" s="4"/>
      <c r="AT38" s="4"/>
      <c r="AU38" s="4"/>
      <c r="AV38" s="4"/>
      <c r="AW38" s="4"/>
      <c r="AX38" s="4"/>
      <c r="AY38" s="4"/>
    </row>
    <row r="39" spans="1:51" ht="14.4" x14ac:dyDescent="0.3">
      <c r="A39" s="121">
        <f>YampaRiverInflow.TotalOutflow!A39</f>
        <v>46296</v>
      </c>
      <c r="B39" s="122"/>
      <c r="C39" s="123">
        <v>42.884999999999998</v>
      </c>
      <c r="D39" s="124">
        <v>42.884999999999998</v>
      </c>
      <c r="E39" s="16">
        <v>15.392737999999998</v>
      </c>
      <c r="F39" s="16">
        <v>31.104225999999993</v>
      </c>
      <c r="G39" s="16">
        <v>32.409004000000003</v>
      </c>
      <c r="H39" s="16">
        <v>36.495870000000004</v>
      </c>
      <c r="I39" s="16">
        <v>22.413220000000003</v>
      </c>
      <c r="J39" s="16">
        <v>37.884300000000003</v>
      </c>
      <c r="K39" s="16">
        <v>47.385120000000001</v>
      </c>
      <c r="L39" s="16">
        <v>23.34545</v>
      </c>
      <c r="M39" s="16">
        <v>20.647929999999999</v>
      </c>
      <c r="N39" s="16">
        <v>30.664459999999998</v>
      </c>
      <c r="O39" s="16">
        <v>41.077690000000004</v>
      </c>
      <c r="P39" s="16">
        <v>31.060849999999999</v>
      </c>
      <c r="Q39" s="16">
        <v>69.758679999999998</v>
      </c>
      <c r="R39" s="16">
        <v>20.94511</v>
      </c>
      <c r="S39" s="16">
        <v>34.908660000000005</v>
      </c>
      <c r="T39" s="16">
        <v>24.793029999999998</v>
      </c>
      <c r="U39" s="16">
        <v>40.680699999999995</v>
      </c>
      <c r="V39" s="16">
        <v>34.511849999999995</v>
      </c>
      <c r="W39" s="16">
        <v>29.513770000000001</v>
      </c>
      <c r="X39" s="16">
        <v>19.080719999999999</v>
      </c>
      <c r="Y39" s="16">
        <v>42.445929999999997</v>
      </c>
      <c r="Z39" s="16">
        <v>56.012860000000003</v>
      </c>
      <c r="AA39" s="16">
        <v>29.236789999999999</v>
      </c>
      <c r="AB39" s="16">
        <v>25.884679999999999</v>
      </c>
      <c r="AC39" s="16">
        <v>63.214149999999897</v>
      </c>
      <c r="AD39" s="16">
        <v>23.663159999999799</v>
      </c>
      <c r="AE39" s="16">
        <v>24.972269999999799</v>
      </c>
      <c r="AF39" s="16">
        <v>26.040343999999997</v>
      </c>
      <c r="AG39" s="16">
        <v>13.166246000000003</v>
      </c>
      <c r="AH39" s="16">
        <v>20.811032000000001</v>
      </c>
      <c r="AI39" s="46"/>
      <c r="AJ39" s="46"/>
      <c r="AK39" s="46"/>
      <c r="AL39" s="46"/>
      <c r="AM39" s="46"/>
      <c r="AN39" s="4"/>
      <c r="AO39" s="4"/>
      <c r="AP39" s="4"/>
      <c r="AQ39" s="4"/>
      <c r="AR39" s="4"/>
      <c r="AS39" s="4"/>
      <c r="AT39" s="4"/>
      <c r="AU39" s="4"/>
      <c r="AV39" s="4"/>
      <c r="AW39" s="4"/>
      <c r="AX39" s="4"/>
      <c r="AY39" s="4"/>
    </row>
    <row r="40" spans="1:51" ht="14.4" x14ac:dyDescent="0.3">
      <c r="A40" s="121">
        <f>YampaRiverInflow.TotalOutflow!A40</f>
        <v>46327</v>
      </c>
      <c r="B40" s="122"/>
      <c r="C40" s="123">
        <v>37.645000000000003</v>
      </c>
      <c r="D40" s="124">
        <v>24.757999999999999</v>
      </c>
      <c r="E40" s="16">
        <v>9.8448719999999987</v>
      </c>
      <c r="F40" s="16">
        <v>28.013811999999998</v>
      </c>
      <c r="G40" s="16">
        <v>15.793877999999999</v>
      </c>
      <c r="H40" s="16">
        <v>24.595040000000001</v>
      </c>
      <c r="I40" s="16">
        <v>18.446279999999998</v>
      </c>
      <c r="J40" s="16">
        <v>36.495870000000004</v>
      </c>
      <c r="K40" s="16">
        <v>27.966939999999997</v>
      </c>
      <c r="L40" s="16">
        <v>25.487599999999997</v>
      </c>
      <c r="M40" s="16">
        <v>23.10744</v>
      </c>
      <c r="N40" s="16">
        <v>22.472729999999999</v>
      </c>
      <c r="O40" s="16">
        <v>35.166530000000002</v>
      </c>
      <c r="P40" s="16">
        <v>20.925319999999999</v>
      </c>
      <c r="Q40" s="16">
        <v>16.066120000000002</v>
      </c>
      <c r="R40" s="16">
        <v>25.54711</v>
      </c>
      <c r="S40" s="16">
        <v>41.950060000000001</v>
      </c>
      <c r="T40" s="16">
        <v>23.00787</v>
      </c>
      <c r="U40" s="16">
        <v>14.39954</v>
      </c>
      <c r="V40" s="16">
        <v>23.602700000000002</v>
      </c>
      <c r="W40" s="16">
        <v>28.581400000000002</v>
      </c>
      <c r="X40" s="16">
        <v>27.807869999999998</v>
      </c>
      <c r="Y40" s="16">
        <v>24.69378</v>
      </c>
      <c r="Z40" s="16">
        <v>22.293890000000001</v>
      </c>
      <c r="AA40" s="16">
        <v>27.888010000000101</v>
      </c>
      <c r="AB40" s="16">
        <v>24.873090000000097</v>
      </c>
      <c r="AC40" s="16">
        <v>23.24662</v>
      </c>
      <c r="AD40" s="16">
        <v>25.646650000000101</v>
      </c>
      <c r="AE40" s="16">
        <v>24.793749999999999</v>
      </c>
      <c r="AF40" s="16">
        <v>17.507805999999995</v>
      </c>
      <c r="AG40" s="16">
        <v>8.8944699999999983</v>
      </c>
      <c r="AH40" s="16">
        <v>1.1222839999999996</v>
      </c>
      <c r="AI40" s="46"/>
      <c r="AJ40" s="46"/>
      <c r="AK40" s="46"/>
      <c r="AL40" s="46"/>
      <c r="AM40" s="46"/>
      <c r="AN40" s="4"/>
      <c r="AO40" s="4"/>
      <c r="AP40" s="4"/>
      <c r="AQ40" s="4"/>
      <c r="AR40" s="4"/>
      <c r="AS40" s="4"/>
      <c r="AT40" s="4"/>
      <c r="AU40" s="4"/>
      <c r="AV40" s="4"/>
      <c r="AW40" s="4"/>
      <c r="AX40" s="4"/>
      <c r="AY40" s="4"/>
    </row>
    <row r="41" spans="1:51" ht="14.4" x14ac:dyDescent="0.3">
      <c r="A41" s="121">
        <f>YampaRiverInflow.TotalOutflow!A41</f>
        <v>46357</v>
      </c>
      <c r="B41" s="122"/>
      <c r="C41" s="123">
        <v>48.838999999999999</v>
      </c>
      <c r="D41" s="124">
        <v>28.236999999999998</v>
      </c>
      <c r="E41" s="16">
        <v>0.60159199999999691</v>
      </c>
      <c r="F41" s="16">
        <v>44.223798000000002</v>
      </c>
      <c r="G41" s="16">
        <v>1.110544</v>
      </c>
      <c r="H41" s="16">
        <v>15.07438</v>
      </c>
      <c r="I41" s="16">
        <v>12.69421</v>
      </c>
      <c r="J41" s="16">
        <v>35.305790000000002</v>
      </c>
      <c r="K41" s="16">
        <v>29.355370000000001</v>
      </c>
      <c r="L41" s="16">
        <v>13.4876</v>
      </c>
      <c r="M41" s="16">
        <v>18.723970000000001</v>
      </c>
      <c r="N41" s="16">
        <v>15.471069999999999</v>
      </c>
      <c r="O41" s="16">
        <v>19.100490000000001</v>
      </c>
      <c r="P41" s="16">
        <v>3.9664899999999998</v>
      </c>
      <c r="Q41" s="16">
        <v>23.801650000000002</v>
      </c>
      <c r="R41" s="16">
        <v>57.520660000000007</v>
      </c>
      <c r="S41" s="16">
        <v>23.99954</v>
      </c>
      <c r="T41" s="16">
        <v>19.4375</v>
      </c>
      <c r="U41" s="16">
        <v>33.916870000000003</v>
      </c>
      <c r="V41" s="16">
        <v>31.734860000000001</v>
      </c>
      <c r="W41" s="16">
        <v>22.7103</v>
      </c>
      <c r="X41" s="16">
        <v>25.368259999999999</v>
      </c>
      <c r="Y41" s="16">
        <v>31.6557</v>
      </c>
      <c r="Z41" s="16">
        <v>22.412740000000003</v>
      </c>
      <c r="AA41" s="16">
        <v>36.377389999999899</v>
      </c>
      <c r="AB41" s="16">
        <v>25.983849999999997</v>
      </c>
      <c r="AC41" s="16">
        <v>23.544150000000002</v>
      </c>
      <c r="AD41" s="16">
        <v>39.471650000000103</v>
      </c>
      <c r="AE41" s="16">
        <v>24.5160599999999</v>
      </c>
      <c r="AF41" s="16">
        <v>8.4644880000000011</v>
      </c>
      <c r="AG41" s="16">
        <v>2.3967059999999982</v>
      </c>
      <c r="AH41" s="16">
        <v>-6.7709719999999995</v>
      </c>
      <c r="AI41" s="46"/>
      <c r="AJ41" s="46"/>
      <c r="AK41" s="46"/>
      <c r="AL41" s="46"/>
      <c r="AM41" s="46"/>
      <c r="AN41" s="4"/>
      <c r="AO41" s="4"/>
      <c r="AP41" s="4"/>
      <c r="AQ41" s="4"/>
      <c r="AR41" s="4"/>
      <c r="AS41" s="4"/>
      <c r="AT41" s="4"/>
      <c r="AU41" s="4"/>
      <c r="AV41" s="4"/>
      <c r="AW41" s="4"/>
      <c r="AX41" s="4"/>
      <c r="AY41" s="4"/>
    </row>
    <row r="42" spans="1:51" ht="14.4" x14ac:dyDescent="0.3">
      <c r="A42" s="121">
        <f>YampaRiverInflow.TotalOutflow!A42</f>
        <v>46388</v>
      </c>
      <c r="B42" s="122"/>
      <c r="C42" s="123">
        <v>54.908999999999999</v>
      </c>
      <c r="D42" s="124">
        <v>27.471</v>
      </c>
      <c r="E42" s="16">
        <v>-11.55139</v>
      </c>
      <c r="F42" s="16">
        <v>25.526097999999998</v>
      </c>
      <c r="G42" s="16">
        <v>1.3745679999999993</v>
      </c>
      <c r="H42" s="16">
        <v>21.421490000000002</v>
      </c>
      <c r="I42" s="16">
        <v>24.198349999999998</v>
      </c>
      <c r="J42" s="16">
        <v>42.049589999999995</v>
      </c>
      <c r="K42" s="16">
        <v>21.61983</v>
      </c>
      <c r="L42" s="16">
        <v>18.446279999999998</v>
      </c>
      <c r="M42" s="16">
        <v>23.206610000000001</v>
      </c>
      <c r="N42" s="16">
        <v>20.033060000000003</v>
      </c>
      <c r="O42" s="16">
        <v>101.09752</v>
      </c>
      <c r="P42" s="16">
        <v>22.61157</v>
      </c>
      <c r="Q42" s="16">
        <v>23.206610000000001</v>
      </c>
      <c r="R42" s="16">
        <v>42.247930000000004</v>
      </c>
      <c r="S42" s="16">
        <v>34.11524</v>
      </c>
      <c r="T42" s="16">
        <v>41.255679999999998</v>
      </c>
      <c r="U42" s="16">
        <v>24.792830000000002</v>
      </c>
      <c r="V42" s="16">
        <v>40.065640000000002</v>
      </c>
      <c r="W42" s="16">
        <v>37.883839999999999</v>
      </c>
      <c r="X42" s="16">
        <v>23.007810000000003</v>
      </c>
      <c r="Y42" s="16">
        <v>30.743310000000001</v>
      </c>
      <c r="Z42" s="16">
        <v>36.496400000000001</v>
      </c>
      <c r="AA42" s="16">
        <v>45.025449999999999</v>
      </c>
      <c r="AB42" s="16">
        <v>23.802</v>
      </c>
      <c r="AC42" s="16">
        <v>42.050199999999904</v>
      </c>
      <c r="AD42" s="16">
        <v>26.777249999999999</v>
      </c>
      <c r="AE42" s="16">
        <v>29.809785999999992</v>
      </c>
      <c r="AF42" s="16">
        <v>0.14888199999999779</v>
      </c>
      <c r="AG42" s="16">
        <v>188.36769600000002</v>
      </c>
      <c r="AH42" s="16">
        <v>-19.261465999999999</v>
      </c>
      <c r="AI42" s="46"/>
      <c r="AJ42" s="46"/>
      <c r="AK42" s="46"/>
      <c r="AL42" s="46"/>
      <c r="AM42" s="46"/>
      <c r="AN42" s="4"/>
      <c r="AO42" s="4"/>
      <c r="AP42" s="4"/>
      <c r="AQ42" s="4"/>
      <c r="AR42" s="4"/>
      <c r="AS42" s="4"/>
      <c r="AT42" s="4"/>
      <c r="AU42" s="4"/>
      <c r="AV42" s="4"/>
      <c r="AW42" s="4"/>
      <c r="AX42" s="4"/>
      <c r="AY42" s="4"/>
    </row>
    <row r="43" spans="1:51" ht="14.4" x14ac:dyDescent="0.3">
      <c r="A43" s="121">
        <f>YampaRiverInflow.TotalOutflow!A43</f>
        <v>46419</v>
      </c>
      <c r="B43" s="122"/>
      <c r="C43" s="123">
        <v>45.945</v>
      </c>
      <c r="D43" s="124">
        <v>34.497</v>
      </c>
      <c r="E43" s="16">
        <v>38.657699999999991</v>
      </c>
      <c r="F43" s="16">
        <v>12.339405999999999</v>
      </c>
      <c r="G43" s="16">
        <v>23.60331</v>
      </c>
      <c r="H43" s="16">
        <v>17.2562</v>
      </c>
      <c r="I43" s="16">
        <v>16.066120000000002</v>
      </c>
      <c r="J43" s="16">
        <v>48.99174</v>
      </c>
      <c r="K43" s="16">
        <v>36.297519999999999</v>
      </c>
      <c r="L43" s="16">
        <v>25.745450000000002</v>
      </c>
      <c r="M43" s="16">
        <v>24.39669</v>
      </c>
      <c r="N43" s="16">
        <v>35.66281</v>
      </c>
      <c r="O43" s="16">
        <v>125.57355</v>
      </c>
      <c r="P43" s="16">
        <v>20.429749999999999</v>
      </c>
      <c r="Q43" s="16">
        <v>29.355370000000001</v>
      </c>
      <c r="R43" s="16">
        <v>90.644630000000006</v>
      </c>
      <c r="S43" s="16">
        <v>38.478989999999996</v>
      </c>
      <c r="T43" s="16">
        <v>35.16657</v>
      </c>
      <c r="U43" s="16">
        <v>33.321769999999994</v>
      </c>
      <c r="V43" s="16">
        <v>18.842610000000001</v>
      </c>
      <c r="W43" s="16">
        <v>38.875690000000006</v>
      </c>
      <c r="X43" s="16">
        <v>32.449240000000003</v>
      </c>
      <c r="Y43" s="16">
        <v>39.450900000000004</v>
      </c>
      <c r="Z43" s="16">
        <v>41.375809999999994</v>
      </c>
      <c r="AA43" s="16">
        <v>62.678599999999996</v>
      </c>
      <c r="AB43" s="16">
        <v>22.2151999999999</v>
      </c>
      <c r="AC43" s="16">
        <v>72.001050000000006</v>
      </c>
      <c r="AD43" s="16">
        <v>37.884849999999894</v>
      </c>
      <c r="AE43" s="16">
        <v>19.033522000000001</v>
      </c>
      <c r="AF43" s="16">
        <v>7.0302340000000001</v>
      </c>
      <c r="AG43" s="16">
        <v>85.799055999999993</v>
      </c>
      <c r="AH43" s="16">
        <v>-9.7793939999999999</v>
      </c>
      <c r="AI43" s="46"/>
      <c r="AJ43" s="46"/>
      <c r="AK43" s="46"/>
      <c r="AL43" s="46"/>
      <c r="AM43" s="46"/>
      <c r="AN43" s="4"/>
      <c r="AO43" s="4"/>
      <c r="AP43" s="4"/>
      <c r="AQ43" s="4"/>
      <c r="AR43" s="4"/>
      <c r="AS43" s="4"/>
      <c r="AT43" s="4"/>
      <c r="AU43" s="4"/>
      <c r="AV43" s="4"/>
      <c r="AW43" s="4"/>
      <c r="AX43" s="4"/>
      <c r="AY43" s="4"/>
    </row>
    <row r="44" spans="1:51" ht="14.4" x14ac:dyDescent="0.3">
      <c r="A44" s="121">
        <f>YampaRiverInflow.TotalOutflow!A44</f>
        <v>46447</v>
      </c>
      <c r="B44" s="122"/>
      <c r="C44" s="123">
        <v>33.49</v>
      </c>
      <c r="D44" s="124">
        <v>55.350999999999999</v>
      </c>
      <c r="E44" s="16">
        <v>66.418819999999997</v>
      </c>
      <c r="F44" s="16">
        <v>7.6782579999999996</v>
      </c>
      <c r="G44" s="16">
        <v>63.272730000000003</v>
      </c>
      <c r="H44" s="16">
        <v>48.99174</v>
      </c>
      <c r="I44" s="16">
        <v>19.834709999999998</v>
      </c>
      <c r="J44" s="16">
        <v>54.009920000000001</v>
      </c>
      <c r="K44" s="16">
        <v>55.160330000000002</v>
      </c>
      <c r="L44" s="16">
        <v>23.22645</v>
      </c>
      <c r="M44" s="16">
        <v>42.842980000000004</v>
      </c>
      <c r="N44" s="16">
        <v>27.59008</v>
      </c>
      <c r="O44" s="16">
        <v>69.104129999999998</v>
      </c>
      <c r="P44" s="16">
        <v>49.190080000000002</v>
      </c>
      <c r="Q44" s="16">
        <v>44.628099999999996</v>
      </c>
      <c r="R44" s="16">
        <v>82.373550000000009</v>
      </c>
      <c r="S44" s="16">
        <v>74.04258999999999</v>
      </c>
      <c r="T44" s="16">
        <v>59.404600000000002</v>
      </c>
      <c r="U44" s="16">
        <v>42.445689999999999</v>
      </c>
      <c r="V44" s="16">
        <v>22.21454</v>
      </c>
      <c r="W44" s="16">
        <v>58.769889999999997</v>
      </c>
      <c r="X44" s="16">
        <v>31.517060000000001</v>
      </c>
      <c r="Y44" s="16">
        <v>41.176480000000005</v>
      </c>
      <c r="Z44" s="16">
        <v>36.615409999999905</v>
      </c>
      <c r="AA44" s="16">
        <v>63.888529999999896</v>
      </c>
      <c r="AB44" s="16">
        <v>26.578900000000001</v>
      </c>
      <c r="AC44" s="16">
        <v>124.9605</v>
      </c>
      <c r="AD44" s="16">
        <v>70.0175499999999</v>
      </c>
      <c r="AE44" s="16">
        <v>37.985829999999993</v>
      </c>
      <c r="AF44" s="16">
        <v>23.852601999999997</v>
      </c>
      <c r="AG44" s="16">
        <v>33.571293999999995</v>
      </c>
      <c r="AH44" s="16">
        <v>18.785719999999998</v>
      </c>
      <c r="AI44" s="46"/>
      <c r="AJ44" s="46"/>
      <c r="AK44" s="46"/>
      <c r="AL44" s="46"/>
      <c r="AM44" s="46"/>
      <c r="AN44" s="4"/>
      <c r="AO44" s="4"/>
      <c r="AP44" s="4"/>
      <c r="AQ44" s="4"/>
      <c r="AR44" s="4"/>
      <c r="AS44" s="4"/>
      <c r="AT44" s="4"/>
      <c r="AU44" s="4"/>
      <c r="AV44" s="4"/>
      <c r="AW44" s="4"/>
      <c r="AX44" s="4"/>
      <c r="AY44" s="4"/>
    </row>
    <row r="45" spans="1:51" ht="14.4" x14ac:dyDescent="0.3">
      <c r="A45" s="121">
        <f>YampaRiverInflow.TotalOutflow!A45</f>
        <v>46478</v>
      </c>
      <c r="B45" s="122"/>
      <c r="C45" s="123">
        <v>27.228000000000002</v>
      </c>
      <c r="D45" s="124">
        <v>33.433</v>
      </c>
      <c r="E45" s="16">
        <v>-26.212883999999999</v>
      </c>
      <c r="F45" s="16">
        <v>3.6764540000000014</v>
      </c>
      <c r="G45" s="16">
        <v>29.157019999999999</v>
      </c>
      <c r="H45" s="16">
        <v>70.294210000000007</v>
      </c>
      <c r="I45" s="16">
        <v>23.60331</v>
      </c>
      <c r="J45" s="16">
        <v>16.8</v>
      </c>
      <c r="K45" s="16">
        <v>35.028100000000002</v>
      </c>
      <c r="L45" s="16">
        <v>13.62645</v>
      </c>
      <c r="M45" s="16">
        <v>32.747109999999999</v>
      </c>
      <c r="N45" s="16">
        <v>39.133879999999998</v>
      </c>
      <c r="O45" s="16">
        <v>90.902479999999997</v>
      </c>
      <c r="P45" s="16">
        <v>33.758679999999998</v>
      </c>
      <c r="Q45" s="16">
        <v>33.699169999999995</v>
      </c>
      <c r="R45" s="16">
        <v>29.79214</v>
      </c>
      <c r="S45" s="16">
        <v>43.080640000000002</v>
      </c>
      <c r="T45" s="16">
        <v>88.700450000000004</v>
      </c>
      <c r="U45" s="16">
        <v>43.635820000000002</v>
      </c>
      <c r="V45" s="16">
        <v>17.01784</v>
      </c>
      <c r="W45" s="16">
        <v>26.498860000000001</v>
      </c>
      <c r="X45" s="16">
        <v>22.988139999999998</v>
      </c>
      <c r="Y45" s="16">
        <v>25.348419999999997</v>
      </c>
      <c r="Z45" s="16">
        <v>31.934349999999899</v>
      </c>
      <c r="AA45" s="16">
        <v>40.2452100000001</v>
      </c>
      <c r="AB45" s="16">
        <v>24.198700000000002</v>
      </c>
      <c r="AC45" s="16">
        <v>43.240300000000097</v>
      </c>
      <c r="AD45" s="16">
        <v>39.828680000000105</v>
      </c>
      <c r="AE45" s="16">
        <v>41.938178000000001</v>
      </c>
      <c r="AF45" s="16">
        <v>40.074694000000001</v>
      </c>
      <c r="AG45" s="16">
        <v>1.3631199999999954</v>
      </c>
      <c r="AH45" s="16">
        <v>-2.5694920000000012</v>
      </c>
      <c r="AI45" s="46"/>
      <c r="AJ45" s="46"/>
      <c r="AK45" s="46"/>
      <c r="AL45" s="46"/>
      <c r="AM45" s="46"/>
      <c r="AN45" s="4"/>
      <c r="AO45" s="4"/>
      <c r="AP45" s="4"/>
      <c r="AQ45" s="4"/>
      <c r="AR45" s="4"/>
      <c r="AS45" s="4"/>
      <c r="AT45" s="4"/>
      <c r="AU45" s="4"/>
      <c r="AV45" s="4"/>
      <c r="AW45" s="4"/>
      <c r="AX45" s="4"/>
      <c r="AY45" s="4"/>
    </row>
    <row r="46" spans="1:51" ht="14.4" x14ac:dyDescent="0.3">
      <c r="A46" s="121">
        <f>YampaRiverInflow.TotalOutflow!A46</f>
        <v>46508</v>
      </c>
      <c r="B46" s="122"/>
      <c r="C46" s="123">
        <v>8.4710000000000001</v>
      </c>
      <c r="D46" s="124">
        <v>25.292999999999999</v>
      </c>
      <c r="E46" s="16">
        <v>-26.211384000000006</v>
      </c>
      <c r="F46" s="16">
        <v>7.738929999999999</v>
      </c>
      <c r="G46" s="16">
        <v>15.471069999999999</v>
      </c>
      <c r="H46" s="16">
        <v>41.137190000000004</v>
      </c>
      <c r="I46" s="16">
        <v>13.289260000000001</v>
      </c>
      <c r="J46" s="16">
        <v>27.570250000000001</v>
      </c>
      <c r="K46" s="16">
        <v>34.690910000000002</v>
      </c>
      <c r="L46" s="16">
        <v>21.163640000000001</v>
      </c>
      <c r="M46" s="16">
        <v>23.543800000000001</v>
      </c>
      <c r="N46" s="16">
        <v>34.333880000000001</v>
      </c>
      <c r="O46" s="16">
        <v>67.140500000000003</v>
      </c>
      <c r="P46" s="16">
        <v>34.274380000000001</v>
      </c>
      <c r="Q46" s="16">
        <v>36.813220000000001</v>
      </c>
      <c r="R46" s="16">
        <v>20.429749999999999</v>
      </c>
      <c r="S46" s="16">
        <v>51.173209999999997</v>
      </c>
      <c r="T46" s="16">
        <v>36.138489999999997</v>
      </c>
      <c r="U46" s="16">
        <v>21.024139999999999</v>
      </c>
      <c r="V46" s="16">
        <v>18.545120000000001</v>
      </c>
      <c r="W46" s="16">
        <v>27.252549999999999</v>
      </c>
      <c r="X46" s="16">
        <v>27.252610000000001</v>
      </c>
      <c r="Y46" s="16">
        <v>28.958279999999998</v>
      </c>
      <c r="Z46" s="16">
        <v>32.1327</v>
      </c>
      <c r="AA46" s="16">
        <v>29.573979999999999</v>
      </c>
      <c r="AB46" s="16">
        <v>26.281370000000102</v>
      </c>
      <c r="AC46" s="16">
        <v>27.570650000000001</v>
      </c>
      <c r="AD46" s="16">
        <v>23.583810000000099</v>
      </c>
      <c r="AE46" s="16">
        <v>24.659790000000001</v>
      </c>
      <c r="AF46" s="16">
        <v>21.803582000000002</v>
      </c>
      <c r="AG46" s="16">
        <v>0.19014400000000023</v>
      </c>
      <c r="AH46" s="16">
        <v>-5.5054859999999994</v>
      </c>
      <c r="AI46" s="46"/>
      <c r="AJ46" s="46"/>
      <c r="AK46" s="46"/>
      <c r="AL46" s="46"/>
      <c r="AM46" s="46"/>
      <c r="AN46" s="4"/>
      <c r="AO46" s="4"/>
      <c r="AP46" s="4"/>
      <c r="AQ46" s="4"/>
      <c r="AR46" s="4"/>
      <c r="AS46" s="4"/>
      <c r="AT46" s="4"/>
      <c r="AU46" s="4"/>
      <c r="AV46" s="4"/>
      <c r="AW46" s="4"/>
      <c r="AX46" s="4"/>
      <c r="AY46" s="4"/>
    </row>
    <row r="47" spans="1:51" ht="14.4" x14ac:dyDescent="0.3">
      <c r="A47" s="121">
        <f>YampaRiverInflow.TotalOutflow!A47</f>
        <v>46539</v>
      </c>
      <c r="B47" s="122"/>
      <c r="C47" s="123">
        <v>13.048</v>
      </c>
      <c r="D47" s="124">
        <v>27.658000000000001</v>
      </c>
      <c r="E47" s="16">
        <v>22.368065999999995</v>
      </c>
      <c r="F47" s="16">
        <v>-1.3633040000000001</v>
      </c>
      <c r="G47" s="16">
        <v>31.73554</v>
      </c>
      <c r="H47" s="16">
        <v>15.272729999999999</v>
      </c>
      <c r="I47" s="16">
        <v>13.68595</v>
      </c>
      <c r="J47" s="16">
        <v>32.07273</v>
      </c>
      <c r="K47" s="16">
        <v>48.238019999999999</v>
      </c>
      <c r="L47" s="16">
        <v>6.5057900000000002</v>
      </c>
      <c r="M47" s="16">
        <v>14.280989999999999</v>
      </c>
      <c r="N47" s="16">
        <v>20.826450000000001</v>
      </c>
      <c r="O47" s="16">
        <v>11.9405</v>
      </c>
      <c r="P47" s="16">
        <v>14.67769</v>
      </c>
      <c r="Q47" s="16">
        <v>31.73554</v>
      </c>
      <c r="R47" s="16">
        <v>13.4876</v>
      </c>
      <c r="S47" s="16">
        <v>35.543419999999998</v>
      </c>
      <c r="T47" s="16">
        <v>23.741799999999998</v>
      </c>
      <c r="U47" s="16">
        <v>24.39593</v>
      </c>
      <c r="V47" s="16">
        <v>22.730180000000001</v>
      </c>
      <c r="W47" s="16">
        <v>25.189630000000001</v>
      </c>
      <c r="X47" s="16">
        <v>26.0823</v>
      </c>
      <c r="Y47" s="16">
        <v>25.58633</v>
      </c>
      <c r="Z47" s="16">
        <v>28.562399999999901</v>
      </c>
      <c r="AA47" s="16">
        <v>24.3970500000001</v>
      </c>
      <c r="AB47" s="16">
        <v>26.578900000000001</v>
      </c>
      <c r="AC47" s="16">
        <v>24.000349999999901</v>
      </c>
      <c r="AD47" s="16">
        <v>22.730910000000101</v>
      </c>
      <c r="AE47" s="16">
        <v>3.4259199999999983</v>
      </c>
      <c r="AF47" s="16">
        <v>8.1729199999999995</v>
      </c>
      <c r="AG47" s="16">
        <v>12.473674000000001</v>
      </c>
      <c r="AH47" s="16">
        <v>1.061094</v>
      </c>
      <c r="AI47" s="46"/>
      <c r="AJ47" s="46"/>
      <c r="AK47" s="46"/>
      <c r="AL47" s="46"/>
      <c r="AM47" s="46"/>
      <c r="AN47" s="4"/>
      <c r="AO47" s="4"/>
      <c r="AP47" s="4"/>
      <c r="AQ47" s="4"/>
      <c r="AR47" s="4"/>
      <c r="AS47" s="4"/>
      <c r="AT47" s="4"/>
      <c r="AU47" s="4"/>
      <c r="AV47" s="4"/>
      <c r="AW47" s="4"/>
      <c r="AX47" s="4"/>
      <c r="AY47" s="4"/>
    </row>
    <row r="48" spans="1:51" ht="14.4" x14ac:dyDescent="0.3">
      <c r="A48" s="121">
        <f>YampaRiverInflow.TotalOutflow!A48</f>
        <v>46569</v>
      </c>
      <c r="B48" s="122"/>
      <c r="C48" s="123">
        <v>17.64</v>
      </c>
      <c r="D48" s="124">
        <v>43.359000000000002</v>
      </c>
      <c r="E48" s="16">
        <v>30.872809999999998</v>
      </c>
      <c r="F48" s="16">
        <v>7.8308159999999951</v>
      </c>
      <c r="G48" s="16">
        <v>31.933880000000002</v>
      </c>
      <c r="H48" s="16">
        <v>33.12397</v>
      </c>
      <c r="I48" s="16">
        <v>30.347110000000001</v>
      </c>
      <c r="J48" s="16">
        <v>21.12397</v>
      </c>
      <c r="K48" s="16">
        <v>19.953720000000001</v>
      </c>
      <c r="L48" s="16">
        <v>10.1157</v>
      </c>
      <c r="M48" s="16">
        <v>17.2562</v>
      </c>
      <c r="N48" s="16">
        <v>39.272730000000003</v>
      </c>
      <c r="O48" s="16">
        <v>21.024789999999999</v>
      </c>
      <c r="P48" s="16">
        <v>21.223140000000001</v>
      </c>
      <c r="Q48" s="16">
        <v>45.421489999999999</v>
      </c>
      <c r="R48" s="16">
        <v>28.760330000000003</v>
      </c>
      <c r="S48" s="16">
        <v>28.164830000000002</v>
      </c>
      <c r="T48" s="16">
        <v>29.156560000000002</v>
      </c>
      <c r="U48" s="16">
        <v>31.536360000000002</v>
      </c>
      <c r="V48" s="16">
        <v>26.379669999999997</v>
      </c>
      <c r="W48" s="16">
        <v>61.685449999999996</v>
      </c>
      <c r="X48" s="16">
        <v>29.156569999999999</v>
      </c>
      <c r="Y48" s="16">
        <v>33.520060000000001</v>
      </c>
      <c r="Z48" s="16">
        <v>26.182200000000002</v>
      </c>
      <c r="AA48" s="16">
        <v>32.1327</v>
      </c>
      <c r="AB48" s="16">
        <v>49.587499999999999</v>
      </c>
      <c r="AC48" s="16">
        <v>22.016849999999998</v>
      </c>
      <c r="AD48" s="16">
        <v>23.603650000000101</v>
      </c>
      <c r="AE48" s="16">
        <v>-0.52760200000000035</v>
      </c>
      <c r="AF48" s="16">
        <v>14.445949999999996</v>
      </c>
      <c r="AG48" s="16">
        <v>-5.4029160000000003</v>
      </c>
      <c r="AH48" s="16">
        <v>-9.1989860000000014</v>
      </c>
      <c r="AI48" s="46"/>
      <c r="AJ48" s="46"/>
      <c r="AK48" s="46"/>
      <c r="AL48" s="46"/>
      <c r="AM48" s="46"/>
      <c r="AN48" s="4"/>
      <c r="AO48" s="4"/>
      <c r="AP48" s="4"/>
      <c r="AQ48" s="4"/>
      <c r="AR48" s="4"/>
      <c r="AS48" s="4"/>
      <c r="AT48" s="4"/>
      <c r="AU48" s="4"/>
      <c r="AV48" s="4"/>
      <c r="AW48" s="4"/>
      <c r="AX48" s="4"/>
      <c r="AY48" s="4"/>
    </row>
    <row r="49" spans="1:1005" ht="14.4" x14ac:dyDescent="0.3">
      <c r="A49" s="121">
        <f>YampaRiverInflow.TotalOutflow!A49</f>
        <v>46600</v>
      </c>
      <c r="B49" s="122"/>
      <c r="C49" s="123">
        <v>45.359000000000002</v>
      </c>
      <c r="D49" s="124">
        <v>56.076999999999998</v>
      </c>
      <c r="E49" s="16">
        <v>29.917686</v>
      </c>
      <c r="F49" s="16">
        <v>25.019824</v>
      </c>
      <c r="G49" s="16">
        <v>50.280989999999996</v>
      </c>
      <c r="H49" s="16">
        <v>20.826450000000001</v>
      </c>
      <c r="I49" s="16">
        <v>44.033059999999999</v>
      </c>
      <c r="J49" s="16">
        <v>23.404959999999999</v>
      </c>
      <c r="K49" s="16">
        <v>52.066120000000005</v>
      </c>
      <c r="L49" s="16">
        <v>17.851240000000001</v>
      </c>
      <c r="M49" s="16">
        <v>42.049589999999995</v>
      </c>
      <c r="N49" s="16">
        <v>50.578510000000001</v>
      </c>
      <c r="O49" s="16">
        <v>28.36364</v>
      </c>
      <c r="P49" s="16">
        <v>66.446280000000002</v>
      </c>
      <c r="Q49" s="16">
        <v>91.636359999999996</v>
      </c>
      <c r="R49" s="16">
        <v>39.272730000000003</v>
      </c>
      <c r="S49" s="16">
        <v>23.60284</v>
      </c>
      <c r="T49" s="16">
        <v>91.04083</v>
      </c>
      <c r="U49" s="16">
        <v>36.693379999999998</v>
      </c>
      <c r="V49" s="16">
        <v>68.607789999999994</v>
      </c>
      <c r="W49" s="16">
        <v>66.842500000000001</v>
      </c>
      <c r="X49" s="16">
        <v>41.057389999999998</v>
      </c>
      <c r="Y49" s="16">
        <v>44.429290000000002</v>
      </c>
      <c r="Z49" s="16">
        <v>41.851849999999999</v>
      </c>
      <c r="AA49" s="16">
        <v>40.265050000000002</v>
      </c>
      <c r="AB49" s="16">
        <v>38.876599999999996</v>
      </c>
      <c r="AC49" s="16">
        <v>29.55415</v>
      </c>
      <c r="AD49" s="16">
        <v>23.603649999999899</v>
      </c>
      <c r="AE49" s="16">
        <v>15.498979999999996</v>
      </c>
      <c r="AF49" s="16">
        <v>39.663323999999996</v>
      </c>
      <c r="AG49" s="16">
        <v>-27.475497999999998</v>
      </c>
      <c r="AH49" s="16">
        <v>-21.766008000000003</v>
      </c>
      <c r="AI49" s="46"/>
      <c r="AJ49" s="46"/>
      <c r="AK49" s="46"/>
      <c r="AL49" s="46"/>
      <c r="AM49" s="46"/>
      <c r="AN49" s="4"/>
      <c r="AO49" s="4"/>
      <c r="AP49" s="4"/>
      <c r="AQ49" s="4"/>
      <c r="AR49" s="4"/>
      <c r="AS49" s="4"/>
      <c r="AT49" s="4"/>
      <c r="AU49" s="4"/>
      <c r="AV49" s="4"/>
      <c r="AW49" s="4"/>
      <c r="AX49" s="4"/>
      <c r="AY49" s="4"/>
    </row>
    <row r="50" spans="1:1005" ht="14.4" x14ac:dyDescent="0.3">
      <c r="A50" s="121">
        <f>YampaRiverInflow.TotalOutflow!A50</f>
        <v>46631</v>
      </c>
      <c r="B50" s="122"/>
      <c r="C50" s="123">
        <v>44.195</v>
      </c>
      <c r="D50" s="124">
        <v>37.206000000000003</v>
      </c>
      <c r="E50" s="16">
        <v>14.515779999999999</v>
      </c>
      <c r="F50" s="16">
        <v>21.008659999999999</v>
      </c>
      <c r="G50" s="16">
        <v>59.246279999999999</v>
      </c>
      <c r="H50" s="16">
        <v>36.099170000000001</v>
      </c>
      <c r="I50" s="16">
        <v>49.190080000000002</v>
      </c>
      <c r="J50" s="16">
        <v>39.133879999999998</v>
      </c>
      <c r="K50" s="16">
        <v>48.456199999999995</v>
      </c>
      <c r="L50" s="16">
        <v>103.95372</v>
      </c>
      <c r="M50" s="16">
        <v>34.373550000000002</v>
      </c>
      <c r="N50" s="16">
        <v>57.381819999999998</v>
      </c>
      <c r="O50" s="16">
        <v>38.360330000000005</v>
      </c>
      <c r="P50" s="16">
        <v>50.87603</v>
      </c>
      <c r="Q50" s="16">
        <v>33.83802</v>
      </c>
      <c r="R50" s="16">
        <v>38.677690000000005</v>
      </c>
      <c r="S50" s="16">
        <v>28.363289999999999</v>
      </c>
      <c r="T50" s="16">
        <v>44.250949999999996</v>
      </c>
      <c r="U50" s="16">
        <v>41.255660000000006</v>
      </c>
      <c r="V50" s="16">
        <v>47.999720000000003</v>
      </c>
      <c r="W50" s="16">
        <v>78.703759999999988</v>
      </c>
      <c r="X50" s="16">
        <v>38.875680000000003</v>
      </c>
      <c r="Y50" s="16">
        <v>32.726860000000002</v>
      </c>
      <c r="Z50" s="16">
        <v>30.744250000000001</v>
      </c>
      <c r="AA50" s="16">
        <v>24.1193600000001</v>
      </c>
      <c r="AB50" s="16">
        <v>44.628749999999897</v>
      </c>
      <c r="AC50" s="16">
        <v>21.9771800000001</v>
      </c>
      <c r="AD50" s="16">
        <v>24.040019999999899</v>
      </c>
      <c r="AE50" s="16">
        <v>19.180725999999996</v>
      </c>
      <c r="AF50" s="16">
        <v>38.334448000000002</v>
      </c>
      <c r="AG50" s="16">
        <v>-11.254766</v>
      </c>
      <c r="AH50" s="16">
        <v>-1.109622000000003</v>
      </c>
      <c r="AI50" s="46"/>
      <c r="AJ50" s="46"/>
      <c r="AK50" s="46"/>
      <c r="AL50" s="46"/>
      <c r="AM50" s="46"/>
      <c r="AN50" s="4"/>
      <c r="AO50" s="4"/>
      <c r="AP50" s="4"/>
      <c r="AQ50" s="4"/>
      <c r="AR50" s="4"/>
      <c r="AS50" s="4"/>
      <c r="AT50" s="4"/>
      <c r="AU50" s="4"/>
      <c r="AV50" s="4"/>
      <c r="AW50" s="4"/>
      <c r="AX50" s="4"/>
      <c r="AY50" s="4"/>
    </row>
    <row r="51" spans="1:1005" ht="14.4" x14ac:dyDescent="0.3">
      <c r="A51" s="121">
        <f>YampaRiverInflow.TotalOutflow!A51</f>
        <v>46661</v>
      </c>
      <c r="B51" s="122"/>
      <c r="C51" s="123">
        <v>42.884999999999998</v>
      </c>
      <c r="D51" s="124">
        <v>42.884999999999998</v>
      </c>
      <c r="E51" s="16">
        <v>31.104225999999993</v>
      </c>
      <c r="F51" s="16">
        <v>32.409004000000003</v>
      </c>
      <c r="G51" s="16">
        <v>36.495870000000004</v>
      </c>
      <c r="H51" s="16">
        <v>22.413220000000003</v>
      </c>
      <c r="I51" s="16">
        <v>37.884300000000003</v>
      </c>
      <c r="J51" s="16">
        <v>47.385120000000001</v>
      </c>
      <c r="K51" s="16">
        <v>23.34545</v>
      </c>
      <c r="L51" s="16">
        <v>20.647929999999999</v>
      </c>
      <c r="M51" s="16">
        <v>30.664459999999998</v>
      </c>
      <c r="N51" s="16">
        <v>41.077690000000004</v>
      </c>
      <c r="O51" s="16">
        <v>31.060849999999999</v>
      </c>
      <c r="P51" s="16">
        <v>69.758679999999998</v>
      </c>
      <c r="Q51" s="16">
        <v>20.94511</v>
      </c>
      <c r="R51" s="16">
        <v>34.908660000000005</v>
      </c>
      <c r="S51" s="16">
        <v>24.793029999999998</v>
      </c>
      <c r="T51" s="16">
        <v>40.680699999999995</v>
      </c>
      <c r="U51" s="16">
        <v>34.511849999999995</v>
      </c>
      <c r="V51" s="16">
        <v>29.513770000000001</v>
      </c>
      <c r="W51" s="16">
        <v>19.080719999999999</v>
      </c>
      <c r="X51" s="16">
        <v>42.445929999999997</v>
      </c>
      <c r="Y51" s="16">
        <v>56.012860000000003</v>
      </c>
      <c r="Z51" s="16">
        <v>29.236789999999999</v>
      </c>
      <c r="AA51" s="16">
        <v>25.884679999999999</v>
      </c>
      <c r="AB51" s="16">
        <v>63.214149999999897</v>
      </c>
      <c r="AC51" s="16">
        <v>23.663159999999799</v>
      </c>
      <c r="AD51" s="16">
        <v>24.972269999999799</v>
      </c>
      <c r="AE51" s="16">
        <v>26.040343999999997</v>
      </c>
      <c r="AF51" s="16">
        <v>13.166246000000003</v>
      </c>
      <c r="AG51" s="16">
        <v>20.811032000000001</v>
      </c>
      <c r="AH51" s="16">
        <v>15.392737999999998</v>
      </c>
      <c r="AI51" s="46"/>
      <c r="AJ51" s="46"/>
      <c r="AK51" s="46"/>
      <c r="AL51" s="46"/>
      <c r="AM51" s="46"/>
      <c r="AN51" s="4"/>
      <c r="AO51" s="4"/>
      <c r="AP51" s="4"/>
      <c r="AQ51" s="4"/>
      <c r="AR51" s="4"/>
      <c r="AS51" s="4"/>
      <c r="AT51" s="4"/>
      <c r="AU51" s="4"/>
      <c r="AV51" s="4"/>
      <c r="AW51" s="4"/>
      <c r="AX51" s="4"/>
      <c r="AY51" s="4"/>
    </row>
    <row r="52" spans="1:1005" ht="14.4" x14ac:dyDescent="0.3">
      <c r="A52" s="121">
        <f>YampaRiverInflow.TotalOutflow!A52</f>
        <v>46692</v>
      </c>
      <c r="B52" s="122"/>
      <c r="C52" s="123">
        <v>37.645000000000003</v>
      </c>
      <c r="D52" s="124">
        <v>24.757999999999999</v>
      </c>
      <c r="E52" s="16">
        <v>28.013811999999998</v>
      </c>
      <c r="F52" s="16">
        <v>15.793877999999999</v>
      </c>
      <c r="G52" s="16">
        <v>24.595040000000001</v>
      </c>
      <c r="H52" s="16">
        <v>18.446279999999998</v>
      </c>
      <c r="I52" s="16">
        <v>36.495870000000004</v>
      </c>
      <c r="J52" s="16">
        <v>27.966939999999997</v>
      </c>
      <c r="K52" s="16">
        <v>25.487599999999997</v>
      </c>
      <c r="L52" s="16">
        <v>23.10744</v>
      </c>
      <c r="M52" s="16">
        <v>22.472729999999999</v>
      </c>
      <c r="N52" s="16">
        <v>35.166530000000002</v>
      </c>
      <c r="O52" s="16">
        <v>20.925319999999999</v>
      </c>
      <c r="P52" s="16">
        <v>16.066120000000002</v>
      </c>
      <c r="Q52" s="16">
        <v>25.54711</v>
      </c>
      <c r="R52" s="16">
        <v>41.950060000000001</v>
      </c>
      <c r="S52" s="16">
        <v>23.00787</v>
      </c>
      <c r="T52" s="16">
        <v>14.39954</v>
      </c>
      <c r="U52" s="16">
        <v>23.602700000000002</v>
      </c>
      <c r="V52" s="16">
        <v>28.581400000000002</v>
      </c>
      <c r="W52" s="16">
        <v>27.807869999999998</v>
      </c>
      <c r="X52" s="16">
        <v>24.69378</v>
      </c>
      <c r="Y52" s="16">
        <v>22.293890000000001</v>
      </c>
      <c r="Z52" s="16">
        <v>27.888010000000101</v>
      </c>
      <c r="AA52" s="16">
        <v>24.873090000000097</v>
      </c>
      <c r="AB52" s="16">
        <v>23.24662</v>
      </c>
      <c r="AC52" s="16">
        <v>25.646650000000101</v>
      </c>
      <c r="AD52" s="16">
        <v>24.793749999999999</v>
      </c>
      <c r="AE52" s="16">
        <v>17.507805999999995</v>
      </c>
      <c r="AF52" s="16">
        <v>8.8944699999999983</v>
      </c>
      <c r="AG52" s="16">
        <v>1.1222839999999996</v>
      </c>
      <c r="AH52" s="16">
        <v>9.8448719999999987</v>
      </c>
      <c r="AI52" s="46"/>
      <c r="AJ52" s="46"/>
      <c r="AK52" s="46"/>
      <c r="AL52" s="46"/>
      <c r="AM52" s="46"/>
      <c r="AN52" s="4"/>
      <c r="AO52" s="4"/>
      <c r="AP52" s="4"/>
      <c r="AQ52" s="4"/>
      <c r="AR52" s="4"/>
      <c r="AS52" s="4"/>
      <c r="AT52" s="4"/>
      <c r="AU52" s="4"/>
      <c r="AV52" s="4"/>
      <c r="AW52" s="4"/>
      <c r="AX52" s="4"/>
      <c r="AY52" s="4"/>
    </row>
    <row r="53" spans="1:1005" ht="14.4" x14ac:dyDescent="0.3">
      <c r="A53" s="121">
        <f>YampaRiverInflow.TotalOutflow!A53</f>
        <v>46722</v>
      </c>
      <c r="B53" s="122"/>
      <c r="C53" s="123">
        <v>48.838999999999999</v>
      </c>
      <c r="D53" s="124">
        <v>28.236999999999998</v>
      </c>
      <c r="E53" s="16">
        <v>44.223798000000002</v>
      </c>
      <c r="F53" s="16">
        <v>1.110544</v>
      </c>
      <c r="G53" s="16">
        <v>15.07438</v>
      </c>
      <c r="H53" s="16">
        <v>12.69421</v>
      </c>
      <c r="I53" s="16">
        <v>35.305790000000002</v>
      </c>
      <c r="J53" s="16">
        <v>29.355370000000001</v>
      </c>
      <c r="K53" s="16">
        <v>13.4876</v>
      </c>
      <c r="L53" s="16">
        <v>18.723970000000001</v>
      </c>
      <c r="M53" s="16">
        <v>15.471069999999999</v>
      </c>
      <c r="N53" s="16">
        <v>19.100490000000001</v>
      </c>
      <c r="O53" s="16">
        <v>3.9664899999999998</v>
      </c>
      <c r="P53" s="16">
        <v>23.801650000000002</v>
      </c>
      <c r="Q53" s="16">
        <v>57.520660000000007</v>
      </c>
      <c r="R53" s="16">
        <v>23.99954</v>
      </c>
      <c r="S53" s="16">
        <v>19.4375</v>
      </c>
      <c r="T53" s="16">
        <v>33.916870000000003</v>
      </c>
      <c r="U53" s="16">
        <v>31.734860000000001</v>
      </c>
      <c r="V53" s="16">
        <v>22.7103</v>
      </c>
      <c r="W53" s="16">
        <v>25.368259999999999</v>
      </c>
      <c r="X53" s="16">
        <v>31.6557</v>
      </c>
      <c r="Y53" s="16">
        <v>22.412740000000003</v>
      </c>
      <c r="Z53" s="16">
        <v>36.377389999999899</v>
      </c>
      <c r="AA53" s="16">
        <v>25.983849999999997</v>
      </c>
      <c r="AB53" s="16">
        <v>23.544150000000002</v>
      </c>
      <c r="AC53" s="16">
        <v>39.471650000000103</v>
      </c>
      <c r="AD53" s="16">
        <v>24.5160599999999</v>
      </c>
      <c r="AE53" s="16">
        <v>8.4644880000000011</v>
      </c>
      <c r="AF53" s="16">
        <v>2.3967059999999982</v>
      </c>
      <c r="AG53" s="16">
        <v>-6.7709719999999995</v>
      </c>
      <c r="AH53" s="16">
        <v>0.60159199999999691</v>
      </c>
      <c r="AI53" s="46"/>
      <c r="AJ53" s="46"/>
      <c r="AK53" s="46"/>
      <c r="AL53" s="46"/>
      <c r="AM53" s="46"/>
      <c r="AN53" s="4"/>
      <c r="AO53" s="4"/>
      <c r="AP53" s="4"/>
      <c r="AQ53" s="4"/>
      <c r="AR53" s="4"/>
      <c r="AS53" s="4"/>
      <c r="AT53" s="4"/>
      <c r="AU53" s="4"/>
      <c r="AV53" s="4"/>
      <c r="AW53" s="4"/>
      <c r="AX53" s="4"/>
      <c r="AY53" s="4"/>
    </row>
    <row r="54" spans="1:1005" ht="14.4" x14ac:dyDescent="0.3">
      <c r="A54" s="121">
        <f>YampaRiverInflow.TotalOutflow!A54</f>
        <v>46753</v>
      </c>
      <c r="B54" s="122"/>
      <c r="C54" s="123">
        <v>54.908999999999999</v>
      </c>
      <c r="D54" s="124">
        <v>27.471</v>
      </c>
      <c r="E54" s="16">
        <v>25.526097999999998</v>
      </c>
      <c r="F54" s="16">
        <v>1.3745679999999993</v>
      </c>
      <c r="G54" s="16">
        <v>21.421490000000002</v>
      </c>
      <c r="H54" s="16">
        <v>24.198349999999998</v>
      </c>
      <c r="I54" s="16">
        <v>42.049589999999995</v>
      </c>
      <c r="J54" s="16">
        <v>21.61983</v>
      </c>
      <c r="K54" s="16">
        <v>18.446279999999998</v>
      </c>
      <c r="L54" s="16">
        <v>23.206610000000001</v>
      </c>
      <c r="M54" s="16">
        <v>20.033060000000003</v>
      </c>
      <c r="N54" s="16">
        <v>101.09752</v>
      </c>
      <c r="O54" s="16">
        <v>22.61157</v>
      </c>
      <c r="P54" s="16">
        <v>23.206610000000001</v>
      </c>
      <c r="Q54" s="16">
        <v>42.247930000000004</v>
      </c>
      <c r="R54" s="16">
        <v>34.11524</v>
      </c>
      <c r="S54" s="16">
        <v>41.255679999999998</v>
      </c>
      <c r="T54" s="16">
        <v>24.792830000000002</v>
      </c>
      <c r="U54" s="16">
        <v>40.065640000000002</v>
      </c>
      <c r="V54" s="16">
        <v>37.883839999999999</v>
      </c>
      <c r="W54" s="16">
        <v>23.007810000000003</v>
      </c>
      <c r="X54" s="16">
        <v>30.743310000000001</v>
      </c>
      <c r="Y54" s="16">
        <v>36.496400000000001</v>
      </c>
      <c r="Z54" s="16">
        <v>45.025449999999999</v>
      </c>
      <c r="AA54" s="16">
        <v>23.802</v>
      </c>
      <c r="AB54" s="16">
        <v>42.050199999999904</v>
      </c>
      <c r="AC54" s="16">
        <v>26.777249999999999</v>
      </c>
      <c r="AD54" s="16">
        <v>29.809785999999992</v>
      </c>
      <c r="AE54" s="16">
        <v>0.14888199999999779</v>
      </c>
      <c r="AF54" s="16">
        <v>188.36769600000002</v>
      </c>
      <c r="AG54" s="16">
        <v>-19.261465999999999</v>
      </c>
      <c r="AH54" s="16">
        <v>-11.55139</v>
      </c>
      <c r="AI54" s="46"/>
      <c r="AJ54" s="46"/>
      <c r="AK54" s="46"/>
      <c r="AL54" s="46"/>
      <c r="AM54" s="46"/>
      <c r="AN54" s="4"/>
      <c r="AO54" s="4"/>
      <c r="AP54" s="4"/>
      <c r="AQ54" s="4"/>
      <c r="AR54" s="4"/>
      <c r="AS54" s="4"/>
      <c r="AT54" s="4"/>
      <c r="AU54" s="4"/>
      <c r="AV54" s="4"/>
      <c r="AW54" s="4"/>
      <c r="AX54" s="4"/>
      <c r="AY54" s="4"/>
    </row>
    <row r="55" spans="1:1005" ht="14.4" x14ac:dyDescent="0.3">
      <c r="A55" s="121">
        <f>YampaRiverInflow.TotalOutflow!A55</f>
        <v>46784</v>
      </c>
      <c r="B55" s="122"/>
      <c r="C55" s="123">
        <v>45.945</v>
      </c>
      <c r="D55" s="124">
        <v>34.497</v>
      </c>
      <c r="E55" s="16">
        <v>12.339405999999999</v>
      </c>
      <c r="F55" s="16">
        <v>23.60331</v>
      </c>
      <c r="G55" s="16">
        <v>17.2562</v>
      </c>
      <c r="H55" s="16">
        <v>16.066120000000002</v>
      </c>
      <c r="I55" s="16">
        <v>48.99174</v>
      </c>
      <c r="J55" s="16">
        <v>36.297519999999999</v>
      </c>
      <c r="K55" s="16">
        <v>25.745450000000002</v>
      </c>
      <c r="L55" s="16">
        <v>24.39669</v>
      </c>
      <c r="M55" s="16">
        <v>35.66281</v>
      </c>
      <c r="N55" s="16">
        <v>125.57355</v>
      </c>
      <c r="O55" s="16">
        <v>20.429749999999999</v>
      </c>
      <c r="P55" s="16">
        <v>29.355370000000001</v>
      </c>
      <c r="Q55" s="16">
        <v>90.644630000000006</v>
      </c>
      <c r="R55" s="16">
        <v>38.478989999999996</v>
      </c>
      <c r="S55" s="16">
        <v>35.16657</v>
      </c>
      <c r="T55" s="16">
        <v>33.321769999999994</v>
      </c>
      <c r="U55" s="16">
        <v>18.842610000000001</v>
      </c>
      <c r="V55" s="16">
        <v>38.875690000000006</v>
      </c>
      <c r="W55" s="16">
        <v>32.449240000000003</v>
      </c>
      <c r="X55" s="16">
        <v>39.450900000000004</v>
      </c>
      <c r="Y55" s="16">
        <v>41.375809999999994</v>
      </c>
      <c r="Z55" s="16">
        <v>62.678599999999996</v>
      </c>
      <c r="AA55" s="16">
        <v>22.2151999999999</v>
      </c>
      <c r="AB55" s="16">
        <v>72.001050000000006</v>
      </c>
      <c r="AC55" s="16">
        <v>37.884849999999894</v>
      </c>
      <c r="AD55" s="16">
        <v>19.033522000000001</v>
      </c>
      <c r="AE55" s="16">
        <v>7.0302340000000001</v>
      </c>
      <c r="AF55" s="16">
        <v>85.799055999999993</v>
      </c>
      <c r="AG55" s="16">
        <v>-9.7793939999999999</v>
      </c>
      <c r="AH55" s="16">
        <v>38.657699999999991</v>
      </c>
      <c r="AI55" s="46"/>
      <c r="AJ55" s="46"/>
      <c r="AK55" s="46"/>
      <c r="AL55" s="46"/>
      <c r="AM55" s="46"/>
      <c r="AN55" s="4"/>
      <c r="AO55" s="4"/>
      <c r="AP55" s="4"/>
      <c r="AQ55" s="4"/>
      <c r="AR55" s="4"/>
      <c r="AS55" s="4"/>
      <c r="AT55" s="4"/>
      <c r="AU55" s="4"/>
      <c r="AV55" s="4"/>
      <c r="AW55" s="4"/>
      <c r="AX55" s="4"/>
      <c r="AY55" s="4"/>
    </row>
    <row r="56" spans="1:1005" ht="14.4" x14ac:dyDescent="0.3">
      <c r="A56" s="121">
        <f>YampaRiverInflow.TotalOutflow!A56</f>
        <v>46813</v>
      </c>
      <c r="B56" s="122"/>
      <c r="C56" s="123">
        <v>33.49</v>
      </c>
      <c r="D56" s="124">
        <v>55.350999999999999</v>
      </c>
      <c r="E56" s="16">
        <v>7.6782579999999996</v>
      </c>
      <c r="F56" s="16">
        <v>63.272730000000003</v>
      </c>
      <c r="G56" s="16">
        <v>48.99174</v>
      </c>
      <c r="H56" s="16">
        <v>19.834709999999998</v>
      </c>
      <c r="I56" s="16">
        <v>54.009920000000001</v>
      </c>
      <c r="J56" s="16">
        <v>55.160330000000002</v>
      </c>
      <c r="K56" s="16">
        <v>23.22645</v>
      </c>
      <c r="L56" s="16">
        <v>42.842980000000004</v>
      </c>
      <c r="M56" s="16">
        <v>27.59008</v>
      </c>
      <c r="N56" s="16">
        <v>69.104129999999998</v>
      </c>
      <c r="O56" s="16">
        <v>49.190080000000002</v>
      </c>
      <c r="P56" s="16">
        <v>44.628099999999996</v>
      </c>
      <c r="Q56" s="16">
        <v>82.373550000000009</v>
      </c>
      <c r="R56" s="16">
        <v>74.04258999999999</v>
      </c>
      <c r="S56" s="16">
        <v>59.404600000000002</v>
      </c>
      <c r="T56" s="16">
        <v>42.445689999999999</v>
      </c>
      <c r="U56" s="16">
        <v>22.21454</v>
      </c>
      <c r="V56" s="16">
        <v>58.769889999999997</v>
      </c>
      <c r="W56" s="16">
        <v>31.517060000000001</v>
      </c>
      <c r="X56" s="16">
        <v>41.176480000000005</v>
      </c>
      <c r="Y56" s="16">
        <v>36.615409999999905</v>
      </c>
      <c r="Z56" s="16">
        <v>63.888529999999896</v>
      </c>
      <c r="AA56" s="16">
        <v>26.578900000000001</v>
      </c>
      <c r="AB56" s="16">
        <v>124.9605</v>
      </c>
      <c r="AC56" s="16">
        <v>70.0175499999999</v>
      </c>
      <c r="AD56" s="16">
        <v>37.985829999999993</v>
      </c>
      <c r="AE56" s="16">
        <v>23.852601999999997</v>
      </c>
      <c r="AF56" s="16">
        <v>33.571293999999995</v>
      </c>
      <c r="AG56" s="16">
        <v>18.785719999999998</v>
      </c>
      <c r="AH56" s="16">
        <v>66.418819999999997</v>
      </c>
      <c r="AI56" s="46"/>
      <c r="AJ56" s="46"/>
      <c r="AK56" s="46"/>
      <c r="AL56" s="46"/>
      <c r="AM56" s="46"/>
      <c r="AN56" s="4"/>
      <c r="AO56" s="4"/>
      <c r="AP56" s="4"/>
      <c r="AQ56" s="4"/>
      <c r="AR56" s="4"/>
      <c r="AS56" s="4"/>
      <c r="AT56" s="4"/>
      <c r="AU56" s="4"/>
      <c r="AV56" s="4"/>
      <c r="AW56" s="4"/>
      <c r="AX56" s="4"/>
      <c r="AY56" s="4"/>
    </row>
    <row r="57" spans="1:1005" ht="14.4" x14ac:dyDescent="0.3">
      <c r="A57" s="121">
        <f>YampaRiverInflow.TotalOutflow!A57</f>
        <v>46844</v>
      </c>
      <c r="B57" s="122"/>
      <c r="C57" s="123">
        <v>27.228000000000002</v>
      </c>
      <c r="D57" s="124">
        <v>33.433</v>
      </c>
      <c r="E57" s="16">
        <v>3.6764540000000014</v>
      </c>
      <c r="F57" s="16">
        <v>29.157019999999999</v>
      </c>
      <c r="G57" s="16">
        <v>70.294210000000007</v>
      </c>
      <c r="H57" s="16">
        <v>23.60331</v>
      </c>
      <c r="I57" s="16">
        <v>16.8</v>
      </c>
      <c r="J57" s="16">
        <v>35.028100000000002</v>
      </c>
      <c r="K57" s="16">
        <v>13.62645</v>
      </c>
      <c r="L57" s="16">
        <v>32.747109999999999</v>
      </c>
      <c r="M57" s="16">
        <v>39.133879999999998</v>
      </c>
      <c r="N57" s="16">
        <v>90.902479999999997</v>
      </c>
      <c r="O57" s="16">
        <v>33.758679999999998</v>
      </c>
      <c r="P57" s="16">
        <v>33.699169999999995</v>
      </c>
      <c r="Q57" s="16">
        <v>29.79214</v>
      </c>
      <c r="R57" s="16">
        <v>43.080640000000002</v>
      </c>
      <c r="S57" s="16">
        <v>88.700450000000004</v>
      </c>
      <c r="T57" s="16">
        <v>43.635820000000002</v>
      </c>
      <c r="U57" s="16">
        <v>17.01784</v>
      </c>
      <c r="V57" s="16">
        <v>26.498860000000001</v>
      </c>
      <c r="W57" s="16">
        <v>22.988139999999998</v>
      </c>
      <c r="X57" s="16">
        <v>25.348419999999997</v>
      </c>
      <c r="Y57" s="16">
        <v>31.934349999999899</v>
      </c>
      <c r="Z57" s="16">
        <v>40.2452100000001</v>
      </c>
      <c r="AA57" s="16">
        <v>24.198700000000002</v>
      </c>
      <c r="AB57" s="16">
        <v>43.240300000000097</v>
      </c>
      <c r="AC57" s="16">
        <v>39.828680000000105</v>
      </c>
      <c r="AD57" s="16">
        <v>41.938178000000001</v>
      </c>
      <c r="AE57" s="16">
        <v>40.074694000000001</v>
      </c>
      <c r="AF57" s="16">
        <v>1.3631199999999954</v>
      </c>
      <c r="AG57" s="16">
        <v>-2.5694920000000012</v>
      </c>
      <c r="AH57" s="16">
        <v>-26.212883999999999</v>
      </c>
      <c r="AI57" s="46"/>
      <c r="AJ57" s="46"/>
      <c r="AK57" s="46"/>
      <c r="AL57" s="46"/>
      <c r="AM57" s="46"/>
      <c r="AN57" s="4"/>
      <c r="AO57" s="4"/>
      <c r="AP57" s="4"/>
      <c r="AQ57" s="4"/>
      <c r="AR57" s="4"/>
      <c r="AS57" s="4"/>
      <c r="AT57" s="4"/>
      <c r="AU57" s="4"/>
      <c r="AV57" s="4"/>
      <c r="AW57" s="4"/>
      <c r="AX57" s="4"/>
      <c r="AY57" s="4"/>
    </row>
    <row r="58" spans="1:1005" ht="14.4" x14ac:dyDescent="0.3">
      <c r="A58" s="121">
        <f>YampaRiverInflow.TotalOutflow!A58</f>
        <v>46874</v>
      </c>
      <c r="B58" s="122"/>
      <c r="C58" s="123">
        <v>8.4710000000000001</v>
      </c>
      <c r="D58" s="124">
        <v>25.292999999999999</v>
      </c>
      <c r="E58" s="16">
        <v>7.738929999999999</v>
      </c>
      <c r="F58" s="16">
        <v>15.471069999999999</v>
      </c>
      <c r="G58" s="16">
        <v>41.137190000000004</v>
      </c>
      <c r="H58" s="16">
        <v>13.289260000000001</v>
      </c>
      <c r="I58" s="16">
        <v>27.570250000000001</v>
      </c>
      <c r="J58" s="16">
        <v>34.690910000000002</v>
      </c>
      <c r="K58" s="16">
        <v>21.163640000000001</v>
      </c>
      <c r="L58" s="16">
        <v>23.543800000000001</v>
      </c>
      <c r="M58" s="16">
        <v>34.333880000000001</v>
      </c>
      <c r="N58" s="16">
        <v>67.140500000000003</v>
      </c>
      <c r="O58" s="16">
        <v>34.274380000000001</v>
      </c>
      <c r="P58" s="16">
        <v>36.813220000000001</v>
      </c>
      <c r="Q58" s="16">
        <v>20.429749999999999</v>
      </c>
      <c r="R58" s="16">
        <v>51.173209999999997</v>
      </c>
      <c r="S58" s="16">
        <v>36.138489999999997</v>
      </c>
      <c r="T58" s="16">
        <v>21.024139999999999</v>
      </c>
      <c r="U58" s="16">
        <v>18.545120000000001</v>
      </c>
      <c r="V58" s="16">
        <v>27.252549999999999</v>
      </c>
      <c r="W58" s="16">
        <v>27.252610000000001</v>
      </c>
      <c r="X58" s="16">
        <v>28.958279999999998</v>
      </c>
      <c r="Y58" s="16">
        <v>32.1327</v>
      </c>
      <c r="Z58" s="16">
        <v>29.573979999999999</v>
      </c>
      <c r="AA58" s="16">
        <v>26.281370000000102</v>
      </c>
      <c r="AB58" s="16">
        <v>27.570650000000001</v>
      </c>
      <c r="AC58" s="16">
        <v>23.583810000000099</v>
      </c>
      <c r="AD58" s="16">
        <v>24.659790000000001</v>
      </c>
      <c r="AE58" s="16">
        <v>21.803582000000002</v>
      </c>
      <c r="AF58" s="16">
        <v>0.19014400000000023</v>
      </c>
      <c r="AG58" s="16">
        <v>-5.5054859999999994</v>
      </c>
      <c r="AH58" s="16">
        <v>-26.211384000000006</v>
      </c>
      <c r="AI58" s="46"/>
      <c r="AJ58" s="46"/>
      <c r="AK58" s="46"/>
      <c r="AL58" s="46"/>
      <c r="AM58" s="46"/>
      <c r="AN58" s="4"/>
      <c r="AO58" s="4"/>
      <c r="AP58" s="4"/>
      <c r="AQ58" s="4"/>
      <c r="AR58" s="4"/>
      <c r="AS58" s="4"/>
      <c r="AT58" s="4"/>
      <c r="AU58" s="4"/>
      <c r="AV58" s="4"/>
      <c r="AW58" s="4"/>
      <c r="AX58" s="4"/>
      <c r="AY58" s="4"/>
    </row>
    <row r="59" spans="1:1005" ht="14.4" x14ac:dyDescent="0.3">
      <c r="A59" s="121">
        <f>YampaRiverInflow.TotalOutflow!A59</f>
        <v>46905</v>
      </c>
      <c r="B59" s="122"/>
      <c r="C59" s="123">
        <v>13.048</v>
      </c>
      <c r="D59" s="124">
        <v>27.658000000000001</v>
      </c>
      <c r="E59" s="16">
        <v>-1.3633040000000001</v>
      </c>
      <c r="F59" s="16">
        <v>31.73554</v>
      </c>
      <c r="G59" s="16">
        <v>15.272729999999999</v>
      </c>
      <c r="H59" s="16">
        <v>13.68595</v>
      </c>
      <c r="I59" s="16">
        <v>32.07273</v>
      </c>
      <c r="J59" s="16">
        <v>48.238019999999999</v>
      </c>
      <c r="K59" s="16">
        <v>6.5057900000000002</v>
      </c>
      <c r="L59" s="16">
        <v>14.280989999999999</v>
      </c>
      <c r="M59" s="16">
        <v>20.826450000000001</v>
      </c>
      <c r="N59" s="16">
        <v>11.9405</v>
      </c>
      <c r="O59" s="16">
        <v>14.67769</v>
      </c>
      <c r="P59" s="16">
        <v>31.73554</v>
      </c>
      <c r="Q59" s="16">
        <v>13.4876</v>
      </c>
      <c r="R59" s="16">
        <v>35.543419999999998</v>
      </c>
      <c r="S59" s="16">
        <v>23.741799999999998</v>
      </c>
      <c r="T59" s="16">
        <v>24.39593</v>
      </c>
      <c r="U59" s="16">
        <v>22.730180000000001</v>
      </c>
      <c r="V59" s="16">
        <v>25.189630000000001</v>
      </c>
      <c r="W59" s="16">
        <v>26.0823</v>
      </c>
      <c r="X59" s="16">
        <v>25.58633</v>
      </c>
      <c r="Y59" s="16">
        <v>28.562399999999901</v>
      </c>
      <c r="Z59" s="16">
        <v>24.3970500000001</v>
      </c>
      <c r="AA59" s="16">
        <v>26.578900000000001</v>
      </c>
      <c r="AB59" s="16">
        <v>24.000349999999901</v>
      </c>
      <c r="AC59" s="16">
        <v>22.730910000000101</v>
      </c>
      <c r="AD59" s="16">
        <v>3.4259199999999983</v>
      </c>
      <c r="AE59" s="16">
        <v>8.1729199999999995</v>
      </c>
      <c r="AF59" s="16">
        <v>12.473674000000001</v>
      </c>
      <c r="AG59" s="16">
        <v>1.061094</v>
      </c>
      <c r="AH59" s="16">
        <v>22.368065999999995</v>
      </c>
      <c r="AI59" s="46"/>
      <c r="AJ59" s="46"/>
      <c r="AK59" s="46"/>
      <c r="AL59" s="46"/>
      <c r="AM59" s="46"/>
      <c r="AN59" s="4"/>
      <c r="AO59" s="4"/>
      <c r="AP59" s="4"/>
      <c r="AQ59" s="4"/>
      <c r="AR59" s="4"/>
      <c r="AS59" s="4"/>
      <c r="AT59" s="4"/>
      <c r="AU59" s="4"/>
      <c r="AV59" s="4"/>
      <c r="AW59" s="4"/>
      <c r="AX59" s="4"/>
      <c r="AY59" s="4"/>
    </row>
    <row r="60" spans="1:1005" ht="14.4" x14ac:dyDescent="0.3">
      <c r="A60" s="121">
        <f>YampaRiverInflow.TotalOutflow!A60</f>
        <v>46935</v>
      </c>
      <c r="B60" s="122"/>
      <c r="C60" s="123">
        <v>17.64</v>
      </c>
      <c r="D60" s="124">
        <v>43.359000000000002</v>
      </c>
      <c r="E60" s="16">
        <v>7.8308159999999951</v>
      </c>
      <c r="F60" s="16">
        <v>31.933880000000002</v>
      </c>
      <c r="G60" s="16">
        <v>33.12397</v>
      </c>
      <c r="H60" s="16">
        <v>30.347110000000001</v>
      </c>
      <c r="I60" s="16">
        <v>21.12397</v>
      </c>
      <c r="J60" s="16">
        <v>19.953720000000001</v>
      </c>
      <c r="K60" s="16">
        <v>10.1157</v>
      </c>
      <c r="L60" s="16">
        <v>17.2562</v>
      </c>
      <c r="M60" s="16">
        <v>39.272730000000003</v>
      </c>
      <c r="N60" s="16">
        <v>21.024789999999999</v>
      </c>
      <c r="O60" s="16">
        <v>21.223140000000001</v>
      </c>
      <c r="P60" s="16">
        <v>45.421489999999999</v>
      </c>
      <c r="Q60" s="16">
        <v>28.760330000000003</v>
      </c>
      <c r="R60" s="16">
        <v>28.164830000000002</v>
      </c>
      <c r="S60" s="16">
        <v>29.156560000000002</v>
      </c>
      <c r="T60" s="16">
        <v>31.536360000000002</v>
      </c>
      <c r="U60" s="16">
        <v>26.379669999999997</v>
      </c>
      <c r="V60" s="16">
        <v>61.685449999999996</v>
      </c>
      <c r="W60" s="16">
        <v>29.156569999999999</v>
      </c>
      <c r="X60" s="16">
        <v>33.520060000000001</v>
      </c>
      <c r="Y60" s="16">
        <v>26.182200000000002</v>
      </c>
      <c r="Z60" s="16">
        <v>32.1327</v>
      </c>
      <c r="AA60" s="16">
        <v>49.587499999999999</v>
      </c>
      <c r="AB60" s="16">
        <v>22.016849999999998</v>
      </c>
      <c r="AC60" s="16">
        <v>23.603650000000101</v>
      </c>
      <c r="AD60" s="16">
        <v>-0.52760200000000035</v>
      </c>
      <c r="AE60" s="16">
        <v>14.445949999999996</v>
      </c>
      <c r="AF60" s="16">
        <v>-5.4029160000000003</v>
      </c>
      <c r="AG60" s="16">
        <v>-9.1989860000000014</v>
      </c>
      <c r="AH60" s="16">
        <v>30.872809999999998</v>
      </c>
      <c r="AI60" s="46"/>
      <c r="AJ60" s="46"/>
      <c r="AK60" s="46"/>
      <c r="AL60" s="46"/>
      <c r="AM60" s="46"/>
      <c r="AN60" s="4"/>
      <c r="AO60" s="4"/>
      <c r="AP60" s="4"/>
      <c r="AQ60" s="4"/>
      <c r="AR60" s="4"/>
      <c r="AS60" s="4"/>
      <c r="AT60" s="4"/>
      <c r="AU60" s="4"/>
      <c r="AV60" s="4"/>
      <c r="AW60" s="4"/>
      <c r="AX60" s="4"/>
      <c r="AY60" s="4"/>
    </row>
    <row r="61" spans="1:1005" ht="14.4" x14ac:dyDescent="0.3">
      <c r="A61" s="121">
        <f>YampaRiverInflow.TotalOutflow!A61</f>
        <v>46966</v>
      </c>
      <c r="B61" s="122"/>
      <c r="C61" s="123">
        <v>45.359000000000002</v>
      </c>
      <c r="D61" s="124">
        <v>56.076999999999998</v>
      </c>
      <c r="E61" s="16">
        <v>25.019824</v>
      </c>
      <c r="F61" s="16">
        <v>50.280989999999996</v>
      </c>
      <c r="G61" s="16">
        <v>20.826450000000001</v>
      </c>
      <c r="H61" s="16">
        <v>44.033059999999999</v>
      </c>
      <c r="I61" s="16">
        <v>23.404959999999999</v>
      </c>
      <c r="J61" s="16">
        <v>52.066120000000005</v>
      </c>
      <c r="K61" s="16">
        <v>17.851240000000001</v>
      </c>
      <c r="L61" s="16">
        <v>42.049589999999995</v>
      </c>
      <c r="M61" s="16">
        <v>50.578510000000001</v>
      </c>
      <c r="N61" s="16">
        <v>28.36364</v>
      </c>
      <c r="O61" s="16">
        <v>66.446280000000002</v>
      </c>
      <c r="P61" s="16">
        <v>91.636359999999996</v>
      </c>
      <c r="Q61" s="16">
        <v>39.272730000000003</v>
      </c>
      <c r="R61" s="16">
        <v>23.60284</v>
      </c>
      <c r="S61" s="16">
        <v>91.04083</v>
      </c>
      <c r="T61" s="16">
        <v>36.693379999999998</v>
      </c>
      <c r="U61" s="16">
        <v>68.607789999999994</v>
      </c>
      <c r="V61" s="16">
        <v>66.842500000000001</v>
      </c>
      <c r="W61" s="16">
        <v>41.057389999999998</v>
      </c>
      <c r="X61" s="16">
        <v>44.429290000000002</v>
      </c>
      <c r="Y61" s="16">
        <v>41.851849999999999</v>
      </c>
      <c r="Z61" s="16">
        <v>40.265050000000002</v>
      </c>
      <c r="AA61" s="16">
        <v>38.876599999999996</v>
      </c>
      <c r="AB61" s="16">
        <v>29.55415</v>
      </c>
      <c r="AC61" s="16">
        <v>23.603649999999899</v>
      </c>
      <c r="AD61" s="16">
        <v>15.498979999999996</v>
      </c>
      <c r="AE61" s="16">
        <v>39.663323999999996</v>
      </c>
      <c r="AF61" s="16">
        <v>-27.475497999999998</v>
      </c>
      <c r="AG61" s="16">
        <v>-21.766008000000003</v>
      </c>
      <c r="AH61" s="16">
        <v>29.917686</v>
      </c>
      <c r="AI61" s="46"/>
      <c r="AJ61" s="46"/>
      <c r="AK61" s="46"/>
      <c r="AL61" s="46"/>
      <c r="AM61" s="46"/>
      <c r="AN61" s="4"/>
      <c r="AO61" s="4"/>
      <c r="AP61" s="4"/>
      <c r="AQ61" s="4"/>
      <c r="AR61" s="4"/>
      <c r="AS61" s="4"/>
      <c r="AT61" s="4"/>
      <c r="AU61" s="4"/>
      <c r="AV61" s="4"/>
      <c r="AW61" s="4"/>
      <c r="AX61" s="4"/>
      <c r="AY61" s="4"/>
    </row>
    <row r="62" spans="1:1005" ht="14.4" x14ac:dyDescent="0.3">
      <c r="A62" s="121">
        <f>YampaRiverInflow.TotalOutflow!A62</f>
        <v>46997</v>
      </c>
      <c r="B62" s="122"/>
      <c r="C62" s="123">
        <v>44.195</v>
      </c>
      <c r="D62" s="124">
        <v>37.206000000000003</v>
      </c>
      <c r="E62" s="16">
        <v>21.008659999999999</v>
      </c>
      <c r="F62" s="16">
        <v>59.246279999999999</v>
      </c>
      <c r="G62" s="16">
        <v>36.099170000000001</v>
      </c>
      <c r="H62" s="16">
        <v>49.190080000000002</v>
      </c>
      <c r="I62" s="16">
        <v>39.133879999999998</v>
      </c>
      <c r="J62" s="16">
        <v>48.456199999999995</v>
      </c>
      <c r="K62" s="16">
        <v>103.95372</v>
      </c>
      <c r="L62" s="16">
        <v>34.373550000000002</v>
      </c>
      <c r="M62" s="16">
        <v>57.381819999999998</v>
      </c>
      <c r="N62" s="16">
        <v>38.360330000000005</v>
      </c>
      <c r="O62" s="16">
        <v>50.87603</v>
      </c>
      <c r="P62" s="16">
        <v>33.83802</v>
      </c>
      <c r="Q62" s="16">
        <v>38.677690000000005</v>
      </c>
      <c r="R62" s="16">
        <v>28.363289999999999</v>
      </c>
      <c r="S62" s="16">
        <v>44.250949999999996</v>
      </c>
      <c r="T62" s="16">
        <v>41.255660000000006</v>
      </c>
      <c r="U62" s="16">
        <v>47.999720000000003</v>
      </c>
      <c r="V62" s="16">
        <v>78.703759999999988</v>
      </c>
      <c r="W62" s="16">
        <v>38.875680000000003</v>
      </c>
      <c r="X62" s="16">
        <v>32.726860000000002</v>
      </c>
      <c r="Y62" s="16">
        <v>30.744250000000001</v>
      </c>
      <c r="Z62" s="16">
        <v>24.1193600000001</v>
      </c>
      <c r="AA62" s="16">
        <v>44.628749999999897</v>
      </c>
      <c r="AB62" s="16">
        <v>21.9771800000001</v>
      </c>
      <c r="AC62" s="16">
        <v>24.040019999999899</v>
      </c>
      <c r="AD62" s="16">
        <v>19.180725999999996</v>
      </c>
      <c r="AE62" s="16">
        <v>38.334448000000002</v>
      </c>
      <c r="AF62" s="16">
        <v>-11.254766</v>
      </c>
      <c r="AG62" s="16">
        <v>-1.109622000000003</v>
      </c>
      <c r="AH62" s="16">
        <v>14.515779999999999</v>
      </c>
      <c r="AI62" s="46"/>
      <c r="AJ62" s="46"/>
      <c r="AK62" s="46"/>
      <c r="AL62" s="46"/>
      <c r="AM62" s="46"/>
      <c r="AN62" s="4"/>
      <c r="AO62" s="4"/>
      <c r="AP62" s="4"/>
      <c r="AQ62" s="4"/>
      <c r="AR62" s="4"/>
      <c r="AS62" s="4"/>
      <c r="AT62" s="4"/>
      <c r="AU62" s="4"/>
      <c r="AV62" s="4"/>
      <c r="AW62" s="4"/>
      <c r="AX62" s="4"/>
      <c r="AY62" s="4"/>
    </row>
    <row r="63" spans="1:1005" ht="14.4" x14ac:dyDescent="0.3">
      <c r="A63" s="121">
        <f>YampaRiverInflow.TotalOutflow!A63</f>
        <v>47027</v>
      </c>
      <c r="B63" s="122"/>
      <c r="C63" s="123">
        <v>42.884999999999998</v>
      </c>
      <c r="D63" s="124">
        <v>42.884999999999998</v>
      </c>
      <c r="E63" s="16">
        <v>32.409004000000003</v>
      </c>
      <c r="F63" s="16">
        <v>36.495870000000004</v>
      </c>
      <c r="G63" s="16">
        <v>22.413220000000003</v>
      </c>
      <c r="H63" s="16">
        <v>37.884300000000003</v>
      </c>
      <c r="I63" s="16">
        <v>47.385120000000001</v>
      </c>
      <c r="J63" s="16">
        <v>23.34545</v>
      </c>
      <c r="K63" s="16">
        <v>20.647929999999999</v>
      </c>
      <c r="L63" s="16">
        <v>30.664459999999998</v>
      </c>
      <c r="M63" s="16">
        <v>41.077690000000004</v>
      </c>
      <c r="N63" s="16">
        <v>31.060849999999999</v>
      </c>
      <c r="O63" s="16">
        <v>69.758679999999998</v>
      </c>
      <c r="P63" s="16">
        <v>20.94511</v>
      </c>
      <c r="Q63" s="16">
        <v>34.908660000000005</v>
      </c>
      <c r="R63" s="16">
        <v>24.793029999999998</v>
      </c>
      <c r="S63" s="16">
        <v>40.680699999999995</v>
      </c>
      <c r="T63" s="16">
        <v>34.511849999999995</v>
      </c>
      <c r="U63" s="16">
        <v>29.513770000000001</v>
      </c>
      <c r="V63" s="16">
        <v>19.080719999999999</v>
      </c>
      <c r="W63" s="16">
        <v>42.445929999999997</v>
      </c>
      <c r="X63" s="16">
        <v>56.012860000000003</v>
      </c>
      <c r="Y63" s="16">
        <v>29.236789999999999</v>
      </c>
      <c r="Z63" s="16">
        <v>25.884679999999999</v>
      </c>
      <c r="AA63" s="16">
        <v>63.214149999999897</v>
      </c>
      <c r="AB63" s="16">
        <v>23.663159999999799</v>
      </c>
      <c r="AC63" s="16">
        <v>24.972269999999799</v>
      </c>
      <c r="AD63" s="16">
        <v>26.040343999999997</v>
      </c>
      <c r="AE63" s="16">
        <v>13.166246000000003</v>
      </c>
      <c r="AF63" s="16">
        <v>20.811032000000001</v>
      </c>
      <c r="AG63" s="16">
        <v>15.392737999999998</v>
      </c>
      <c r="AH63" s="16">
        <v>31.104225999999993</v>
      </c>
      <c r="AI63" s="46"/>
      <c r="AJ63" s="46"/>
      <c r="AK63" s="46"/>
      <c r="AL63" s="46"/>
      <c r="AM63" s="46"/>
      <c r="AN63" s="4"/>
      <c r="AO63" s="4"/>
      <c r="AP63" s="4"/>
      <c r="AQ63" s="4"/>
      <c r="AR63" s="4"/>
      <c r="AS63" s="4"/>
      <c r="AT63" s="4"/>
      <c r="AU63" s="4"/>
      <c r="AV63" s="4"/>
      <c r="AW63" s="4"/>
      <c r="AX63" s="4"/>
      <c r="AY63" s="4"/>
    </row>
    <row r="64" spans="1:1005" ht="14.4" x14ac:dyDescent="0.3">
      <c r="A64" s="121"/>
      <c r="B64" s="122"/>
      <c r="C64" s="123"/>
      <c r="D64" s="124"/>
      <c r="E64" s="16"/>
      <c r="F64" s="16"/>
      <c r="G64" s="16"/>
      <c r="H64" s="16"/>
      <c r="I64" s="16"/>
      <c r="J64" s="16"/>
      <c r="K64" s="16"/>
      <c r="L64" s="16"/>
      <c r="M64" s="16"/>
      <c r="N64" s="16"/>
      <c r="O64" s="16"/>
      <c r="P64" s="16"/>
      <c r="Q64" s="16"/>
      <c r="R64" s="16"/>
      <c r="S64" s="16"/>
      <c r="T64" s="16"/>
      <c r="U64" s="16"/>
      <c r="V64" s="16"/>
      <c r="W64" s="16"/>
      <c r="X64" s="16"/>
      <c r="Y64" s="16"/>
      <c r="Z64" s="16"/>
      <c r="AA64" s="16"/>
      <c r="AB64" s="16"/>
      <c r="AC64" s="16"/>
      <c r="AD64" s="16"/>
      <c r="AE64" s="16"/>
      <c r="AF64" s="16"/>
      <c r="AG64" s="16"/>
      <c r="AH64" s="16"/>
      <c r="AI64" s="46"/>
      <c r="AJ64" s="46"/>
      <c r="AK64" s="46"/>
      <c r="AL64" s="46"/>
      <c r="AM64" s="46"/>
      <c r="AN64" s="4"/>
      <c r="AO64" s="4"/>
      <c r="AP64" s="4"/>
      <c r="AQ64" s="4"/>
      <c r="AR64" s="4"/>
      <c r="AS64" s="4"/>
      <c r="AT64" s="4"/>
      <c r="AU64" s="4"/>
      <c r="AV64" s="4"/>
      <c r="AW64" s="4"/>
      <c r="AX64" s="4"/>
      <c r="AY64" s="4"/>
      <c r="ALQ64" t="e">
        <v>#N/A</v>
      </c>
    </row>
    <row r="65" spans="1:1005" ht="14.4" x14ac:dyDescent="0.3">
      <c r="A65" s="121"/>
      <c r="B65" s="122"/>
      <c r="C65" s="123"/>
      <c r="D65" s="124"/>
      <c r="E65" s="16"/>
      <c r="F65" s="16"/>
      <c r="G65" s="16"/>
      <c r="H65" s="16"/>
      <c r="I65" s="16"/>
      <c r="J65" s="16"/>
      <c r="K65" s="16"/>
      <c r="L65" s="16"/>
      <c r="M65" s="16"/>
      <c r="N65" s="16"/>
      <c r="O65" s="16"/>
      <c r="P65" s="16"/>
      <c r="Q65" s="16"/>
      <c r="R65" s="16"/>
      <c r="S65" s="16"/>
      <c r="T65" s="16"/>
      <c r="U65" s="16"/>
      <c r="V65" s="16"/>
      <c r="W65" s="16"/>
      <c r="X65" s="16"/>
      <c r="Y65" s="16"/>
      <c r="Z65" s="16"/>
      <c r="AA65" s="16"/>
      <c r="AB65" s="16"/>
      <c r="AC65" s="16"/>
      <c r="AD65" s="16"/>
      <c r="AE65" s="16"/>
      <c r="AF65" s="16"/>
      <c r="AG65" s="16"/>
      <c r="AH65" s="16"/>
      <c r="AI65" s="46"/>
      <c r="AJ65" s="46"/>
      <c r="AK65" s="46"/>
      <c r="AL65" s="46"/>
      <c r="AM65" s="46"/>
      <c r="AN65" s="4"/>
      <c r="AO65" s="4"/>
      <c r="AP65" s="4"/>
      <c r="AQ65" s="4"/>
      <c r="AR65" s="4"/>
      <c r="AS65" s="4"/>
      <c r="AT65" s="4"/>
      <c r="AU65" s="4"/>
      <c r="AV65" s="4"/>
      <c r="AW65" s="4"/>
      <c r="AX65" s="4"/>
      <c r="AY65" s="4"/>
      <c r="ALQ65" t="e">
        <v>#N/A</v>
      </c>
    </row>
    <row r="66" spans="1:1005" ht="14.4" x14ac:dyDescent="0.3">
      <c r="A66" s="121"/>
      <c r="B66" s="122"/>
      <c r="C66" s="123"/>
      <c r="D66" s="124"/>
      <c r="E66" s="16"/>
      <c r="F66" s="16"/>
      <c r="G66" s="16"/>
      <c r="H66" s="16"/>
      <c r="I66" s="16"/>
      <c r="J66" s="16"/>
      <c r="K66" s="16"/>
      <c r="L66" s="16"/>
      <c r="M66" s="16"/>
      <c r="N66" s="16"/>
      <c r="O66" s="16"/>
      <c r="P66" s="16"/>
      <c r="Q66" s="16"/>
      <c r="R66" s="16"/>
      <c r="S66" s="16"/>
      <c r="T66" s="16"/>
      <c r="U66" s="16"/>
      <c r="V66" s="16"/>
      <c r="W66" s="16"/>
      <c r="X66" s="16"/>
      <c r="Y66" s="16"/>
      <c r="Z66" s="16"/>
      <c r="AA66" s="16"/>
      <c r="AB66" s="16"/>
      <c r="AC66" s="16"/>
      <c r="AD66" s="16"/>
      <c r="AE66" s="16"/>
      <c r="AF66" s="16"/>
      <c r="AG66" s="16"/>
      <c r="AH66" s="16"/>
      <c r="AI66" s="46"/>
      <c r="AJ66" s="46"/>
      <c r="AK66" s="46"/>
      <c r="AL66" s="46"/>
      <c r="AM66" s="46"/>
      <c r="AN66" s="4"/>
      <c r="AO66" s="4"/>
      <c r="AP66" s="4"/>
      <c r="AQ66" s="4"/>
      <c r="AR66" s="4"/>
      <c r="AS66" s="4"/>
      <c r="AT66" s="4"/>
      <c r="AU66" s="4"/>
      <c r="AV66" s="4"/>
      <c r="AW66" s="4"/>
      <c r="AX66" s="4"/>
      <c r="AY66" s="4"/>
      <c r="ALQ66" t="e">
        <v>#N/A</v>
      </c>
    </row>
    <row r="67" spans="1:1005" ht="14.4" x14ac:dyDescent="0.3">
      <c r="A67" s="121"/>
      <c r="B67" s="122"/>
      <c r="C67" s="123"/>
      <c r="D67" s="124"/>
      <c r="E67" s="16"/>
      <c r="F67" s="16"/>
      <c r="G67" s="16"/>
      <c r="H67" s="16"/>
      <c r="I67" s="16"/>
      <c r="J67" s="16"/>
      <c r="K67" s="16"/>
      <c r="L67" s="16"/>
      <c r="M67" s="16"/>
      <c r="N67" s="16"/>
      <c r="O67" s="16"/>
      <c r="P67" s="16"/>
      <c r="Q67" s="16"/>
      <c r="R67" s="16"/>
      <c r="S67" s="16"/>
      <c r="T67" s="16"/>
      <c r="U67" s="16"/>
      <c r="V67" s="16"/>
      <c r="W67" s="16"/>
      <c r="X67" s="16"/>
      <c r="Y67" s="16"/>
      <c r="Z67" s="16"/>
      <c r="AA67" s="16"/>
      <c r="AB67" s="16"/>
      <c r="AC67" s="16"/>
      <c r="AD67" s="16"/>
      <c r="AE67" s="16"/>
      <c r="AF67" s="16"/>
      <c r="AG67" s="16"/>
      <c r="AH67" s="16"/>
      <c r="AI67" s="46"/>
      <c r="AJ67" s="46"/>
      <c r="AK67" s="46"/>
      <c r="AL67" s="46"/>
      <c r="AM67" s="46"/>
      <c r="AN67" s="4"/>
      <c r="AO67" s="4"/>
      <c r="AP67" s="4"/>
      <c r="AQ67" s="4"/>
      <c r="AR67" s="4"/>
      <c r="AS67" s="4"/>
      <c r="AT67" s="4"/>
      <c r="AU67" s="4"/>
      <c r="AV67" s="4"/>
      <c r="AW67" s="4"/>
      <c r="AX67" s="4"/>
      <c r="AY67" s="4"/>
      <c r="ALQ67" t="e">
        <v>#N/A</v>
      </c>
    </row>
    <row r="68" spans="1:1005" ht="14.4" x14ac:dyDescent="0.3">
      <c r="A68" s="121"/>
      <c r="B68" s="122"/>
      <c r="C68" s="123"/>
      <c r="D68" s="124"/>
      <c r="E68" s="16"/>
      <c r="F68" s="16"/>
      <c r="G68" s="16"/>
      <c r="H68" s="16"/>
      <c r="I68" s="16"/>
      <c r="J68" s="16"/>
      <c r="K68" s="16"/>
      <c r="L68" s="16"/>
      <c r="M68" s="16"/>
      <c r="N68" s="16"/>
      <c r="O68" s="16"/>
      <c r="P68" s="16"/>
      <c r="Q68" s="16"/>
      <c r="R68" s="16"/>
      <c r="S68" s="16"/>
      <c r="T68" s="16"/>
      <c r="U68" s="16"/>
      <c r="V68" s="16"/>
      <c r="W68" s="16"/>
      <c r="X68" s="16"/>
      <c r="Y68" s="16"/>
      <c r="Z68" s="16"/>
      <c r="AA68" s="16"/>
      <c r="AB68" s="16"/>
      <c r="AC68" s="16"/>
      <c r="AD68" s="16"/>
      <c r="AE68" s="16"/>
      <c r="AF68" s="16"/>
      <c r="AG68" s="16"/>
      <c r="AH68" s="16"/>
      <c r="AI68" s="46"/>
      <c r="AJ68" s="46"/>
      <c r="AK68" s="46"/>
      <c r="AL68" s="46"/>
      <c r="AM68" s="46"/>
      <c r="AN68" s="4"/>
      <c r="AO68" s="4"/>
      <c r="AP68" s="4"/>
      <c r="AQ68" s="4"/>
      <c r="AR68" s="4"/>
      <c r="AS68" s="4"/>
      <c r="AT68" s="4"/>
      <c r="AU68" s="4"/>
      <c r="AV68" s="4"/>
      <c r="AW68" s="4"/>
      <c r="AX68" s="4"/>
      <c r="AY68" s="4"/>
      <c r="ALQ68" t="e">
        <v>#N/A</v>
      </c>
    </row>
    <row r="69" spans="1:1005" ht="14.4" x14ac:dyDescent="0.3">
      <c r="A69" s="121"/>
      <c r="B69" s="122"/>
      <c r="C69" s="123"/>
      <c r="D69" s="124"/>
      <c r="E69" s="16"/>
      <c r="F69" s="16"/>
      <c r="G69" s="16"/>
      <c r="H69" s="16"/>
      <c r="I69" s="16"/>
      <c r="J69" s="16"/>
      <c r="K69" s="16"/>
      <c r="L69" s="16"/>
      <c r="M69" s="16"/>
      <c r="N69" s="16"/>
      <c r="O69" s="16"/>
      <c r="P69" s="16"/>
      <c r="Q69" s="16"/>
      <c r="R69" s="16"/>
      <c r="S69" s="16"/>
      <c r="T69" s="16"/>
      <c r="U69" s="16"/>
      <c r="V69" s="16"/>
      <c r="W69" s="16"/>
      <c r="X69" s="16"/>
      <c r="Y69" s="16"/>
      <c r="Z69" s="16"/>
      <c r="AA69" s="16"/>
      <c r="AB69" s="16"/>
      <c r="AC69" s="16"/>
      <c r="AD69" s="16"/>
      <c r="AE69" s="16"/>
      <c r="AF69" s="16"/>
      <c r="AG69" s="16"/>
      <c r="AH69" s="16"/>
      <c r="AI69" s="46"/>
      <c r="AJ69" s="46"/>
      <c r="AK69" s="46"/>
      <c r="AL69" s="46"/>
      <c r="AM69" s="46"/>
      <c r="AN69" s="4"/>
      <c r="AO69" s="4"/>
      <c r="AP69" s="4"/>
      <c r="AQ69" s="4"/>
      <c r="AR69" s="4"/>
      <c r="AS69" s="4"/>
      <c r="AT69" s="4"/>
      <c r="AU69" s="4"/>
      <c r="AV69" s="4"/>
      <c r="AW69" s="4"/>
      <c r="AX69" s="4"/>
      <c r="AY69" s="4"/>
      <c r="ALQ69" t="e">
        <v>#N/A</v>
      </c>
    </row>
    <row r="70" spans="1:1005" ht="14.4" x14ac:dyDescent="0.3">
      <c r="A70" s="121"/>
      <c r="B70" s="122"/>
      <c r="C70" s="123"/>
      <c r="D70" s="124"/>
      <c r="E70" s="16"/>
      <c r="F70" s="16"/>
      <c r="G70" s="16"/>
      <c r="H70" s="16"/>
      <c r="I70" s="16"/>
      <c r="J70" s="16"/>
      <c r="K70" s="16"/>
      <c r="L70" s="16"/>
      <c r="M70" s="16"/>
      <c r="N70" s="16"/>
      <c r="O70" s="16"/>
      <c r="P70" s="16"/>
      <c r="Q70" s="16"/>
      <c r="R70" s="16"/>
      <c r="S70" s="16"/>
      <c r="T70" s="16"/>
      <c r="U70" s="16"/>
      <c r="V70" s="16"/>
      <c r="W70" s="16"/>
      <c r="X70" s="16"/>
      <c r="Y70" s="16"/>
      <c r="Z70" s="16"/>
      <c r="AA70" s="16"/>
      <c r="AB70" s="16"/>
      <c r="AC70" s="16"/>
      <c r="AD70" s="16"/>
      <c r="AE70" s="16"/>
      <c r="AF70" s="16"/>
      <c r="AG70" s="16"/>
      <c r="AH70" s="16"/>
      <c r="AI70" s="46"/>
      <c r="AJ70" s="46"/>
      <c r="AK70" s="46"/>
      <c r="AL70" s="46"/>
      <c r="AM70" s="46"/>
      <c r="AN70" s="4"/>
      <c r="AO70" s="4"/>
      <c r="AP70" s="4"/>
      <c r="AQ70" s="4"/>
      <c r="AR70" s="4"/>
      <c r="AS70" s="4"/>
      <c r="AT70" s="4"/>
      <c r="AU70" s="4"/>
      <c r="AV70" s="4"/>
      <c r="AW70" s="4"/>
      <c r="AX70" s="4"/>
      <c r="AY70" s="4"/>
      <c r="ALQ70" t="e">
        <v>#N/A</v>
      </c>
    </row>
    <row r="71" spans="1:1005" ht="14.4" x14ac:dyDescent="0.3">
      <c r="A71" s="121"/>
      <c r="B71" s="122"/>
      <c r="C71" s="123"/>
      <c r="D71" s="124"/>
      <c r="E71" s="16"/>
      <c r="F71" s="16"/>
      <c r="G71" s="16"/>
      <c r="H71" s="16"/>
      <c r="I71" s="16"/>
      <c r="J71" s="16"/>
      <c r="K71" s="16"/>
      <c r="L71" s="16"/>
      <c r="M71" s="16"/>
      <c r="N71" s="16"/>
      <c r="O71" s="16"/>
      <c r="P71" s="16"/>
      <c r="Q71" s="16"/>
      <c r="R71" s="16"/>
      <c r="S71" s="16"/>
      <c r="T71" s="16"/>
      <c r="U71" s="16"/>
      <c r="V71" s="16"/>
      <c r="W71" s="16"/>
      <c r="X71" s="16"/>
      <c r="Y71" s="16"/>
      <c r="Z71" s="16"/>
      <c r="AA71" s="16"/>
      <c r="AB71" s="16"/>
      <c r="AC71" s="16"/>
      <c r="AD71" s="16"/>
      <c r="AE71" s="16"/>
      <c r="AF71" s="16"/>
      <c r="AG71" s="16"/>
      <c r="AH71" s="16"/>
      <c r="AI71" s="46"/>
      <c r="AJ71" s="46"/>
      <c r="AK71" s="46"/>
      <c r="AL71" s="46"/>
      <c r="AM71" s="46"/>
      <c r="AN71" s="4"/>
      <c r="AO71" s="4"/>
      <c r="AP71" s="4"/>
      <c r="AQ71" s="4"/>
      <c r="AR71" s="4"/>
      <c r="AS71" s="4"/>
      <c r="AT71" s="4"/>
      <c r="AU71" s="4"/>
      <c r="AV71" s="4"/>
      <c r="AW71" s="4"/>
      <c r="AX71" s="4"/>
      <c r="AY71" s="4"/>
      <c r="ALQ71" t="e">
        <v>#N/A</v>
      </c>
    </row>
    <row r="72" spans="1:1005" ht="12.75" customHeight="1" x14ac:dyDescent="0.3">
      <c r="A72" s="125"/>
      <c r="B72" s="122"/>
      <c r="C72" s="123"/>
      <c r="D72" s="124"/>
      <c r="ALQ72" t="e">
        <v>#N/A</v>
      </c>
    </row>
    <row r="73" spans="1:1005" ht="12.75" customHeight="1" x14ac:dyDescent="0.3">
      <c r="A73" s="125"/>
      <c r="B73" s="122"/>
      <c r="C73" s="123"/>
      <c r="D73" s="124"/>
    </row>
    <row r="74" spans="1:1005" ht="12.75" customHeight="1" x14ac:dyDescent="0.3">
      <c r="A74" s="125"/>
      <c r="B74" s="122"/>
      <c r="C74" s="123"/>
      <c r="D74" s="124"/>
    </row>
    <row r="75" spans="1:1005" ht="12.75" customHeight="1" x14ac:dyDescent="0.3">
      <c r="A75" s="125"/>
      <c r="B75" s="122"/>
      <c r="C75" s="123"/>
      <c r="D75" s="124"/>
    </row>
    <row r="76" spans="1:1005" ht="12.75" customHeight="1" x14ac:dyDescent="0.3">
      <c r="A76" s="125"/>
      <c r="B76" s="122"/>
      <c r="C76" s="123"/>
      <c r="D76" s="124"/>
    </row>
    <row r="77" spans="1:1005" ht="12.75" customHeight="1" x14ac:dyDescent="0.3">
      <c r="A77" s="125"/>
      <c r="B77" s="122"/>
      <c r="C77" s="123"/>
      <c r="D77" s="124"/>
    </row>
    <row r="78" spans="1:1005" ht="12.75" customHeight="1" x14ac:dyDescent="0.3">
      <c r="A78" s="125"/>
      <c r="B78" s="122"/>
      <c r="C78" s="123"/>
      <c r="D78" s="124"/>
    </row>
    <row r="79" spans="1:1005" ht="12.75" customHeight="1" x14ac:dyDescent="0.3">
      <c r="A79" s="125"/>
      <c r="B79" s="122"/>
      <c r="C79" s="123"/>
      <c r="D79" s="124"/>
    </row>
    <row r="80" spans="1:1005" ht="12.75" customHeight="1" x14ac:dyDescent="0.3">
      <c r="A80" s="125"/>
      <c r="B80" s="122"/>
      <c r="C80" s="123"/>
      <c r="D80" s="124"/>
    </row>
    <row r="81" spans="1:4" ht="12.75" customHeight="1" x14ac:dyDescent="0.3">
      <c r="A81" s="125"/>
      <c r="B81" s="122"/>
      <c r="C81" s="123"/>
      <c r="D81" s="124"/>
    </row>
  </sheetData>
  <mergeCells count="1">
    <mergeCell ref="B1:AH1"/>
  </mergeCells>
  <pageMargins left="0.7" right="0.7" top="0.75" bottom="0.75" header="0.3" footer="0.3"/>
  <legacy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FAF8A2-F5C6-4B20-8474-377EA148A490}">
  <sheetPr codeName="Sheet18">
    <tabColor theme="8" tint="0.39997558519241921"/>
  </sheetPr>
  <dimension ref="A1:ALQ84"/>
  <sheetViews>
    <sheetView topLeftCell="A49" workbookViewId="0">
      <selection activeCell="B4" sqref="B4:AZ100"/>
    </sheetView>
  </sheetViews>
  <sheetFormatPr defaultColWidth="18.77734375" defaultRowHeight="12.75" customHeight="1" x14ac:dyDescent="0.3"/>
  <cols>
    <col min="1" max="34" width="9.21875" customWidth="1"/>
    <col min="35" max="39" width="9.21875" style="16" customWidth="1"/>
    <col min="40" max="54" width="9.21875" customWidth="1"/>
  </cols>
  <sheetData>
    <row r="1" spans="1:51" ht="14.4" x14ac:dyDescent="0.3">
      <c r="A1" s="126"/>
      <c r="B1" s="119"/>
      <c r="C1" s="119"/>
      <c r="D1" s="119"/>
      <c r="E1" s="119"/>
      <c r="F1" s="119"/>
      <c r="G1" s="119"/>
      <c r="H1" s="119"/>
      <c r="I1" s="119"/>
      <c r="J1" s="119"/>
      <c r="K1" s="119"/>
      <c r="L1" s="119"/>
      <c r="M1" s="119"/>
      <c r="N1" s="119"/>
      <c r="O1" s="119"/>
      <c r="P1" s="119"/>
      <c r="Q1" s="119"/>
      <c r="R1" s="119"/>
      <c r="S1" s="119"/>
      <c r="T1" s="119"/>
      <c r="U1" s="119"/>
      <c r="V1" s="119"/>
      <c r="W1" s="119"/>
      <c r="X1" s="119"/>
      <c r="Y1" s="119"/>
      <c r="Z1" s="119"/>
      <c r="AA1" s="119"/>
      <c r="AB1" s="119"/>
      <c r="AC1" s="119"/>
      <c r="AD1" s="119"/>
      <c r="AE1" s="119"/>
      <c r="AF1" s="119"/>
      <c r="AG1" s="119"/>
      <c r="AH1" s="119"/>
      <c r="AI1" s="3"/>
      <c r="AJ1" s="3"/>
      <c r="AK1" s="3"/>
      <c r="AL1" s="3"/>
      <c r="AM1" s="3"/>
    </row>
    <row r="2" spans="1:51" ht="14.4" x14ac:dyDescent="0.3">
      <c r="A2" s="126"/>
      <c r="B2" s="118" t="s">
        <v>0</v>
      </c>
      <c r="C2" s="118" t="s">
        <v>1</v>
      </c>
      <c r="D2" s="118" t="s">
        <v>2</v>
      </c>
      <c r="E2" s="118">
        <v>1991</v>
      </c>
      <c r="F2" s="118">
        <v>1992</v>
      </c>
      <c r="G2" s="118">
        <v>1993</v>
      </c>
      <c r="H2" s="118">
        <v>1994</v>
      </c>
      <c r="I2" s="118">
        <v>1995</v>
      </c>
      <c r="J2" s="118">
        <v>1996</v>
      </c>
      <c r="K2" s="118">
        <v>1997</v>
      </c>
      <c r="L2" s="118">
        <v>1998</v>
      </c>
      <c r="M2" s="118">
        <v>1999</v>
      </c>
      <c r="N2" s="118">
        <v>2000</v>
      </c>
      <c r="O2" s="118">
        <v>2001</v>
      </c>
      <c r="P2" s="118">
        <v>2002</v>
      </c>
      <c r="Q2" s="118">
        <v>2003</v>
      </c>
      <c r="R2" s="118">
        <v>2004</v>
      </c>
      <c r="S2" s="118">
        <v>2005</v>
      </c>
      <c r="T2" s="118">
        <v>2006</v>
      </c>
      <c r="U2" s="118">
        <v>2007</v>
      </c>
      <c r="V2" s="118">
        <v>2008</v>
      </c>
      <c r="W2" s="118">
        <v>2009</v>
      </c>
      <c r="X2" s="118">
        <v>2010</v>
      </c>
      <c r="Y2" s="118">
        <v>2011</v>
      </c>
      <c r="Z2" s="118">
        <v>2012</v>
      </c>
      <c r="AA2" s="118">
        <v>2013</v>
      </c>
      <c r="AB2" s="118">
        <v>2014</v>
      </c>
      <c r="AC2" s="118">
        <v>2015</v>
      </c>
      <c r="AD2" s="118">
        <v>2016</v>
      </c>
      <c r="AE2" s="120">
        <v>2017</v>
      </c>
      <c r="AF2" s="118">
        <v>2018</v>
      </c>
      <c r="AG2" s="118">
        <v>2019</v>
      </c>
      <c r="AH2" s="118">
        <v>2020</v>
      </c>
      <c r="AI2" s="3"/>
      <c r="AJ2" s="3"/>
      <c r="AK2" s="3"/>
      <c r="AL2" s="3"/>
      <c r="AM2" s="3"/>
      <c r="AN2" s="3"/>
      <c r="AO2" s="3"/>
      <c r="AP2" s="3"/>
      <c r="AQ2" s="3"/>
      <c r="AR2" s="3"/>
      <c r="AS2" s="3"/>
      <c r="AT2" s="3"/>
      <c r="AU2" s="3"/>
    </row>
    <row r="3" spans="1:51" ht="14.4" x14ac:dyDescent="0.3">
      <c r="A3" s="127"/>
      <c r="B3" s="128" t="s">
        <v>3</v>
      </c>
      <c r="C3" s="128" t="s">
        <v>4</v>
      </c>
      <c r="D3" s="128" t="s">
        <v>5</v>
      </c>
      <c r="E3" s="128" t="s">
        <v>6</v>
      </c>
      <c r="F3" s="128" t="s">
        <v>7</v>
      </c>
      <c r="G3" s="128" t="s">
        <v>8</v>
      </c>
      <c r="H3" s="128" t="s">
        <v>9</v>
      </c>
      <c r="I3" s="128" t="s">
        <v>10</v>
      </c>
      <c r="J3" s="128" t="s">
        <v>11</v>
      </c>
      <c r="K3" s="128" t="s">
        <v>12</v>
      </c>
      <c r="L3" s="128" t="s">
        <v>13</v>
      </c>
      <c r="M3" s="128" t="s">
        <v>14</v>
      </c>
      <c r="N3" s="128" t="s">
        <v>15</v>
      </c>
      <c r="O3" s="128" t="s">
        <v>16</v>
      </c>
      <c r="P3" s="128" t="s">
        <v>17</v>
      </c>
      <c r="Q3" s="128" t="s">
        <v>18</v>
      </c>
      <c r="R3" s="128" t="s">
        <v>19</v>
      </c>
      <c r="S3" s="128" t="s">
        <v>20</v>
      </c>
      <c r="T3" s="128" t="s">
        <v>21</v>
      </c>
      <c r="U3" s="128" t="s">
        <v>22</v>
      </c>
      <c r="V3" s="128" t="s">
        <v>23</v>
      </c>
      <c r="W3" s="128" t="s">
        <v>24</v>
      </c>
      <c r="X3" s="128" t="s">
        <v>25</v>
      </c>
      <c r="Y3" s="128" t="s">
        <v>26</v>
      </c>
      <c r="Z3" s="128" t="s">
        <v>27</v>
      </c>
      <c r="AA3" s="128" t="s">
        <v>28</v>
      </c>
      <c r="AB3" s="128" t="s">
        <v>29</v>
      </c>
      <c r="AC3" s="128" t="s">
        <v>30</v>
      </c>
      <c r="AD3" s="128" t="s">
        <v>31</v>
      </c>
      <c r="AE3" s="128" t="s">
        <v>32</v>
      </c>
      <c r="AF3" s="128" t="s">
        <v>33</v>
      </c>
      <c r="AG3" s="128" t="s">
        <v>34</v>
      </c>
      <c r="AH3" s="128" t="s">
        <v>35</v>
      </c>
      <c r="AI3" s="3"/>
      <c r="AJ3" s="3"/>
      <c r="AK3" s="3"/>
      <c r="AL3" s="3"/>
      <c r="AM3" s="3"/>
      <c r="AN3" s="3"/>
      <c r="AO3" s="3"/>
      <c r="AP3" s="3"/>
      <c r="AQ3" s="3"/>
      <c r="AR3" s="3"/>
      <c r="AS3" s="3"/>
      <c r="AT3" s="3"/>
      <c r="AU3" s="3"/>
    </row>
    <row r="4" spans="1:51" ht="14.4" x14ac:dyDescent="0.3">
      <c r="A4" s="125">
        <f>YampaRiverInflow.TotalOutflow!A4</f>
        <v>45231</v>
      </c>
      <c r="B4" s="81"/>
      <c r="C4" s="82">
        <v>10.502000000000001</v>
      </c>
      <c r="D4" s="129">
        <v>33.512999999999998</v>
      </c>
      <c r="E4" s="16">
        <v>24.755089999999999</v>
      </c>
      <c r="F4" s="16">
        <v>41.368510000000001</v>
      </c>
      <c r="G4" s="16">
        <v>54.319510000000001</v>
      </c>
      <c r="H4" s="16">
        <v>11.286760000000001</v>
      </c>
      <c r="I4" s="16">
        <v>42.111879999999999</v>
      </c>
      <c r="J4" s="16">
        <v>49.319809999999997</v>
      </c>
      <c r="K4" s="16">
        <v>62.6631</v>
      </c>
      <c r="L4" s="16">
        <v>57.306669999999997</v>
      </c>
      <c r="M4" s="16">
        <v>20.52073</v>
      </c>
      <c r="N4" s="16">
        <v>2.0303399999999998</v>
      </c>
      <c r="O4" s="16">
        <v>10.25154</v>
      </c>
      <c r="P4" s="16">
        <v>11.652959999999998</v>
      </c>
      <c r="Q4" s="16">
        <v>18.590709999999998</v>
      </c>
      <c r="R4" s="16">
        <v>93.237679999999997</v>
      </c>
      <c r="S4" s="16">
        <v>8.5751200000000001</v>
      </c>
      <c r="T4" s="16">
        <v>14.65644</v>
      </c>
      <c r="U4" s="16">
        <v>33.630459999999999</v>
      </c>
      <c r="V4" s="16">
        <v>27.760300000000001</v>
      </c>
      <c r="W4" s="16">
        <v>11.286379999999999</v>
      </c>
      <c r="X4" s="16">
        <v>-14.38903</v>
      </c>
      <c r="Y4" s="16">
        <v>11.00366</v>
      </c>
      <c r="Z4" s="16">
        <v>30.656770000000002</v>
      </c>
      <c r="AA4" s="16">
        <v>78.433350000000004</v>
      </c>
      <c r="AB4" s="16">
        <v>20.926279999999998</v>
      </c>
      <c r="AC4" s="16">
        <v>17.11955</v>
      </c>
      <c r="AD4" s="16">
        <v>49.568680000000001</v>
      </c>
      <c r="AE4" s="16">
        <v>30.38326</v>
      </c>
      <c r="AF4" s="16">
        <v>41.949339999999999</v>
      </c>
      <c r="AG4" s="16">
        <v>90.300280000000001</v>
      </c>
      <c r="AH4" s="16">
        <v>25.237020000000001</v>
      </c>
      <c r="AN4" s="4"/>
      <c r="AO4" s="4"/>
      <c r="AP4" s="4"/>
      <c r="AQ4" s="4"/>
      <c r="AR4" s="4"/>
      <c r="AS4" s="4"/>
      <c r="AT4" s="4"/>
      <c r="AU4" s="4"/>
      <c r="AV4" s="4"/>
      <c r="AW4" s="4"/>
      <c r="AX4" s="4"/>
      <c r="AY4" s="4"/>
    </row>
    <row r="5" spans="1:51" ht="14.4" x14ac:dyDescent="0.3">
      <c r="A5" s="125">
        <f>YampaRiverInflow.TotalOutflow!A5</f>
        <v>45261</v>
      </c>
      <c r="B5" s="34"/>
      <c r="C5" s="12">
        <v>20.009</v>
      </c>
      <c r="D5" s="45">
        <v>41.017000000000003</v>
      </c>
      <c r="E5" s="16">
        <v>60.335120000000003</v>
      </c>
      <c r="F5" s="16">
        <v>94.61439</v>
      </c>
      <c r="G5" s="16">
        <v>57.228949999999998</v>
      </c>
      <c r="H5" s="16">
        <v>76.772750000000002</v>
      </c>
      <c r="I5" s="16">
        <v>23.632810000000003</v>
      </c>
      <c r="J5" s="16">
        <v>26.613599999999998</v>
      </c>
      <c r="K5" s="16">
        <v>20.40418</v>
      </c>
      <c r="L5" s="16">
        <v>6.7861099999999999</v>
      </c>
      <c r="M5" s="16">
        <v>7.0875000000000004</v>
      </c>
      <c r="N5" s="16">
        <v>18.854099999999999</v>
      </c>
      <c r="O5" s="16">
        <v>35.589959999999998</v>
      </c>
      <c r="P5" s="16">
        <v>26.338159999999998</v>
      </c>
      <c r="Q5" s="16">
        <v>20.191050000000001</v>
      </c>
      <c r="R5" s="16">
        <v>74.97139</v>
      </c>
      <c r="S5" s="16">
        <v>11.51708</v>
      </c>
      <c r="T5" s="16">
        <v>-4.6183199999999998</v>
      </c>
      <c r="U5" s="16">
        <v>27.153869999999998</v>
      </c>
      <c r="V5" s="16">
        <v>22.050689999999999</v>
      </c>
      <c r="W5" s="16">
        <v>10.000299999999999</v>
      </c>
      <c r="X5" s="16">
        <v>200.48664000000002</v>
      </c>
      <c r="Y5" s="16">
        <v>49.498660000000001</v>
      </c>
      <c r="Z5" s="16">
        <v>30.962709999999998</v>
      </c>
      <c r="AA5" s="16">
        <v>25.01275</v>
      </c>
      <c r="AB5" s="16">
        <v>10.133760000000001</v>
      </c>
      <c r="AC5" s="16">
        <v>15.85665</v>
      </c>
      <c r="AD5" s="16">
        <v>14.69364</v>
      </c>
      <c r="AE5" s="16">
        <v>24.777099999999997</v>
      </c>
      <c r="AF5" s="16">
        <v>25.998349999999999</v>
      </c>
      <c r="AG5" s="16">
        <v>73.964010000000002</v>
      </c>
      <c r="AH5" s="16">
        <v>39.270139999999998</v>
      </c>
      <c r="AI5" s="46"/>
      <c r="AJ5" s="46"/>
      <c r="AK5" s="46"/>
      <c r="AL5" s="46"/>
      <c r="AM5" s="46"/>
      <c r="AN5" s="4"/>
      <c r="AO5" s="4"/>
      <c r="AP5" s="4"/>
      <c r="AQ5" s="4"/>
      <c r="AR5" s="4"/>
      <c r="AS5" s="4"/>
      <c r="AT5" s="4"/>
      <c r="AU5" s="4"/>
      <c r="AV5" s="4"/>
      <c r="AW5" s="4"/>
      <c r="AX5" s="4"/>
      <c r="AY5" s="4"/>
    </row>
    <row r="6" spans="1:51" ht="14.4" x14ac:dyDescent="0.3">
      <c r="A6" s="125">
        <f>YampaRiverInflow.TotalOutflow!A6</f>
        <v>45292</v>
      </c>
      <c r="B6" s="34"/>
      <c r="C6" s="12">
        <v>22.513999999999999</v>
      </c>
      <c r="D6" s="45">
        <v>43.128</v>
      </c>
      <c r="E6" s="16">
        <v>66.690010000000001</v>
      </c>
      <c r="F6" s="16">
        <v>209.91325000000001</v>
      </c>
      <c r="G6" s="16">
        <v>68.707340000000002</v>
      </c>
      <c r="H6" s="16">
        <v>147.14017999999999</v>
      </c>
      <c r="I6" s="16">
        <v>12.95735</v>
      </c>
      <c r="J6" s="16">
        <v>43.173999999999999</v>
      </c>
      <c r="K6" s="16">
        <v>43.572859999999999</v>
      </c>
      <c r="L6" s="16">
        <v>40.911610000000003</v>
      </c>
      <c r="M6" s="16">
        <v>13.873209999999998</v>
      </c>
      <c r="N6" s="16">
        <v>43.65607</v>
      </c>
      <c r="O6" s="16">
        <v>8.8752700000000004</v>
      </c>
      <c r="P6" s="16">
        <v>27.946300000000001</v>
      </c>
      <c r="Q6" s="16">
        <v>3.3895900000000001</v>
      </c>
      <c r="R6" s="16">
        <v>303.37369000000001</v>
      </c>
      <c r="S6" s="16">
        <v>12.219719999999999</v>
      </c>
      <c r="T6" s="16">
        <v>-9.3584500000000013</v>
      </c>
      <c r="U6" s="16">
        <v>28.872540000000001</v>
      </c>
      <c r="V6" s="16">
        <v>4.9805900000000003</v>
      </c>
      <c r="W6" s="16">
        <v>53.234699999999997</v>
      </c>
      <c r="X6" s="16">
        <v>36.51267</v>
      </c>
      <c r="Y6" s="16">
        <v>15.039200000000001</v>
      </c>
      <c r="Z6" s="16">
        <v>13.099450000000001</v>
      </c>
      <c r="AA6" s="16">
        <v>6.7984099999999996</v>
      </c>
      <c r="AB6" s="16">
        <v>21.993320000000001</v>
      </c>
      <c r="AC6" s="16">
        <v>41.238190000000003</v>
      </c>
      <c r="AD6" s="16">
        <v>58.881329999999998</v>
      </c>
      <c r="AE6" s="16">
        <v>49.533120000000004</v>
      </c>
      <c r="AF6" s="16">
        <v>48.656099999999995</v>
      </c>
      <c r="AG6" s="16">
        <v>36.149560000000001</v>
      </c>
      <c r="AH6" s="16">
        <v>28.502187496324908</v>
      </c>
      <c r="AI6" s="46"/>
      <c r="AJ6" s="46"/>
      <c r="AK6" s="46"/>
      <c r="AL6" s="46"/>
      <c r="AM6" s="46"/>
      <c r="AN6" s="4"/>
      <c r="AO6" s="4"/>
      <c r="AP6" s="4"/>
      <c r="AQ6" s="4"/>
      <c r="AR6" s="4"/>
      <c r="AS6" s="4"/>
      <c r="AT6" s="4"/>
      <c r="AU6" s="4"/>
      <c r="AV6" s="4"/>
      <c r="AW6" s="4"/>
      <c r="AX6" s="4"/>
      <c r="AY6" s="4"/>
    </row>
    <row r="7" spans="1:51" ht="14.4" x14ac:dyDescent="0.3">
      <c r="A7" s="125">
        <f>YampaRiverInflow.TotalOutflow!A7</f>
        <v>45323</v>
      </c>
      <c r="B7" s="34"/>
      <c r="C7" s="12">
        <v>19.097000000000001</v>
      </c>
      <c r="D7" s="45">
        <v>25.373000000000001</v>
      </c>
      <c r="E7" s="16">
        <v>97.829139999999995</v>
      </c>
      <c r="F7" s="16">
        <v>211.77466000000001</v>
      </c>
      <c r="G7" s="16">
        <v>63.109250000000003</v>
      </c>
      <c r="H7" s="16">
        <v>89.958119999999994</v>
      </c>
      <c r="I7" s="16">
        <v>24.910400000000003</v>
      </c>
      <c r="J7" s="16">
        <v>-4.8160100000000003</v>
      </c>
      <c r="K7" s="16">
        <v>73.336060000000003</v>
      </c>
      <c r="L7" s="16">
        <v>36.586980000000004</v>
      </c>
      <c r="M7" s="16">
        <v>21.691119999999998</v>
      </c>
      <c r="N7" s="16">
        <v>36.689769999999996</v>
      </c>
      <c r="O7" s="16">
        <v>4.0654399999999997</v>
      </c>
      <c r="P7" s="16">
        <v>38.304220000000001</v>
      </c>
      <c r="Q7" s="16">
        <v>19.567259999999997</v>
      </c>
      <c r="R7" s="16">
        <v>194.10926000000001</v>
      </c>
      <c r="S7" s="16">
        <v>10.566690000000001</v>
      </c>
      <c r="T7" s="16">
        <v>18.006209999999999</v>
      </c>
      <c r="U7" s="16">
        <v>42.33981</v>
      </c>
      <c r="V7" s="16">
        <v>29.493419999999997</v>
      </c>
      <c r="W7" s="16">
        <v>57.446640000000002</v>
      </c>
      <c r="X7" s="16">
        <v>36.949750000000002</v>
      </c>
      <c r="Y7" s="16">
        <v>19.886479999999999</v>
      </c>
      <c r="Z7" s="16">
        <v>30.005659999999999</v>
      </c>
      <c r="AA7" s="16">
        <v>35.553809999999999</v>
      </c>
      <c r="AB7" s="16">
        <v>40.773769999999999</v>
      </c>
      <c r="AC7" s="16">
        <v>31.995979999999999</v>
      </c>
      <c r="AD7" s="16">
        <v>74.449780000000004</v>
      </c>
      <c r="AE7" s="16">
        <v>14.88969</v>
      </c>
      <c r="AF7" s="16">
        <v>39.650980000000004</v>
      </c>
      <c r="AG7" s="16">
        <v>14.91981</v>
      </c>
      <c r="AH7" s="16">
        <v>53.503218596593655</v>
      </c>
      <c r="AI7" s="46"/>
      <c r="AJ7" s="46"/>
      <c r="AK7" s="46"/>
      <c r="AL7" s="46"/>
      <c r="AM7" s="46"/>
      <c r="AN7" s="4"/>
      <c r="AO7" s="4"/>
      <c r="AP7" s="4"/>
      <c r="AQ7" s="4"/>
      <c r="AR7" s="4"/>
      <c r="AS7" s="4"/>
      <c r="AT7" s="4"/>
      <c r="AU7" s="4"/>
      <c r="AV7" s="4"/>
      <c r="AW7" s="4"/>
      <c r="AX7" s="4"/>
      <c r="AY7" s="4"/>
    </row>
    <row r="8" spans="1:51" ht="14.4" x14ac:dyDescent="0.3">
      <c r="A8" s="125">
        <f>YampaRiverInflow.TotalOutflow!A8</f>
        <v>45352</v>
      </c>
      <c r="B8" s="34"/>
      <c r="C8" s="12">
        <v>11.948</v>
      </c>
      <c r="D8" s="45">
        <v>27.734999999999999</v>
      </c>
      <c r="E8" s="16">
        <v>129.22682</v>
      </c>
      <c r="F8" s="16">
        <v>224.96581</v>
      </c>
      <c r="G8" s="16">
        <v>44.835190000000004</v>
      </c>
      <c r="H8" s="16">
        <v>177.33817000000002</v>
      </c>
      <c r="I8" s="16">
        <v>-56.693550000000002</v>
      </c>
      <c r="J8" s="16">
        <v>37.615089999999995</v>
      </c>
      <c r="K8" s="16">
        <v>83.826080000000005</v>
      </c>
      <c r="L8" s="16">
        <v>-9.628680000000001</v>
      </c>
      <c r="M8" s="16">
        <v>-8.9868500000000004</v>
      </c>
      <c r="N8" s="16">
        <v>31.59817</v>
      </c>
      <c r="O8" s="16">
        <v>-31.764150000000001</v>
      </c>
      <c r="P8" s="16">
        <v>8.1977799999999998</v>
      </c>
      <c r="Q8" s="16">
        <v>-4.6275300000000001</v>
      </c>
      <c r="R8" s="16">
        <v>107.54282000000001</v>
      </c>
      <c r="S8" s="16">
        <v>18.535509999999999</v>
      </c>
      <c r="T8" s="16">
        <v>-8.2876000000000012</v>
      </c>
      <c r="U8" s="16">
        <v>9.9111000000000011</v>
      </c>
      <c r="V8" s="16">
        <v>-22.678090000000001</v>
      </c>
      <c r="W8" s="16">
        <v>14.65991</v>
      </c>
      <c r="X8" s="16">
        <v>17.707439999999998</v>
      </c>
      <c r="Y8" s="16">
        <v>9.1945100000000011</v>
      </c>
      <c r="Z8" s="16">
        <v>12.195319999999999</v>
      </c>
      <c r="AA8" s="16">
        <v>-13.04682</v>
      </c>
      <c r="AB8" s="16">
        <v>5.0683699999999998</v>
      </c>
      <c r="AC8" s="16">
        <v>-22.833819999999999</v>
      </c>
      <c r="AD8" s="16">
        <v>21.36993</v>
      </c>
      <c r="AE8" s="16">
        <v>4.0066199999999998</v>
      </c>
      <c r="AF8" s="16">
        <v>64.574950000000001</v>
      </c>
      <c r="AG8" s="16">
        <v>63.134869999999999</v>
      </c>
      <c r="AH8" s="16">
        <v>61.180317783398927</v>
      </c>
      <c r="AI8" s="46"/>
      <c r="AJ8" s="46"/>
      <c r="AK8" s="46"/>
      <c r="AL8" s="46"/>
      <c r="AM8" s="46"/>
      <c r="AN8" s="4"/>
      <c r="AO8" s="4"/>
      <c r="AP8" s="4"/>
      <c r="AQ8" s="4"/>
      <c r="AR8" s="4"/>
      <c r="AS8" s="4"/>
      <c r="AT8" s="4"/>
      <c r="AU8" s="4"/>
      <c r="AV8" s="4"/>
      <c r="AW8" s="4"/>
      <c r="AX8" s="4"/>
      <c r="AY8" s="4"/>
    </row>
    <row r="9" spans="1:51" ht="14.4" x14ac:dyDescent="0.3">
      <c r="A9" s="125">
        <f>YampaRiverInflow.TotalOutflow!A9</f>
        <v>45383</v>
      </c>
      <c r="B9" s="34"/>
      <c r="C9" s="12">
        <v>11.298999999999999</v>
      </c>
      <c r="D9" s="45">
        <v>9.8219999999999992</v>
      </c>
      <c r="E9" s="16">
        <v>75.024360000000001</v>
      </c>
      <c r="F9" s="16">
        <v>159.47320999999999</v>
      </c>
      <c r="G9" s="16">
        <v>29.552319999999998</v>
      </c>
      <c r="H9" s="16">
        <v>81.07553999999999</v>
      </c>
      <c r="I9" s="16">
        <v>86.656300000000002</v>
      </c>
      <c r="J9" s="16">
        <v>38.537150000000004</v>
      </c>
      <c r="K9" s="16">
        <v>88.094770000000011</v>
      </c>
      <c r="L9" s="16">
        <v>-55.505400000000002</v>
      </c>
      <c r="M9" s="16">
        <v>-25.224409999999999</v>
      </c>
      <c r="N9" s="16">
        <v>-11.06203</v>
      </c>
      <c r="O9" s="16">
        <v>-40.472319999999996</v>
      </c>
      <c r="P9" s="16">
        <v>-8.5150300000000012</v>
      </c>
      <c r="Q9" s="16">
        <v>5.4860100000000003</v>
      </c>
      <c r="R9" s="16">
        <v>89.623949999999994</v>
      </c>
      <c r="S9" s="16">
        <v>5.5964700000000001</v>
      </c>
      <c r="T9" s="16">
        <v>-13.982229999999999</v>
      </c>
      <c r="U9" s="16">
        <v>-5.7306000000000008</v>
      </c>
      <c r="V9" s="16">
        <v>-15.20013</v>
      </c>
      <c r="W9" s="16">
        <v>34.876040000000003</v>
      </c>
      <c r="X9" s="16">
        <v>71.3001</v>
      </c>
      <c r="Y9" s="16">
        <v>20.61309</v>
      </c>
      <c r="Z9" s="16">
        <v>9.5076800000000006</v>
      </c>
      <c r="AA9" s="16">
        <v>-18.428540000000002</v>
      </c>
      <c r="AB9" s="16">
        <v>-11.481530000000001</v>
      </c>
      <c r="AC9" s="16">
        <v>17.488060000000001</v>
      </c>
      <c r="AD9" s="16">
        <v>42.204129999999999</v>
      </c>
      <c r="AE9" s="16">
        <v>-16.627680000000002</v>
      </c>
      <c r="AF9" s="16">
        <v>57.904980000000002</v>
      </c>
      <c r="AG9" s="16">
        <v>18.792390000000001</v>
      </c>
      <c r="AH9" s="16">
        <v>27.715374733300219</v>
      </c>
      <c r="AI9" s="46"/>
      <c r="AJ9" s="46"/>
      <c r="AK9" s="46"/>
      <c r="AL9" s="46"/>
      <c r="AM9" s="46"/>
      <c r="AN9" s="4"/>
      <c r="AO9" s="4"/>
      <c r="AP9" s="4"/>
      <c r="AQ9" s="4"/>
      <c r="AR9" s="4"/>
      <c r="AS9" s="4"/>
      <c r="AT9" s="4"/>
      <c r="AU9" s="4"/>
      <c r="AV9" s="4"/>
      <c r="AW9" s="4"/>
      <c r="AX9" s="4"/>
      <c r="AY9" s="4"/>
    </row>
    <row r="10" spans="1:51" ht="14.4" x14ac:dyDescent="0.3">
      <c r="A10" s="125">
        <f>YampaRiverInflow.TotalOutflow!A10</f>
        <v>45413</v>
      </c>
      <c r="B10" s="34"/>
      <c r="C10" s="12">
        <v>3.125</v>
      </c>
      <c r="D10" s="45">
        <v>-9.7769999999999992</v>
      </c>
      <c r="E10" s="16">
        <v>50.254080000000002</v>
      </c>
      <c r="F10" s="16">
        <v>122.22750000000001</v>
      </c>
      <c r="G10" s="16">
        <v>45.130360000000003</v>
      </c>
      <c r="H10" s="16">
        <v>144.82448000000002</v>
      </c>
      <c r="I10" s="16">
        <v>15.857620000000001</v>
      </c>
      <c r="J10" s="16">
        <v>26.527619999999999</v>
      </c>
      <c r="K10" s="16">
        <v>112.01666</v>
      </c>
      <c r="L10" s="16">
        <v>5.9267599999999998</v>
      </c>
      <c r="M10" s="16">
        <v>-7.9631999999999996</v>
      </c>
      <c r="N10" s="16">
        <v>-10.182930000000001</v>
      </c>
      <c r="O10" s="16">
        <v>-18.910119999999999</v>
      </c>
      <c r="P10" s="16">
        <v>-5.1637899999999997</v>
      </c>
      <c r="Q10" s="16">
        <v>4.8523900000000006</v>
      </c>
      <c r="R10" s="16">
        <v>136.5727</v>
      </c>
      <c r="S10" s="16">
        <v>-17.06551</v>
      </c>
      <c r="T10" s="16">
        <v>-25.80247</v>
      </c>
      <c r="U10" s="16">
        <v>13.146979999999999</v>
      </c>
      <c r="V10" s="16">
        <v>9.7264300000000006</v>
      </c>
      <c r="W10" s="16">
        <v>41.096609999999998</v>
      </c>
      <c r="X10" s="16">
        <v>63.824849999999998</v>
      </c>
      <c r="Y10" s="16">
        <v>-6.9918699999999996</v>
      </c>
      <c r="Z10" s="16">
        <v>0.73799999999999999</v>
      </c>
      <c r="AA10" s="16">
        <v>-18.297540000000001</v>
      </c>
      <c r="AB10" s="16">
        <v>-12.214030000000001</v>
      </c>
      <c r="AC10" s="16">
        <v>9.0859300000000012</v>
      </c>
      <c r="AD10" s="16">
        <v>5.1340200000000005</v>
      </c>
      <c r="AE10" s="16">
        <v>-29.088660000000001</v>
      </c>
      <c r="AF10" s="16">
        <v>48.692149999999998</v>
      </c>
      <c r="AG10" s="16">
        <v>-11.59253</v>
      </c>
      <c r="AH10" s="16">
        <v>13.941845357980599</v>
      </c>
      <c r="AI10" s="46"/>
      <c r="AJ10" s="46"/>
      <c r="AK10" s="46"/>
      <c r="AL10" s="46"/>
      <c r="AM10" s="46"/>
      <c r="AN10" s="4"/>
      <c r="AO10" s="4"/>
      <c r="AP10" s="4"/>
      <c r="AQ10" s="4"/>
      <c r="AR10" s="4"/>
      <c r="AS10" s="4"/>
      <c r="AT10" s="4"/>
      <c r="AU10" s="4"/>
      <c r="AV10" s="4"/>
      <c r="AW10" s="4"/>
      <c r="AX10" s="4"/>
      <c r="AY10" s="4"/>
    </row>
    <row r="11" spans="1:51" ht="14.4" x14ac:dyDescent="0.3">
      <c r="A11" s="125">
        <f>YampaRiverInflow.TotalOutflow!A11</f>
        <v>45444</v>
      </c>
      <c r="B11" s="34"/>
      <c r="C11" s="12">
        <v>-3.8839999999999999</v>
      </c>
      <c r="D11" s="45">
        <v>-23.062000000000001</v>
      </c>
      <c r="E11" s="16">
        <v>0.77813999999999994</v>
      </c>
      <c r="F11" s="16">
        <v>11.42347</v>
      </c>
      <c r="G11" s="16">
        <v>-1.8183699999999998</v>
      </c>
      <c r="H11" s="16">
        <v>48.385210000000001</v>
      </c>
      <c r="I11" s="16">
        <v>10.9796</v>
      </c>
      <c r="J11" s="16">
        <v>-16.415560000000003</v>
      </c>
      <c r="K11" s="16">
        <v>59.579190000000004</v>
      </c>
      <c r="L11" s="16">
        <v>20.131820000000001</v>
      </c>
      <c r="M11" s="16">
        <v>-1.8760000000000002E-2</v>
      </c>
      <c r="N11" s="16">
        <v>-40.888860000000001</v>
      </c>
      <c r="O11" s="16">
        <v>-24.57798</v>
      </c>
      <c r="P11" s="16">
        <v>-41.014429999999997</v>
      </c>
      <c r="Q11" s="16">
        <v>-32.649230000000003</v>
      </c>
      <c r="R11" s="16">
        <v>31.118189999999998</v>
      </c>
      <c r="S11" s="16">
        <v>-16.25863</v>
      </c>
      <c r="T11" s="16">
        <v>-29.007360000000002</v>
      </c>
      <c r="U11" s="16">
        <v>15.05063</v>
      </c>
      <c r="V11" s="16">
        <v>-28.113409999999998</v>
      </c>
      <c r="W11" s="16">
        <v>-6.2963900000000006</v>
      </c>
      <c r="X11" s="16">
        <v>35.037300000000002</v>
      </c>
      <c r="Y11" s="16">
        <v>-16.40408</v>
      </c>
      <c r="Z11" s="16">
        <v>-27.575620000000001</v>
      </c>
      <c r="AA11" s="16">
        <v>-23.976099999999999</v>
      </c>
      <c r="AB11" s="16">
        <v>-8.1685800000000004</v>
      </c>
      <c r="AC11" s="16">
        <v>-18.756529999999998</v>
      </c>
      <c r="AD11" s="16">
        <v>-18.879729999999999</v>
      </c>
      <c r="AE11" s="16">
        <v>-18.7621</v>
      </c>
      <c r="AF11" s="16">
        <v>4.9375299999999998</v>
      </c>
      <c r="AG11" s="16">
        <v>-14.283790000000002</v>
      </c>
      <c r="AH11" s="16">
        <v>78.656605207787052</v>
      </c>
      <c r="AI11" s="46"/>
      <c r="AJ11" s="46"/>
      <c r="AK11" s="46"/>
      <c r="AL11" s="46"/>
      <c r="AM11" s="46"/>
      <c r="AN11" s="4"/>
      <c r="AO11" s="4"/>
      <c r="AP11" s="4"/>
      <c r="AQ11" s="4"/>
      <c r="AR11" s="4"/>
      <c r="AS11" s="4"/>
      <c r="AT11" s="4"/>
      <c r="AU11" s="4"/>
      <c r="AV11" s="4"/>
      <c r="AW11" s="4"/>
      <c r="AX11" s="4"/>
      <c r="AY11" s="4"/>
    </row>
    <row r="12" spans="1:51" ht="14.4" x14ac:dyDescent="0.3">
      <c r="A12" s="125">
        <f>YampaRiverInflow.TotalOutflow!A12</f>
        <v>45474</v>
      </c>
      <c r="B12" s="34"/>
      <c r="C12" s="12">
        <v>4.4820000000000002</v>
      </c>
      <c r="D12" s="45">
        <v>-3.8530000000000002</v>
      </c>
      <c r="E12" s="16">
        <v>27.880080000000003</v>
      </c>
      <c r="F12" s="16">
        <v>-8.3493899999999996</v>
      </c>
      <c r="G12" s="16">
        <v>20.232430000000001</v>
      </c>
      <c r="H12" s="16">
        <v>30.843540000000001</v>
      </c>
      <c r="I12" s="16">
        <v>41.040230000000001</v>
      </c>
      <c r="J12" s="16">
        <v>14.490680000000001</v>
      </c>
      <c r="K12" s="16">
        <v>75.778990000000007</v>
      </c>
      <c r="L12" s="16">
        <v>65.886160000000004</v>
      </c>
      <c r="M12" s="16">
        <v>-49.466929999999998</v>
      </c>
      <c r="N12" s="16">
        <v>-38.095980000000004</v>
      </c>
      <c r="O12" s="16">
        <v>-9.229239999999999</v>
      </c>
      <c r="P12" s="16">
        <v>-13.51318</v>
      </c>
      <c r="Q12" s="16">
        <v>-26.592950000000002</v>
      </c>
      <c r="R12" s="16">
        <v>24.434360000000002</v>
      </c>
      <c r="S12" s="16">
        <v>-13.056049999999999</v>
      </c>
      <c r="T12" s="16">
        <v>-8.1851199999999995</v>
      </c>
      <c r="U12" s="16">
        <v>-2.57158</v>
      </c>
      <c r="V12" s="16">
        <v>-30.264680000000002</v>
      </c>
      <c r="W12" s="16">
        <v>-36.50526</v>
      </c>
      <c r="X12" s="16">
        <v>7.3666599999999995</v>
      </c>
      <c r="Y12" s="16">
        <v>20.909459999999999</v>
      </c>
      <c r="Z12" s="16">
        <v>21.97174</v>
      </c>
      <c r="AA12" s="16">
        <v>-3.3679099999999997</v>
      </c>
      <c r="AB12" s="16">
        <v>5.8490699999999993</v>
      </c>
      <c r="AC12" s="16">
        <v>18.370330000000003</v>
      </c>
      <c r="AD12" s="16">
        <v>18.507080000000002</v>
      </c>
      <c r="AE12" s="16">
        <v>26.724900000000002</v>
      </c>
      <c r="AF12" s="16">
        <v>-54.714529999999996</v>
      </c>
      <c r="AG12" s="16">
        <v>-25.463419999999999</v>
      </c>
      <c r="AH12" s="16">
        <v>-6.2687281740997962</v>
      </c>
      <c r="AI12" s="46"/>
      <c r="AJ12" s="46"/>
      <c r="AK12" s="46"/>
      <c r="AL12" s="46"/>
      <c r="AM12" s="46"/>
      <c r="AN12" s="4"/>
      <c r="AO12" s="4"/>
      <c r="AP12" s="4"/>
      <c r="AQ12" s="4"/>
      <c r="AR12" s="4"/>
      <c r="AS12" s="4"/>
      <c r="AT12" s="4"/>
      <c r="AU12" s="4"/>
      <c r="AV12" s="4"/>
      <c r="AW12" s="4"/>
      <c r="AX12" s="4"/>
      <c r="AY12" s="4"/>
    </row>
    <row r="13" spans="1:51" ht="14.4" x14ac:dyDescent="0.3">
      <c r="A13" s="125">
        <f>YampaRiverInflow.TotalOutflow!A13</f>
        <v>45505</v>
      </c>
      <c r="B13" s="34"/>
      <c r="C13" s="12">
        <v>18.896999999999998</v>
      </c>
      <c r="D13" s="45">
        <v>16.042000000000002</v>
      </c>
      <c r="E13" s="16">
        <v>56.28331</v>
      </c>
      <c r="F13" s="16">
        <v>85.919169999999994</v>
      </c>
      <c r="G13" s="16">
        <v>47.941989999999997</v>
      </c>
      <c r="H13" s="16">
        <v>32.843679999999999</v>
      </c>
      <c r="I13" s="16">
        <v>9.41737</v>
      </c>
      <c r="J13" s="16">
        <v>73.407210000000006</v>
      </c>
      <c r="K13" s="16">
        <v>56.459800000000001</v>
      </c>
      <c r="L13" s="16">
        <v>48.113410000000002</v>
      </c>
      <c r="M13" s="16">
        <v>12.67862</v>
      </c>
      <c r="N13" s="16">
        <v>24.742099999999997</v>
      </c>
      <c r="O13" s="16">
        <v>-3.3823099999999999</v>
      </c>
      <c r="P13" s="16">
        <v>40.45872</v>
      </c>
      <c r="Q13" s="16">
        <v>7.9324300000000001</v>
      </c>
      <c r="R13" s="16">
        <v>46.411089999999994</v>
      </c>
      <c r="S13" s="16">
        <v>6.7395899999999997</v>
      </c>
      <c r="T13" s="16">
        <v>17.925740000000001</v>
      </c>
      <c r="U13" s="16">
        <v>17.421220000000002</v>
      </c>
      <c r="V13" s="16">
        <v>-3.9880599999999999</v>
      </c>
      <c r="W13" s="16">
        <v>-1.2442899999999999</v>
      </c>
      <c r="X13" s="16">
        <v>21.964880000000001</v>
      </c>
      <c r="Y13" s="16">
        <v>75.510499999999993</v>
      </c>
      <c r="Z13" s="16">
        <v>37.568370000000002</v>
      </c>
      <c r="AA13" s="16">
        <v>42.03425</v>
      </c>
      <c r="AB13" s="16">
        <v>42.976790000000001</v>
      </c>
      <c r="AC13" s="16">
        <v>38.019089999999998</v>
      </c>
      <c r="AD13" s="16">
        <v>12.330110000000001</v>
      </c>
      <c r="AE13" s="16">
        <v>11.853590000000001</v>
      </c>
      <c r="AF13" s="16">
        <v>-10.878549999999999</v>
      </c>
      <c r="AG13" s="16">
        <v>0.28339999999999999</v>
      </c>
      <c r="AH13" s="16">
        <v>51.813121174655578</v>
      </c>
      <c r="AI13" s="46"/>
      <c r="AJ13" s="46"/>
      <c r="AK13" s="46"/>
      <c r="AL13" s="46"/>
      <c r="AM13" s="46"/>
      <c r="AN13" s="4"/>
      <c r="AO13" s="4"/>
      <c r="AP13" s="4"/>
      <c r="AQ13" s="4"/>
      <c r="AR13" s="4"/>
      <c r="AS13" s="4"/>
      <c r="AT13" s="4"/>
      <c r="AU13" s="4"/>
      <c r="AV13" s="4"/>
      <c r="AW13" s="4"/>
      <c r="AX13" s="4"/>
      <c r="AY13" s="4"/>
    </row>
    <row r="14" spans="1:51" ht="14.4" x14ac:dyDescent="0.3">
      <c r="A14" s="125">
        <f>YampaRiverInflow.TotalOutflow!A14</f>
        <v>45536</v>
      </c>
      <c r="B14" s="34"/>
      <c r="C14" s="12">
        <v>18.114999999999998</v>
      </c>
      <c r="D14" s="45">
        <v>18.716000000000001</v>
      </c>
      <c r="E14" s="16">
        <v>64.577929999999995</v>
      </c>
      <c r="F14" s="16">
        <v>71.455939999999998</v>
      </c>
      <c r="G14" s="16">
        <v>58.154240000000001</v>
      </c>
      <c r="H14" s="16">
        <v>42.169260000000001</v>
      </c>
      <c r="I14" s="16">
        <v>18.811229999999998</v>
      </c>
      <c r="J14" s="16">
        <v>37.728870000000001</v>
      </c>
      <c r="K14" s="16">
        <v>102.28238999999999</v>
      </c>
      <c r="L14" s="16">
        <v>63.219099999999997</v>
      </c>
      <c r="M14" s="16">
        <v>-1.1670799999999999</v>
      </c>
      <c r="N14" s="16">
        <v>27.992830000000001</v>
      </c>
      <c r="O14" s="16">
        <v>55.190280000000001</v>
      </c>
      <c r="P14" s="16">
        <v>32.140479999999997</v>
      </c>
      <c r="Q14" s="16">
        <v>31.014310000000002</v>
      </c>
      <c r="R14" s="16">
        <v>29.221220000000002</v>
      </c>
      <c r="S14" s="16">
        <v>-5.8577599999999999</v>
      </c>
      <c r="T14" s="16">
        <v>13.77566</v>
      </c>
      <c r="U14" s="16">
        <v>20.98864</v>
      </c>
      <c r="V14" s="16">
        <v>9.6280200000000011</v>
      </c>
      <c r="W14" s="16">
        <v>25.324290000000001</v>
      </c>
      <c r="X14" s="16">
        <v>17.578880000000002</v>
      </c>
      <c r="Y14" s="16">
        <v>49.973109999999998</v>
      </c>
      <c r="Z14" s="16">
        <v>68.102980000000002</v>
      </c>
      <c r="AA14" s="16">
        <v>84.069659999999999</v>
      </c>
      <c r="AB14" s="16">
        <v>26.646470000000001</v>
      </c>
      <c r="AC14" s="16">
        <v>42.182259999999999</v>
      </c>
      <c r="AD14" s="16">
        <v>36.151679999999999</v>
      </c>
      <c r="AE14" s="16">
        <v>18.166060000000002</v>
      </c>
      <c r="AF14" s="16">
        <v>17.873080000000002</v>
      </c>
      <c r="AG14" s="16">
        <v>4.9049300000000002</v>
      </c>
      <c r="AH14" s="16">
        <v>64.526982142959554</v>
      </c>
      <c r="AI14" s="46"/>
      <c r="AJ14" s="46"/>
      <c r="AK14" s="46"/>
      <c r="AL14" s="46"/>
      <c r="AM14" s="46"/>
      <c r="AN14" s="4"/>
      <c r="AO14" s="4"/>
      <c r="AP14" s="4"/>
      <c r="AQ14" s="4"/>
      <c r="AR14" s="4"/>
      <c r="AS14" s="4"/>
      <c r="AT14" s="4"/>
      <c r="AU14" s="4"/>
      <c r="AV14" s="4"/>
      <c r="AW14" s="4"/>
      <c r="AX14" s="4"/>
      <c r="AY14" s="4"/>
    </row>
    <row r="15" spans="1:51" ht="14.4" x14ac:dyDescent="0.3">
      <c r="A15" s="125">
        <f>YampaRiverInflow.TotalOutflow!A15</f>
        <v>45566</v>
      </c>
      <c r="B15" s="34"/>
      <c r="C15" s="12">
        <v>15.547000000000001</v>
      </c>
      <c r="D15" s="45">
        <v>17.992999999999999</v>
      </c>
      <c r="E15" s="16">
        <v>75.222429999999989</v>
      </c>
      <c r="F15" s="16">
        <v>44.385730000000002</v>
      </c>
      <c r="G15" s="16">
        <v>47.589800000000004</v>
      </c>
      <c r="H15" s="16">
        <v>34.997630000000001</v>
      </c>
      <c r="I15" s="16">
        <v>11.211030000000001</v>
      </c>
      <c r="J15" s="16">
        <v>19.502970000000001</v>
      </c>
      <c r="K15" s="16">
        <v>54.718679999999999</v>
      </c>
      <c r="L15" s="16">
        <v>17.3261</v>
      </c>
      <c r="M15" s="16">
        <v>33.096730000000001</v>
      </c>
      <c r="N15" s="16">
        <v>7.0241199999999999</v>
      </c>
      <c r="O15" s="16">
        <v>38.168879999999994</v>
      </c>
      <c r="P15" s="16">
        <v>-0.32697000000000004</v>
      </c>
      <c r="Q15" s="16">
        <v>84.070039999999992</v>
      </c>
      <c r="R15" s="16">
        <v>20.03706</v>
      </c>
      <c r="S15" s="16">
        <v>40.291160000000005</v>
      </c>
      <c r="T15" s="16">
        <v>11.96547</v>
      </c>
      <c r="U15" s="16">
        <v>9.7060499999999994</v>
      </c>
      <c r="V15" s="16">
        <v>-4.8878300000000001</v>
      </c>
      <c r="W15" s="16">
        <v>42.031129999999997</v>
      </c>
      <c r="X15" s="16">
        <v>22.63785</v>
      </c>
      <c r="Y15" s="16">
        <v>39.329860000000004</v>
      </c>
      <c r="Z15" s="16">
        <v>28.046230000000001</v>
      </c>
      <c r="AA15" s="16">
        <v>21.405650000000001</v>
      </c>
      <c r="AB15" s="16">
        <v>63.749839999999999</v>
      </c>
      <c r="AC15" s="16">
        <v>50.552589999999995</v>
      </c>
      <c r="AD15" s="16">
        <v>35.498150000000003</v>
      </c>
      <c r="AE15" s="16">
        <v>22.665689999999998</v>
      </c>
      <c r="AF15" s="16">
        <v>13.309760000000001</v>
      </c>
      <c r="AG15" s="16">
        <v>-5.9156000000000004</v>
      </c>
      <c r="AH15" s="16">
        <v>26.268479665397614</v>
      </c>
      <c r="AI15" s="46"/>
      <c r="AJ15" s="46"/>
      <c r="AK15" s="46"/>
      <c r="AL15" s="46"/>
      <c r="AM15" s="46"/>
      <c r="AN15" s="4"/>
      <c r="AO15" s="4"/>
      <c r="AP15" s="4"/>
      <c r="AQ15" s="4"/>
      <c r="AR15" s="4"/>
      <c r="AS15" s="4"/>
      <c r="AT15" s="4"/>
      <c r="AU15" s="4"/>
      <c r="AV15" s="4"/>
      <c r="AW15" s="4"/>
      <c r="AX15" s="4"/>
      <c r="AY15" s="4"/>
    </row>
    <row r="16" spans="1:51" ht="14.4" x14ac:dyDescent="0.3">
      <c r="A16" s="125">
        <f>YampaRiverInflow.TotalOutflow!A16</f>
        <v>45597</v>
      </c>
      <c r="B16" s="34"/>
      <c r="C16" s="12">
        <v>15.787000000000001</v>
      </c>
      <c r="D16" s="45">
        <v>33.512999999999998</v>
      </c>
      <c r="E16" s="16">
        <v>41.368510000000001</v>
      </c>
      <c r="F16" s="16">
        <v>54.319510000000001</v>
      </c>
      <c r="G16" s="16">
        <v>11.286760000000001</v>
      </c>
      <c r="H16" s="16">
        <v>42.111879999999999</v>
      </c>
      <c r="I16" s="16">
        <v>49.319809999999997</v>
      </c>
      <c r="J16" s="16">
        <v>62.6631</v>
      </c>
      <c r="K16" s="16">
        <v>57.306669999999997</v>
      </c>
      <c r="L16" s="16">
        <v>20.52073</v>
      </c>
      <c r="M16" s="16">
        <v>2.0303399999999998</v>
      </c>
      <c r="N16" s="16">
        <v>10.25154</v>
      </c>
      <c r="O16" s="16">
        <v>11.652959999999998</v>
      </c>
      <c r="P16" s="16">
        <v>18.590709999999998</v>
      </c>
      <c r="Q16" s="16">
        <v>93.237679999999997</v>
      </c>
      <c r="R16" s="16">
        <v>8.5751200000000001</v>
      </c>
      <c r="S16" s="16">
        <v>14.65644</v>
      </c>
      <c r="T16" s="16">
        <v>33.630459999999999</v>
      </c>
      <c r="U16" s="16">
        <v>27.760300000000001</v>
      </c>
      <c r="V16" s="16">
        <v>11.286379999999999</v>
      </c>
      <c r="W16" s="16">
        <v>-14.38903</v>
      </c>
      <c r="X16" s="16">
        <v>11.00366</v>
      </c>
      <c r="Y16" s="16">
        <v>30.656770000000002</v>
      </c>
      <c r="Z16" s="16">
        <v>78.433350000000004</v>
      </c>
      <c r="AA16" s="16">
        <v>20.926279999999998</v>
      </c>
      <c r="AB16" s="16">
        <v>17.11955</v>
      </c>
      <c r="AC16" s="16">
        <v>49.568680000000001</v>
      </c>
      <c r="AD16" s="16">
        <v>30.38326</v>
      </c>
      <c r="AE16" s="16">
        <v>41.949339999999999</v>
      </c>
      <c r="AF16" s="16">
        <v>90.300280000000001</v>
      </c>
      <c r="AG16" s="16">
        <v>25.237020000000001</v>
      </c>
      <c r="AH16" s="16">
        <v>26.017717809976254</v>
      </c>
      <c r="AI16" s="46"/>
      <c r="AJ16" s="46"/>
      <c r="AK16" s="46"/>
      <c r="AL16" s="46"/>
      <c r="AM16" s="46"/>
      <c r="AN16" s="4"/>
      <c r="AO16" s="4"/>
      <c r="AP16" s="4"/>
      <c r="AQ16" s="4"/>
      <c r="AR16" s="4"/>
      <c r="AS16" s="4"/>
      <c r="AT16" s="4"/>
      <c r="AU16" s="4"/>
      <c r="AV16" s="4"/>
      <c r="AW16" s="4"/>
      <c r="AX16" s="4"/>
      <c r="AY16" s="4"/>
    </row>
    <row r="17" spans="1:51" ht="14.4" x14ac:dyDescent="0.3">
      <c r="A17" s="125">
        <f>YampaRiverInflow.TotalOutflow!A17</f>
        <v>45627</v>
      </c>
      <c r="B17" s="34"/>
      <c r="C17" s="12">
        <v>20.481999999999999</v>
      </c>
      <c r="D17" s="45">
        <v>41.017000000000003</v>
      </c>
      <c r="E17" s="16">
        <v>94.61439</v>
      </c>
      <c r="F17" s="16">
        <v>57.228949999999998</v>
      </c>
      <c r="G17" s="16">
        <v>76.772750000000002</v>
      </c>
      <c r="H17" s="16">
        <v>23.632810000000003</v>
      </c>
      <c r="I17" s="16">
        <v>26.613599999999998</v>
      </c>
      <c r="J17" s="16">
        <v>20.40418</v>
      </c>
      <c r="K17" s="16">
        <v>6.7861099999999999</v>
      </c>
      <c r="L17" s="16">
        <v>7.0875000000000004</v>
      </c>
      <c r="M17" s="16">
        <v>18.854099999999999</v>
      </c>
      <c r="N17" s="16">
        <v>35.589959999999998</v>
      </c>
      <c r="O17" s="16">
        <v>26.338159999999998</v>
      </c>
      <c r="P17" s="16">
        <v>20.191050000000001</v>
      </c>
      <c r="Q17" s="16">
        <v>74.97139</v>
      </c>
      <c r="R17" s="16">
        <v>11.51708</v>
      </c>
      <c r="S17" s="16">
        <v>-4.6183199999999998</v>
      </c>
      <c r="T17" s="16">
        <v>27.153869999999998</v>
      </c>
      <c r="U17" s="16">
        <v>22.050689999999999</v>
      </c>
      <c r="V17" s="16">
        <v>10.000299999999999</v>
      </c>
      <c r="W17" s="16">
        <v>200.48664000000002</v>
      </c>
      <c r="X17" s="16">
        <v>49.498660000000001</v>
      </c>
      <c r="Y17" s="16">
        <v>30.962709999999998</v>
      </c>
      <c r="Z17" s="16">
        <v>25.01275</v>
      </c>
      <c r="AA17" s="16">
        <v>10.133760000000001</v>
      </c>
      <c r="AB17" s="16">
        <v>15.85665</v>
      </c>
      <c r="AC17" s="16">
        <v>14.69364</v>
      </c>
      <c r="AD17" s="16">
        <v>24.777099999999997</v>
      </c>
      <c r="AE17" s="16">
        <v>25.998349999999999</v>
      </c>
      <c r="AF17" s="16">
        <v>73.964010000000002</v>
      </c>
      <c r="AG17" s="16">
        <v>39.270139999999998</v>
      </c>
      <c r="AH17" s="16">
        <v>58.229954837951695</v>
      </c>
      <c r="AI17" s="46"/>
      <c r="AJ17" s="46"/>
      <c r="AK17" s="46"/>
      <c r="AL17" s="46"/>
      <c r="AM17" s="46"/>
      <c r="AN17" s="4"/>
      <c r="AO17" s="4"/>
      <c r="AP17" s="4"/>
      <c r="AQ17" s="4"/>
      <c r="AR17" s="4"/>
      <c r="AS17" s="4"/>
      <c r="AT17" s="4"/>
      <c r="AU17" s="4"/>
      <c r="AV17" s="4"/>
      <c r="AW17" s="4"/>
      <c r="AX17" s="4"/>
      <c r="AY17" s="4"/>
    </row>
    <row r="18" spans="1:51" ht="14.4" x14ac:dyDescent="0.3">
      <c r="A18" s="125">
        <f>YampaRiverInflow.TotalOutflow!A18</f>
        <v>45658</v>
      </c>
      <c r="B18" s="34"/>
      <c r="C18" s="12">
        <v>23.027000000000001</v>
      </c>
      <c r="D18" s="45">
        <v>43.128</v>
      </c>
      <c r="E18" s="16">
        <v>209.91325000000001</v>
      </c>
      <c r="F18" s="16">
        <v>68.707340000000002</v>
      </c>
      <c r="G18" s="16">
        <v>147.14017999999999</v>
      </c>
      <c r="H18" s="16">
        <v>12.95735</v>
      </c>
      <c r="I18" s="16">
        <v>43.173999999999999</v>
      </c>
      <c r="J18" s="16">
        <v>43.572859999999999</v>
      </c>
      <c r="K18" s="16">
        <v>40.911610000000003</v>
      </c>
      <c r="L18" s="16">
        <v>13.873209999999998</v>
      </c>
      <c r="M18" s="16">
        <v>43.65607</v>
      </c>
      <c r="N18" s="16">
        <v>8.8752700000000004</v>
      </c>
      <c r="O18" s="16">
        <v>27.946300000000001</v>
      </c>
      <c r="P18" s="16">
        <v>3.3895900000000001</v>
      </c>
      <c r="Q18" s="16">
        <v>303.37369000000001</v>
      </c>
      <c r="R18" s="16">
        <v>12.219719999999999</v>
      </c>
      <c r="S18" s="16">
        <v>-9.3584500000000013</v>
      </c>
      <c r="T18" s="16">
        <v>28.872540000000001</v>
      </c>
      <c r="U18" s="16">
        <v>4.9805900000000003</v>
      </c>
      <c r="V18" s="16">
        <v>53.234699999999997</v>
      </c>
      <c r="W18" s="16">
        <v>36.51267</v>
      </c>
      <c r="X18" s="16">
        <v>15.039200000000001</v>
      </c>
      <c r="Y18" s="16">
        <v>13.099450000000001</v>
      </c>
      <c r="Z18" s="16">
        <v>6.7984099999999996</v>
      </c>
      <c r="AA18" s="16">
        <v>21.993320000000001</v>
      </c>
      <c r="AB18" s="16">
        <v>41.238190000000003</v>
      </c>
      <c r="AC18" s="16">
        <v>58.881329999999998</v>
      </c>
      <c r="AD18" s="16">
        <v>49.533120000000004</v>
      </c>
      <c r="AE18" s="16">
        <v>48.656099999999995</v>
      </c>
      <c r="AF18" s="16">
        <v>36.149560000000001</v>
      </c>
      <c r="AG18" s="16">
        <v>28.502187496324908</v>
      </c>
      <c r="AH18" s="16">
        <v>66.377511872836507</v>
      </c>
      <c r="AI18" s="46"/>
      <c r="AJ18" s="46"/>
      <c r="AK18" s="46"/>
      <c r="AL18" s="46"/>
      <c r="AM18" s="46"/>
      <c r="AN18" s="4"/>
      <c r="AO18" s="4"/>
      <c r="AP18" s="4"/>
      <c r="AQ18" s="4"/>
      <c r="AR18" s="4"/>
      <c r="AS18" s="4"/>
      <c r="AT18" s="4"/>
      <c r="AU18" s="4"/>
      <c r="AV18" s="4"/>
      <c r="AW18" s="4"/>
      <c r="AX18" s="4"/>
      <c r="AY18" s="4"/>
    </row>
    <row r="19" spans="1:51" ht="14.4" x14ac:dyDescent="0.3">
      <c r="A19" s="125">
        <f>YampaRiverInflow.TotalOutflow!A19</f>
        <v>45689</v>
      </c>
      <c r="B19" s="34"/>
      <c r="C19" s="12">
        <v>19.268000000000001</v>
      </c>
      <c r="D19" s="45">
        <v>25.373000000000001</v>
      </c>
      <c r="E19" s="16">
        <v>211.77466000000001</v>
      </c>
      <c r="F19" s="16">
        <v>63.109250000000003</v>
      </c>
      <c r="G19" s="16">
        <v>89.958119999999994</v>
      </c>
      <c r="H19" s="16">
        <v>24.910400000000003</v>
      </c>
      <c r="I19" s="16">
        <v>-4.8160100000000003</v>
      </c>
      <c r="J19" s="16">
        <v>73.336060000000003</v>
      </c>
      <c r="K19" s="16">
        <v>36.586980000000004</v>
      </c>
      <c r="L19" s="16">
        <v>21.691119999999998</v>
      </c>
      <c r="M19" s="16">
        <v>36.689769999999996</v>
      </c>
      <c r="N19" s="16">
        <v>4.0654399999999997</v>
      </c>
      <c r="O19" s="16">
        <v>38.304220000000001</v>
      </c>
      <c r="P19" s="16">
        <v>19.567259999999997</v>
      </c>
      <c r="Q19" s="16">
        <v>194.10926000000001</v>
      </c>
      <c r="R19" s="16">
        <v>10.566690000000001</v>
      </c>
      <c r="S19" s="16">
        <v>18.006209999999999</v>
      </c>
      <c r="T19" s="16">
        <v>42.33981</v>
      </c>
      <c r="U19" s="16">
        <v>29.493419999999997</v>
      </c>
      <c r="V19" s="16">
        <v>57.446640000000002</v>
      </c>
      <c r="W19" s="16">
        <v>36.949750000000002</v>
      </c>
      <c r="X19" s="16">
        <v>19.886479999999999</v>
      </c>
      <c r="Y19" s="16">
        <v>30.005659999999999</v>
      </c>
      <c r="Z19" s="16">
        <v>35.553809999999999</v>
      </c>
      <c r="AA19" s="16">
        <v>40.773769999999999</v>
      </c>
      <c r="AB19" s="16">
        <v>31.995979999999999</v>
      </c>
      <c r="AC19" s="16">
        <v>74.449780000000004</v>
      </c>
      <c r="AD19" s="16">
        <v>14.88969</v>
      </c>
      <c r="AE19" s="16">
        <v>39.650980000000004</v>
      </c>
      <c r="AF19" s="16">
        <v>14.91981</v>
      </c>
      <c r="AG19" s="16">
        <v>53.503218596593655</v>
      </c>
      <c r="AH19" s="16">
        <v>97.944624983882534</v>
      </c>
      <c r="AI19" s="46"/>
      <c r="AJ19" s="46"/>
      <c r="AK19" s="46"/>
      <c r="AL19" s="46"/>
      <c r="AM19" s="46"/>
      <c r="AN19" s="4"/>
      <c r="AO19" s="4"/>
      <c r="AP19" s="4"/>
      <c r="AQ19" s="4"/>
      <c r="AR19" s="4"/>
      <c r="AS19" s="4"/>
      <c r="AT19" s="4"/>
      <c r="AU19" s="4"/>
      <c r="AV19" s="4"/>
      <c r="AW19" s="4"/>
      <c r="AX19" s="4"/>
      <c r="AY19" s="4"/>
    </row>
    <row r="20" spans="1:51" ht="14.4" x14ac:dyDescent="0.3">
      <c r="A20" s="125">
        <f>YampaRiverInflow.TotalOutflow!A20</f>
        <v>45717</v>
      </c>
      <c r="B20" s="34"/>
      <c r="C20" s="12">
        <v>14.045</v>
      </c>
      <c r="D20" s="45">
        <v>27.734999999999999</v>
      </c>
      <c r="E20" s="16">
        <v>224.96581</v>
      </c>
      <c r="F20" s="16">
        <v>44.835190000000004</v>
      </c>
      <c r="G20" s="16">
        <v>177.33817000000002</v>
      </c>
      <c r="H20" s="16">
        <v>-56.693550000000002</v>
      </c>
      <c r="I20" s="16">
        <v>37.615089999999995</v>
      </c>
      <c r="J20" s="16">
        <v>83.826080000000005</v>
      </c>
      <c r="K20" s="16">
        <v>-9.628680000000001</v>
      </c>
      <c r="L20" s="16">
        <v>-8.9868500000000004</v>
      </c>
      <c r="M20" s="16">
        <v>31.59817</v>
      </c>
      <c r="N20" s="16">
        <v>-31.764150000000001</v>
      </c>
      <c r="O20" s="16">
        <v>8.1977799999999998</v>
      </c>
      <c r="P20" s="16">
        <v>-4.6275300000000001</v>
      </c>
      <c r="Q20" s="16">
        <v>107.54282000000001</v>
      </c>
      <c r="R20" s="16">
        <v>18.535509999999999</v>
      </c>
      <c r="S20" s="16">
        <v>-8.2876000000000012</v>
      </c>
      <c r="T20" s="16">
        <v>9.9111000000000011</v>
      </c>
      <c r="U20" s="16">
        <v>-22.678090000000001</v>
      </c>
      <c r="V20" s="16">
        <v>14.65991</v>
      </c>
      <c r="W20" s="16">
        <v>17.707439999999998</v>
      </c>
      <c r="X20" s="16">
        <v>9.1945100000000011</v>
      </c>
      <c r="Y20" s="16">
        <v>12.195319999999999</v>
      </c>
      <c r="Z20" s="16">
        <v>-13.04682</v>
      </c>
      <c r="AA20" s="16">
        <v>5.0683699999999998</v>
      </c>
      <c r="AB20" s="16">
        <v>-22.833819999999999</v>
      </c>
      <c r="AC20" s="16">
        <v>21.36993</v>
      </c>
      <c r="AD20" s="16">
        <v>4.0066199999999998</v>
      </c>
      <c r="AE20" s="16">
        <v>64.574950000000001</v>
      </c>
      <c r="AF20" s="16">
        <v>63.134869999999999</v>
      </c>
      <c r="AG20" s="16">
        <v>61.180317783398927</v>
      </c>
      <c r="AH20" s="16">
        <v>128.26726604236279</v>
      </c>
      <c r="AI20" s="46"/>
      <c r="AJ20" s="46"/>
      <c r="AK20" s="46"/>
      <c r="AL20" s="46"/>
      <c r="AM20" s="46"/>
      <c r="AN20" s="4"/>
      <c r="AO20" s="4"/>
      <c r="AP20" s="4"/>
      <c r="AQ20" s="4"/>
      <c r="AR20" s="4"/>
      <c r="AS20" s="4"/>
      <c r="AT20" s="4"/>
      <c r="AU20" s="4"/>
      <c r="AV20" s="4"/>
      <c r="AW20" s="4"/>
      <c r="AX20" s="4"/>
      <c r="AY20" s="4"/>
    </row>
    <row r="21" spans="1:51" ht="14.4" x14ac:dyDescent="0.3">
      <c r="A21" s="125">
        <f>YampaRiverInflow.TotalOutflow!A21</f>
        <v>45748</v>
      </c>
      <c r="B21" s="34"/>
      <c r="C21" s="12">
        <v>11.419</v>
      </c>
      <c r="D21" s="45">
        <v>9.8219999999999992</v>
      </c>
      <c r="E21" s="16">
        <v>159.47320999999999</v>
      </c>
      <c r="F21" s="16">
        <v>29.552319999999998</v>
      </c>
      <c r="G21" s="16">
        <v>81.07553999999999</v>
      </c>
      <c r="H21" s="16">
        <v>86.656300000000002</v>
      </c>
      <c r="I21" s="16">
        <v>38.537150000000004</v>
      </c>
      <c r="J21" s="16">
        <v>88.094770000000011</v>
      </c>
      <c r="K21" s="16">
        <v>-55.505400000000002</v>
      </c>
      <c r="L21" s="16">
        <v>-25.224409999999999</v>
      </c>
      <c r="M21" s="16">
        <v>-11.06203</v>
      </c>
      <c r="N21" s="16">
        <v>-40.472319999999996</v>
      </c>
      <c r="O21" s="16">
        <v>-8.5150300000000012</v>
      </c>
      <c r="P21" s="16">
        <v>5.4860100000000003</v>
      </c>
      <c r="Q21" s="16">
        <v>89.623949999999994</v>
      </c>
      <c r="R21" s="16">
        <v>5.5964700000000001</v>
      </c>
      <c r="S21" s="16">
        <v>-13.982229999999999</v>
      </c>
      <c r="T21" s="16">
        <v>-5.7306000000000008</v>
      </c>
      <c r="U21" s="16">
        <v>-15.20013</v>
      </c>
      <c r="V21" s="16">
        <v>34.876040000000003</v>
      </c>
      <c r="W21" s="16">
        <v>71.3001</v>
      </c>
      <c r="X21" s="16">
        <v>20.61309</v>
      </c>
      <c r="Y21" s="16">
        <v>9.5076800000000006</v>
      </c>
      <c r="Z21" s="16">
        <v>-18.428540000000002</v>
      </c>
      <c r="AA21" s="16">
        <v>-11.481530000000001</v>
      </c>
      <c r="AB21" s="16">
        <v>17.488060000000001</v>
      </c>
      <c r="AC21" s="16">
        <v>42.204129999999999</v>
      </c>
      <c r="AD21" s="16">
        <v>-16.627680000000002</v>
      </c>
      <c r="AE21" s="16">
        <v>57.904980000000002</v>
      </c>
      <c r="AF21" s="16">
        <v>18.792390000000001</v>
      </c>
      <c r="AG21" s="16">
        <v>27.715374733300219</v>
      </c>
      <c r="AH21" s="16">
        <v>73.575185829979745</v>
      </c>
      <c r="AI21" s="46"/>
      <c r="AJ21" s="46"/>
      <c r="AK21" s="46"/>
      <c r="AL21" s="46"/>
      <c r="AM21" s="46"/>
      <c r="AN21" s="4"/>
      <c r="AO21" s="4"/>
      <c r="AP21" s="4"/>
      <c r="AQ21" s="4"/>
      <c r="AR21" s="4"/>
      <c r="AS21" s="4"/>
      <c r="AT21" s="4"/>
      <c r="AU21" s="4"/>
      <c r="AV21" s="4"/>
      <c r="AW21" s="4"/>
      <c r="AX21" s="4"/>
      <c r="AY21" s="4"/>
    </row>
    <row r="22" spans="1:51" ht="14.4" x14ac:dyDescent="0.3">
      <c r="A22" s="125">
        <f>YampaRiverInflow.TotalOutflow!A22</f>
        <v>45778</v>
      </c>
      <c r="B22" s="34"/>
      <c r="C22" s="12">
        <v>3.552</v>
      </c>
      <c r="D22" s="45">
        <v>-9.7769999999999992</v>
      </c>
      <c r="E22" s="16">
        <v>122.22750000000001</v>
      </c>
      <c r="F22" s="16">
        <v>45.130360000000003</v>
      </c>
      <c r="G22" s="16">
        <v>144.82448000000002</v>
      </c>
      <c r="H22" s="16">
        <v>15.857620000000001</v>
      </c>
      <c r="I22" s="16">
        <v>26.527619999999999</v>
      </c>
      <c r="J22" s="16">
        <v>112.01666</v>
      </c>
      <c r="K22" s="16">
        <v>5.9267599999999998</v>
      </c>
      <c r="L22" s="16">
        <v>-7.9631999999999996</v>
      </c>
      <c r="M22" s="16">
        <v>-10.182930000000001</v>
      </c>
      <c r="N22" s="16">
        <v>-18.910119999999999</v>
      </c>
      <c r="O22" s="16">
        <v>-5.1637899999999997</v>
      </c>
      <c r="P22" s="16">
        <v>4.8523900000000006</v>
      </c>
      <c r="Q22" s="16">
        <v>136.5727</v>
      </c>
      <c r="R22" s="16">
        <v>-17.06551</v>
      </c>
      <c r="S22" s="16">
        <v>-25.80247</v>
      </c>
      <c r="T22" s="16">
        <v>13.146979999999999</v>
      </c>
      <c r="U22" s="16">
        <v>9.7264300000000006</v>
      </c>
      <c r="V22" s="16">
        <v>41.096609999999998</v>
      </c>
      <c r="W22" s="16">
        <v>63.824849999999998</v>
      </c>
      <c r="X22" s="16">
        <v>-6.9918699999999996</v>
      </c>
      <c r="Y22" s="16">
        <v>0.73799999999999999</v>
      </c>
      <c r="Z22" s="16">
        <v>-18.297540000000001</v>
      </c>
      <c r="AA22" s="16">
        <v>-12.214030000000001</v>
      </c>
      <c r="AB22" s="16">
        <v>9.0859300000000012</v>
      </c>
      <c r="AC22" s="16">
        <v>5.1340200000000005</v>
      </c>
      <c r="AD22" s="16">
        <v>-29.088660000000001</v>
      </c>
      <c r="AE22" s="16">
        <v>48.692149999999998</v>
      </c>
      <c r="AF22" s="16">
        <v>-11.59253</v>
      </c>
      <c r="AG22" s="16">
        <v>13.941845357980599</v>
      </c>
      <c r="AH22" s="16">
        <v>50.616735034495079</v>
      </c>
      <c r="AI22" s="46"/>
      <c r="AJ22" s="46"/>
      <c r="AK22" s="46"/>
      <c r="AL22" s="46"/>
      <c r="AM22" s="46"/>
      <c r="AN22" s="4"/>
      <c r="AO22" s="4"/>
      <c r="AP22" s="4"/>
      <c r="AQ22" s="4"/>
      <c r="AR22" s="4"/>
      <c r="AS22" s="4"/>
      <c r="AT22" s="4"/>
      <c r="AU22" s="4"/>
      <c r="AV22" s="4"/>
      <c r="AW22" s="4"/>
      <c r="AX22" s="4"/>
      <c r="AY22" s="4"/>
    </row>
    <row r="23" spans="1:51" ht="14.4" x14ac:dyDescent="0.3">
      <c r="A23" s="125">
        <f>YampaRiverInflow.TotalOutflow!A23</f>
        <v>45809</v>
      </c>
      <c r="B23" s="34"/>
      <c r="C23" s="12">
        <v>5.4720000000000004</v>
      </c>
      <c r="D23" s="45">
        <v>-23.062000000000001</v>
      </c>
      <c r="E23" s="16">
        <v>11.42347</v>
      </c>
      <c r="F23" s="16">
        <v>-1.8183699999999998</v>
      </c>
      <c r="G23" s="16">
        <v>48.385210000000001</v>
      </c>
      <c r="H23" s="16">
        <v>10.9796</v>
      </c>
      <c r="I23" s="16">
        <v>-16.415560000000003</v>
      </c>
      <c r="J23" s="16">
        <v>59.579190000000004</v>
      </c>
      <c r="K23" s="16">
        <v>20.131820000000001</v>
      </c>
      <c r="L23" s="16">
        <v>-1.8760000000000002E-2</v>
      </c>
      <c r="M23" s="16">
        <v>-40.888860000000001</v>
      </c>
      <c r="N23" s="16">
        <v>-24.57798</v>
      </c>
      <c r="O23" s="16">
        <v>-41.014429999999997</v>
      </c>
      <c r="P23" s="16">
        <v>-32.649230000000003</v>
      </c>
      <c r="Q23" s="16">
        <v>31.118189999999998</v>
      </c>
      <c r="R23" s="16">
        <v>-16.25863</v>
      </c>
      <c r="S23" s="16">
        <v>-29.007360000000002</v>
      </c>
      <c r="T23" s="16">
        <v>15.05063</v>
      </c>
      <c r="U23" s="16">
        <v>-28.113409999999998</v>
      </c>
      <c r="V23" s="16">
        <v>-6.2963900000000006</v>
      </c>
      <c r="W23" s="16">
        <v>35.037300000000002</v>
      </c>
      <c r="X23" s="16">
        <v>-16.40408</v>
      </c>
      <c r="Y23" s="16">
        <v>-27.575620000000001</v>
      </c>
      <c r="Z23" s="16">
        <v>-23.976099999999999</v>
      </c>
      <c r="AA23" s="16">
        <v>-8.1685800000000004</v>
      </c>
      <c r="AB23" s="16">
        <v>-18.756529999999998</v>
      </c>
      <c r="AC23" s="16">
        <v>-18.879729999999999</v>
      </c>
      <c r="AD23" s="16">
        <v>-18.7621</v>
      </c>
      <c r="AE23" s="16">
        <v>4.9375299999999998</v>
      </c>
      <c r="AF23" s="16">
        <v>-14.283790000000002</v>
      </c>
      <c r="AG23" s="16">
        <v>78.656605207787052</v>
      </c>
      <c r="AH23" s="16">
        <v>0.79443608718219216</v>
      </c>
      <c r="AI23" s="46"/>
      <c r="AJ23" s="46"/>
      <c r="AK23" s="46"/>
      <c r="AL23" s="46"/>
      <c r="AM23" s="46"/>
      <c r="AN23" s="4"/>
      <c r="AO23" s="4"/>
      <c r="AP23" s="4"/>
      <c r="AQ23" s="4"/>
      <c r="AR23" s="4"/>
      <c r="AS23" s="4"/>
      <c r="AT23" s="4"/>
      <c r="AU23" s="4"/>
      <c r="AV23" s="4"/>
      <c r="AW23" s="4"/>
      <c r="AX23" s="4"/>
      <c r="AY23" s="4"/>
    </row>
    <row r="24" spans="1:51" ht="14.4" x14ac:dyDescent="0.3">
      <c r="A24" s="125">
        <f>YampaRiverInflow.TotalOutflow!A24</f>
        <v>45839</v>
      </c>
      <c r="B24" s="34"/>
      <c r="C24" s="12">
        <v>7.3979999999999997</v>
      </c>
      <c r="D24" s="45">
        <v>-3.8530000000000002</v>
      </c>
      <c r="E24" s="16">
        <v>-8.3493899999999996</v>
      </c>
      <c r="F24" s="16">
        <v>20.232430000000001</v>
      </c>
      <c r="G24" s="16">
        <v>30.843540000000001</v>
      </c>
      <c r="H24" s="16">
        <v>41.040230000000001</v>
      </c>
      <c r="I24" s="16">
        <v>14.490680000000001</v>
      </c>
      <c r="J24" s="16">
        <v>75.778990000000007</v>
      </c>
      <c r="K24" s="16">
        <v>65.886160000000004</v>
      </c>
      <c r="L24" s="16">
        <v>-49.466929999999998</v>
      </c>
      <c r="M24" s="16">
        <v>-38.095980000000004</v>
      </c>
      <c r="N24" s="16">
        <v>-9.229239999999999</v>
      </c>
      <c r="O24" s="16">
        <v>-13.51318</v>
      </c>
      <c r="P24" s="16">
        <v>-26.592950000000002</v>
      </c>
      <c r="Q24" s="16">
        <v>24.434360000000002</v>
      </c>
      <c r="R24" s="16">
        <v>-13.056049999999999</v>
      </c>
      <c r="S24" s="16">
        <v>-8.1851199999999995</v>
      </c>
      <c r="T24" s="16">
        <v>-2.57158</v>
      </c>
      <c r="U24" s="16">
        <v>-30.264680000000002</v>
      </c>
      <c r="V24" s="16">
        <v>-36.50526</v>
      </c>
      <c r="W24" s="16">
        <v>7.3666599999999995</v>
      </c>
      <c r="X24" s="16">
        <v>20.909459999999999</v>
      </c>
      <c r="Y24" s="16">
        <v>21.97174</v>
      </c>
      <c r="Z24" s="16">
        <v>-3.3679099999999997</v>
      </c>
      <c r="AA24" s="16">
        <v>5.8490699999999993</v>
      </c>
      <c r="AB24" s="16">
        <v>18.370330000000003</v>
      </c>
      <c r="AC24" s="16">
        <v>18.507080000000002</v>
      </c>
      <c r="AD24" s="16">
        <v>26.724900000000002</v>
      </c>
      <c r="AE24" s="16">
        <v>-54.714529999999996</v>
      </c>
      <c r="AF24" s="16">
        <v>-25.463419999999999</v>
      </c>
      <c r="AG24" s="16">
        <v>-6.2687281740997962</v>
      </c>
      <c r="AH24" s="16">
        <v>27.797003253292672</v>
      </c>
      <c r="AI24" s="46"/>
      <c r="AJ24" s="46"/>
      <c r="AK24" s="46"/>
      <c r="AL24" s="46"/>
      <c r="AM24" s="46"/>
      <c r="AN24" s="4"/>
      <c r="AO24" s="4"/>
      <c r="AP24" s="4"/>
      <c r="AQ24" s="4"/>
      <c r="AR24" s="4"/>
      <c r="AS24" s="4"/>
      <c r="AT24" s="4"/>
      <c r="AU24" s="4"/>
      <c r="AV24" s="4"/>
      <c r="AW24" s="4"/>
      <c r="AX24" s="4"/>
      <c r="AY24" s="4"/>
    </row>
    <row r="25" spans="1:51" ht="14.4" x14ac:dyDescent="0.3">
      <c r="A25" s="125">
        <f>YampaRiverInflow.TotalOutflow!A25</f>
        <v>45870</v>
      </c>
      <c r="B25" s="34"/>
      <c r="C25" s="12">
        <v>19.021999999999998</v>
      </c>
      <c r="D25" s="45">
        <v>16.042000000000002</v>
      </c>
      <c r="E25" s="16">
        <v>85.919169999999994</v>
      </c>
      <c r="F25" s="16">
        <v>47.941989999999997</v>
      </c>
      <c r="G25" s="16">
        <v>32.843679999999999</v>
      </c>
      <c r="H25" s="16">
        <v>9.41737</v>
      </c>
      <c r="I25" s="16">
        <v>73.407210000000006</v>
      </c>
      <c r="J25" s="16">
        <v>56.459800000000001</v>
      </c>
      <c r="K25" s="16">
        <v>48.113410000000002</v>
      </c>
      <c r="L25" s="16">
        <v>12.67862</v>
      </c>
      <c r="M25" s="16">
        <v>24.742099999999997</v>
      </c>
      <c r="N25" s="16">
        <v>-3.3823099999999999</v>
      </c>
      <c r="O25" s="16">
        <v>40.45872</v>
      </c>
      <c r="P25" s="16">
        <v>7.9324300000000001</v>
      </c>
      <c r="Q25" s="16">
        <v>46.411089999999994</v>
      </c>
      <c r="R25" s="16">
        <v>6.7395899999999997</v>
      </c>
      <c r="S25" s="16">
        <v>17.925740000000001</v>
      </c>
      <c r="T25" s="16">
        <v>17.421220000000002</v>
      </c>
      <c r="U25" s="16">
        <v>-3.9880599999999999</v>
      </c>
      <c r="V25" s="16">
        <v>-1.2442899999999999</v>
      </c>
      <c r="W25" s="16">
        <v>21.964880000000001</v>
      </c>
      <c r="X25" s="16">
        <v>75.510499999999993</v>
      </c>
      <c r="Y25" s="16">
        <v>37.568370000000002</v>
      </c>
      <c r="Z25" s="16">
        <v>42.03425</v>
      </c>
      <c r="AA25" s="16">
        <v>42.976790000000001</v>
      </c>
      <c r="AB25" s="16">
        <v>38.019089999999998</v>
      </c>
      <c r="AC25" s="16">
        <v>12.330110000000001</v>
      </c>
      <c r="AD25" s="16">
        <v>11.853590000000001</v>
      </c>
      <c r="AE25" s="16">
        <v>-10.878549999999999</v>
      </c>
      <c r="AF25" s="16">
        <v>0.28339999999999999</v>
      </c>
      <c r="AG25" s="16">
        <v>51.813121174655578</v>
      </c>
      <c r="AH25" s="16">
        <v>55.485192829981116</v>
      </c>
      <c r="AI25" s="46"/>
      <c r="AJ25" s="46"/>
      <c r="AK25" s="46"/>
      <c r="AL25" s="46"/>
      <c r="AM25" s="46"/>
      <c r="AN25" s="4"/>
      <c r="AO25" s="4"/>
      <c r="AP25" s="4"/>
      <c r="AQ25" s="4"/>
      <c r="AR25" s="4"/>
      <c r="AS25" s="4"/>
      <c r="AT25" s="4"/>
      <c r="AU25" s="4"/>
      <c r="AV25" s="4"/>
      <c r="AW25" s="4"/>
      <c r="AX25" s="4"/>
      <c r="AY25" s="4"/>
    </row>
    <row r="26" spans="1:51" ht="14.4" x14ac:dyDescent="0.3">
      <c r="A26" s="125">
        <f>YampaRiverInflow.TotalOutflow!A26</f>
        <v>45901</v>
      </c>
      <c r="B26" s="34"/>
      <c r="C26" s="12">
        <v>18.533999999999999</v>
      </c>
      <c r="D26" s="45">
        <v>18.716000000000001</v>
      </c>
      <c r="E26" s="16">
        <v>71.455939999999998</v>
      </c>
      <c r="F26" s="16">
        <v>58.154240000000001</v>
      </c>
      <c r="G26" s="16">
        <v>42.169260000000001</v>
      </c>
      <c r="H26" s="16">
        <v>18.811229999999998</v>
      </c>
      <c r="I26" s="16">
        <v>37.728870000000001</v>
      </c>
      <c r="J26" s="16">
        <v>102.28238999999999</v>
      </c>
      <c r="K26" s="16">
        <v>63.219099999999997</v>
      </c>
      <c r="L26" s="16">
        <v>-1.1670799999999999</v>
      </c>
      <c r="M26" s="16">
        <v>27.992830000000001</v>
      </c>
      <c r="N26" s="16">
        <v>55.190280000000001</v>
      </c>
      <c r="O26" s="16">
        <v>32.140479999999997</v>
      </c>
      <c r="P26" s="16">
        <v>31.014310000000002</v>
      </c>
      <c r="Q26" s="16">
        <v>29.221220000000002</v>
      </c>
      <c r="R26" s="16">
        <v>-5.8577599999999999</v>
      </c>
      <c r="S26" s="16">
        <v>13.77566</v>
      </c>
      <c r="T26" s="16">
        <v>20.98864</v>
      </c>
      <c r="U26" s="16">
        <v>9.6280200000000011</v>
      </c>
      <c r="V26" s="16">
        <v>25.324290000000001</v>
      </c>
      <c r="W26" s="16">
        <v>17.578880000000002</v>
      </c>
      <c r="X26" s="16">
        <v>49.973109999999998</v>
      </c>
      <c r="Y26" s="16">
        <v>68.102980000000002</v>
      </c>
      <c r="Z26" s="16">
        <v>84.069659999999999</v>
      </c>
      <c r="AA26" s="16">
        <v>26.646470000000001</v>
      </c>
      <c r="AB26" s="16">
        <v>42.182259999999999</v>
      </c>
      <c r="AC26" s="16">
        <v>36.151679999999999</v>
      </c>
      <c r="AD26" s="16">
        <v>18.166060000000002</v>
      </c>
      <c r="AE26" s="16">
        <v>17.873080000000002</v>
      </c>
      <c r="AF26" s="16">
        <v>4.9049300000000002</v>
      </c>
      <c r="AG26" s="16">
        <v>64.526982142959554</v>
      </c>
      <c r="AH26" s="16">
        <v>64.196070820739521</v>
      </c>
      <c r="AI26" s="46"/>
      <c r="AJ26" s="46"/>
      <c r="AK26" s="46"/>
      <c r="AL26" s="46"/>
      <c r="AM26" s="46"/>
      <c r="AN26" s="4"/>
      <c r="AO26" s="4"/>
      <c r="AP26" s="4"/>
      <c r="AQ26" s="4"/>
      <c r="AR26" s="4"/>
      <c r="AS26" s="4"/>
      <c r="AT26" s="4"/>
      <c r="AU26" s="4"/>
      <c r="AV26" s="4"/>
      <c r="AW26" s="4"/>
      <c r="AX26" s="4"/>
      <c r="AY26" s="4"/>
    </row>
    <row r="27" spans="1:51" ht="14.4" x14ac:dyDescent="0.3">
      <c r="A27" s="125">
        <f>YampaRiverInflow.TotalOutflow!A27</f>
        <v>45931</v>
      </c>
      <c r="B27" s="34"/>
      <c r="C27" s="12">
        <v>17.992999999999999</v>
      </c>
      <c r="D27" s="45">
        <v>17.992999999999999</v>
      </c>
      <c r="E27" s="16">
        <v>44.385730000000002</v>
      </c>
      <c r="F27" s="16">
        <v>47.589800000000004</v>
      </c>
      <c r="G27" s="16">
        <v>34.997630000000001</v>
      </c>
      <c r="H27" s="16">
        <v>11.211030000000001</v>
      </c>
      <c r="I27" s="16">
        <v>19.502970000000001</v>
      </c>
      <c r="J27" s="16">
        <v>54.718679999999999</v>
      </c>
      <c r="K27" s="16">
        <v>17.3261</v>
      </c>
      <c r="L27" s="16">
        <v>33.096730000000001</v>
      </c>
      <c r="M27" s="16">
        <v>7.0241199999999999</v>
      </c>
      <c r="N27" s="16">
        <v>38.168879999999994</v>
      </c>
      <c r="O27" s="16">
        <v>-0.32697000000000004</v>
      </c>
      <c r="P27" s="16">
        <v>84.070039999999992</v>
      </c>
      <c r="Q27" s="16">
        <v>20.03706</v>
      </c>
      <c r="R27" s="16">
        <v>40.291160000000005</v>
      </c>
      <c r="S27" s="16">
        <v>11.96547</v>
      </c>
      <c r="T27" s="16">
        <v>9.7060499999999994</v>
      </c>
      <c r="U27" s="16">
        <v>-4.8878300000000001</v>
      </c>
      <c r="V27" s="16">
        <v>42.031129999999997</v>
      </c>
      <c r="W27" s="16">
        <v>22.63785</v>
      </c>
      <c r="X27" s="16">
        <v>39.329860000000004</v>
      </c>
      <c r="Y27" s="16">
        <v>28.046230000000001</v>
      </c>
      <c r="Z27" s="16">
        <v>21.405650000000001</v>
      </c>
      <c r="AA27" s="16">
        <v>63.749839999999999</v>
      </c>
      <c r="AB27" s="16">
        <v>50.552589999999995</v>
      </c>
      <c r="AC27" s="16">
        <v>35.498150000000003</v>
      </c>
      <c r="AD27" s="16">
        <v>22.665689999999998</v>
      </c>
      <c r="AE27" s="16">
        <v>13.309760000000001</v>
      </c>
      <c r="AF27" s="16">
        <v>-5.9156000000000004</v>
      </c>
      <c r="AG27" s="16">
        <v>26.268479665397614</v>
      </c>
      <c r="AH27" s="16">
        <v>76.404177790335339</v>
      </c>
      <c r="AI27" s="46"/>
      <c r="AJ27" s="46"/>
      <c r="AK27" s="46"/>
      <c r="AL27" s="46"/>
      <c r="AM27" s="46"/>
      <c r="AN27" s="4"/>
      <c r="AO27" s="4"/>
      <c r="AP27" s="4"/>
      <c r="AQ27" s="4"/>
      <c r="AR27" s="4"/>
      <c r="AS27" s="4"/>
      <c r="AT27" s="4"/>
      <c r="AU27" s="4"/>
      <c r="AV27" s="4"/>
      <c r="AW27" s="4"/>
      <c r="AX27" s="4"/>
      <c r="AY27" s="4"/>
    </row>
    <row r="28" spans="1:51" ht="14.4" x14ac:dyDescent="0.3">
      <c r="A28" s="125">
        <f>YampaRiverInflow.TotalOutflow!A28</f>
        <v>45962</v>
      </c>
      <c r="B28" s="34"/>
      <c r="C28" s="12">
        <v>15.787000000000001</v>
      </c>
      <c r="D28" s="45">
        <v>33.512999999999998</v>
      </c>
      <c r="E28" s="16">
        <v>54.319510000000001</v>
      </c>
      <c r="F28" s="16">
        <v>11.286760000000001</v>
      </c>
      <c r="G28" s="16">
        <v>42.111879999999999</v>
      </c>
      <c r="H28" s="16">
        <v>49.319809999999997</v>
      </c>
      <c r="I28" s="16">
        <v>62.6631</v>
      </c>
      <c r="J28" s="16">
        <v>57.306669999999997</v>
      </c>
      <c r="K28" s="16">
        <v>20.52073</v>
      </c>
      <c r="L28" s="16">
        <v>2.0303399999999998</v>
      </c>
      <c r="M28" s="16">
        <v>10.25154</v>
      </c>
      <c r="N28" s="16">
        <v>11.652959999999998</v>
      </c>
      <c r="O28" s="16">
        <v>18.590709999999998</v>
      </c>
      <c r="P28" s="16">
        <v>93.237679999999997</v>
      </c>
      <c r="Q28" s="16">
        <v>8.5751200000000001</v>
      </c>
      <c r="R28" s="16">
        <v>14.65644</v>
      </c>
      <c r="S28" s="16">
        <v>33.630459999999999</v>
      </c>
      <c r="T28" s="16">
        <v>27.760300000000001</v>
      </c>
      <c r="U28" s="16">
        <v>11.286379999999999</v>
      </c>
      <c r="V28" s="16">
        <v>-14.38903</v>
      </c>
      <c r="W28" s="16">
        <v>11.00366</v>
      </c>
      <c r="X28" s="16">
        <v>30.656770000000002</v>
      </c>
      <c r="Y28" s="16">
        <v>78.433350000000004</v>
      </c>
      <c r="Z28" s="16">
        <v>20.926279999999998</v>
      </c>
      <c r="AA28" s="16">
        <v>17.11955</v>
      </c>
      <c r="AB28" s="16">
        <v>49.568680000000001</v>
      </c>
      <c r="AC28" s="16">
        <v>30.38326</v>
      </c>
      <c r="AD28" s="16">
        <v>41.949339999999999</v>
      </c>
      <c r="AE28" s="16">
        <v>90.300280000000001</v>
      </c>
      <c r="AF28" s="16">
        <v>25.237020000000001</v>
      </c>
      <c r="AG28" s="16">
        <v>26.017717809976254</v>
      </c>
      <c r="AH28" s="16">
        <v>42.795492049736886</v>
      </c>
      <c r="AI28" s="46"/>
      <c r="AJ28" s="46"/>
      <c r="AK28" s="46"/>
      <c r="AL28" s="46"/>
      <c r="AM28" s="46"/>
      <c r="AN28" s="4"/>
      <c r="AO28" s="4"/>
      <c r="AP28" s="4"/>
      <c r="AQ28" s="4"/>
      <c r="AR28" s="4"/>
      <c r="AS28" s="4"/>
      <c r="AT28" s="4"/>
      <c r="AU28" s="4"/>
      <c r="AV28" s="4"/>
      <c r="AW28" s="4"/>
      <c r="AX28" s="4"/>
      <c r="AY28" s="4"/>
    </row>
    <row r="29" spans="1:51" ht="14.4" x14ac:dyDescent="0.3">
      <c r="A29" s="125">
        <f>YampaRiverInflow.TotalOutflow!A29</f>
        <v>45992</v>
      </c>
      <c r="B29" s="34"/>
      <c r="C29" s="12">
        <v>20.481999999999999</v>
      </c>
      <c r="D29" s="45">
        <v>41.017000000000003</v>
      </c>
      <c r="E29" s="16">
        <v>57.228949999999998</v>
      </c>
      <c r="F29" s="16">
        <v>76.772750000000002</v>
      </c>
      <c r="G29" s="16">
        <v>23.632810000000003</v>
      </c>
      <c r="H29" s="16">
        <v>26.613599999999998</v>
      </c>
      <c r="I29" s="16">
        <v>20.40418</v>
      </c>
      <c r="J29" s="16">
        <v>6.7861099999999999</v>
      </c>
      <c r="K29" s="16">
        <v>7.0875000000000004</v>
      </c>
      <c r="L29" s="16">
        <v>18.854099999999999</v>
      </c>
      <c r="M29" s="16">
        <v>35.589959999999998</v>
      </c>
      <c r="N29" s="16">
        <v>26.338159999999998</v>
      </c>
      <c r="O29" s="16">
        <v>20.191050000000001</v>
      </c>
      <c r="P29" s="16">
        <v>74.97139</v>
      </c>
      <c r="Q29" s="16">
        <v>11.51708</v>
      </c>
      <c r="R29" s="16">
        <v>-4.6183199999999998</v>
      </c>
      <c r="S29" s="16">
        <v>27.153869999999998</v>
      </c>
      <c r="T29" s="16">
        <v>22.050689999999999</v>
      </c>
      <c r="U29" s="16">
        <v>10.000299999999999</v>
      </c>
      <c r="V29" s="16">
        <v>200.48664000000002</v>
      </c>
      <c r="W29" s="16">
        <v>49.498660000000001</v>
      </c>
      <c r="X29" s="16">
        <v>30.962709999999998</v>
      </c>
      <c r="Y29" s="16">
        <v>25.01275</v>
      </c>
      <c r="Z29" s="16">
        <v>10.133760000000001</v>
      </c>
      <c r="AA29" s="16">
        <v>15.85665</v>
      </c>
      <c r="AB29" s="16">
        <v>14.69364</v>
      </c>
      <c r="AC29" s="16">
        <v>24.777099999999997</v>
      </c>
      <c r="AD29" s="16">
        <v>25.998349999999999</v>
      </c>
      <c r="AE29" s="16">
        <v>73.964010000000002</v>
      </c>
      <c r="AF29" s="16">
        <v>39.270139999999998</v>
      </c>
      <c r="AG29" s="16">
        <v>58.229954837951695</v>
      </c>
      <c r="AH29" s="16">
        <v>94.346721745758927</v>
      </c>
      <c r="AI29" s="46"/>
      <c r="AJ29" s="46"/>
      <c r="AK29" s="46"/>
      <c r="AL29" s="46"/>
      <c r="AM29" s="46"/>
      <c r="AN29" s="4"/>
      <c r="AO29" s="4"/>
      <c r="AP29" s="4"/>
      <c r="AQ29" s="4"/>
      <c r="AR29" s="4"/>
      <c r="AS29" s="4"/>
      <c r="AT29" s="4"/>
      <c r="AU29" s="4"/>
      <c r="AV29" s="4"/>
      <c r="AW29" s="4"/>
      <c r="AX29" s="4"/>
      <c r="AY29" s="4"/>
    </row>
    <row r="30" spans="1:51" ht="14.4" x14ac:dyDescent="0.3">
      <c r="A30" s="125">
        <f>YampaRiverInflow.TotalOutflow!A30</f>
        <v>46023</v>
      </c>
      <c r="B30" s="34"/>
      <c r="C30" s="12">
        <v>23.027000000000001</v>
      </c>
      <c r="D30" s="45">
        <v>43.128</v>
      </c>
      <c r="E30" s="16">
        <v>68.707340000000002</v>
      </c>
      <c r="F30" s="16">
        <v>147.14017999999999</v>
      </c>
      <c r="G30" s="16">
        <v>12.95735</v>
      </c>
      <c r="H30" s="16">
        <v>43.173999999999999</v>
      </c>
      <c r="I30" s="16">
        <v>43.572859999999999</v>
      </c>
      <c r="J30" s="16">
        <v>40.911610000000003</v>
      </c>
      <c r="K30" s="16">
        <v>13.873209999999998</v>
      </c>
      <c r="L30" s="16">
        <v>43.65607</v>
      </c>
      <c r="M30" s="16">
        <v>8.8752700000000004</v>
      </c>
      <c r="N30" s="16">
        <v>27.946300000000001</v>
      </c>
      <c r="O30" s="16">
        <v>3.3895900000000001</v>
      </c>
      <c r="P30" s="16">
        <v>303.37369000000001</v>
      </c>
      <c r="Q30" s="16">
        <v>12.219719999999999</v>
      </c>
      <c r="R30" s="16">
        <v>-9.3584500000000013</v>
      </c>
      <c r="S30" s="16">
        <v>28.872540000000001</v>
      </c>
      <c r="T30" s="16">
        <v>4.9805900000000003</v>
      </c>
      <c r="U30" s="16">
        <v>53.234699999999997</v>
      </c>
      <c r="V30" s="16">
        <v>36.51267</v>
      </c>
      <c r="W30" s="16">
        <v>15.039200000000001</v>
      </c>
      <c r="X30" s="16">
        <v>13.099450000000001</v>
      </c>
      <c r="Y30" s="16">
        <v>6.7984099999999996</v>
      </c>
      <c r="Z30" s="16">
        <v>21.993320000000001</v>
      </c>
      <c r="AA30" s="16">
        <v>41.238190000000003</v>
      </c>
      <c r="AB30" s="16">
        <v>58.881329999999998</v>
      </c>
      <c r="AC30" s="16">
        <v>49.533120000000004</v>
      </c>
      <c r="AD30" s="16">
        <v>48.656099999999995</v>
      </c>
      <c r="AE30" s="16">
        <v>36.149560000000001</v>
      </c>
      <c r="AF30" s="16">
        <v>28.502187496324908</v>
      </c>
      <c r="AG30" s="16">
        <v>66.377511872836507</v>
      </c>
      <c r="AH30" s="16">
        <v>211.12333447291081</v>
      </c>
      <c r="AI30" s="46"/>
      <c r="AJ30" s="46"/>
      <c r="AK30" s="46"/>
      <c r="AL30" s="46"/>
      <c r="AM30" s="46"/>
      <c r="AN30" s="4"/>
      <c r="AO30" s="4"/>
      <c r="AP30" s="4"/>
      <c r="AQ30" s="4"/>
      <c r="AR30" s="4"/>
      <c r="AS30" s="4"/>
      <c r="AT30" s="4"/>
      <c r="AU30" s="4"/>
      <c r="AV30" s="4"/>
      <c r="AW30" s="4"/>
      <c r="AX30" s="4"/>
      <c r="AY30" s="4"/>
    </row>
    <row r="31" spans="1:51" ht="14.4" x14ac:dyDescent="0.3">
      <c r="A31" s="125">
        <f>YampaRiverInflow.TotalOutflow!A31</f>
        <v>46054</v>
      </c>
      <c r="B31" s="34"/>
      <c r="C31" s="12">
        <v>19.268000000000001</v>
      </c>
      <c r="D31" s="45">
        <v>25.373000000000001</v>
      </c>
      <c r="E31" s="16">
        <v>63.109250000000003</v>
      </c>
      <c r="F31" s="16">
        <v>89.958119999999994</v>
      </c>
      <c r="G31" s="16">
        <v>24.910400000000003</v>
      </c>
      <c r="H31" s="16">
        <v>-4.8160100000000003</v>
      </c>
      <c r="I31" s="16">
        <v>73.336060000000003</v>
      </c>
      <c r="J31" s="16">
        <v>36.586980000000004</v>
      </c>
      <c r="K31" s="16">
        <v>21.691119999999998</v>
      </c>
      <c r="L31" s="16">
        <v>36.689769999999996</v>
      </c>
      <c r="M31" s="16">
        <v>4.0654399999999997</v>
      </c>
      <c r="N31" s="16">
        <v>38.304220000000001</v>
      </c>
      <c r="O31" s="16">
        <v>19.567259999999997</v>
      </c>
      <c r="P31" s="16">
        <v>194.10926000000001</v>
      </c>
      <c r="Q31" s="16">
        <v>10.566690000000001</v>
      </c>
      <c r="R31" s="16">
        <v>18.006209999999999</v>
      </c>
      <c r="S31" s="16">
        <v>42.33981</v>
      </c>
      <c r="T31" s="16">
        <v>29.493419999999997</v>
      </c>
      <c r="U31" s="16">
        <v>57.446640000000002</v>
      </c>
      <c r="V31" s="16">
        <v>36.949750000000002</v>
      </c>
      <c r="W31" s="16">
        <v>19.886479999999999</v>
      </c>
      <c r="X31" s="16">
        <v>30.005659999999999</v>
      </c>
      <c r="Y31" s="16">
        <v>35.553809999999999</v>
      </c>
      <c r="Z31" s="16">
        <v>40.773769999999999</v>
      </c>
      <c r="AA31" s="16">
        <v>31.995979999999999</v>
      </c>
      <c r="AB31" s="16">
        <v>74.449780000000004</v>
      </c>
      <c r="AC31" s="16">
        <v>14.88969</v>
      </c>
      <c r="AD31" s="16">
        <v>39.650980000000004</v>
      </c>
      <c r="AE31" s="16">
        <v>14.91981</v>
      </c>
      <c r="AF31" s="16">
        <v>53.503218596593655</v>
      </c>
      <c r="AG31" s="16">
        <v>97.944624983882534</v>
      </c>
      <c r="AH31" s="16">
        <v>211.27383722176506</v>
      </c>
      <c r="AI31" s="46"/>
      <c r="AJ31" s="46"/>
      <c r="AK31" s="46"/>
      <c r="AL31" s="46"/>
      <c r="AM31" s="46"/>
      <c r="AN31" s="4"/>
      <c r="AO31" s="4"/>
      <c r="AP31" s="4"/>
      <c r="AQ31" s="4"/>
      <c r="AR31" s="4"/>
      <c r="AS31" s="4"/>
      <c r="AT31" s="4"/>
      <c r="AU31" s="4"/>
      <c r="AV31" s="4"/>
      <c r="AW31" s="4"/>
      <c r="AX31" s="4"/>
      <c r="AY31" s="4"/>
    </row>
    <row r="32" spans="1:51" ht="14.4" x14ac:dyDescent="0.3">
      <c r="A32" s="125">
        <f>YampaRiverInflow.TotalOutflow!A32</f>
        <v>46082</v>
      </c>
      <c r="B32" s="34"/>
      <c r="C32" s="12">
        <v>14.045</v>
      </c>
      <c r="D32" s="45">
        <v>27.734999999999999</v>
      </c>
      <c r="E32" s="16">
        <v>44.835190000000004</v>
      </c>
      <c r="F32" s="16">
        <v>177.33817000000002</v>
      </c>
      <c r="G32" s="16">
        <v>-56.693550000000002</v>
      </c>
      <c r="H32" s="16">
        <v>37.615089999999995</v>
      </c>
      <c r="I32" s="16">
        <v>83.826080000000005</v>
      </c>
      <c r="J32" s="16">
        <v>-9.628680000000001</v>
      </c>
      <c r="K32" s="16">
        <v>-8.9868500000000004</v>
      </c>
      <c r="L32" s="16">
        <v>31.59817</v>
      </c>
      <c r="M32" s="16">
        <v>-31.764150000000001</v>
      </c>
      <c r="N32" s="16">
        <v>8.1977799999999998</v>
      </c>
      <c r="O32" s="16">
        <v>-4.6275300000000001</v>
      </c>
      <c r="P32" s="16">
        <v>107.54282000000001</v>
      </c>
      <c r="Q32" s="16">
        <v>18.535509999999999</v>
      </c>
      <c r="R32" s="16">
        <v>-8.2876000000000012</v>
      </c>
      <c r="S32" s="16">
        <v>9.9111000000000011</v>
      </c>
      <c r="T32" s="16">
        <v>-22.678090000000001</v>
      </c>
      <c r="U32" s="16">
        <v>14.65991</v>
      </c>
      <c r="V32" s="16">
        <v>17.707439999999998</v>
      </c>
      <c r="W32" s="16">
        <v>9.1945100000000011</v>
      </c>
      <c r="X32" s="16">
        <v>12.195319999999999</v>
      </c>
      <c r="Y32" s="16">
        <v>-13.04682</v>
      </c>
      <c r="Z32" s="16">
        <v>5.0683699999999998</v>
      </c>
      <c r="AA32" s="16">
        <v>-22.833819999999999</v>
      </c>
      <c r="AB32" s="16">
        <v>21.36993</v>
      </c>
      <c r="AC32" s="16">
        <v>4.0066199999999998</v>
      </c>
      <c r="AD32" s="16">
        <v>64.574950000000001</v>
      </c>
      <c r="AE32" s="16">
        <v>63.134869999999999</v>
      </c>
      <c r="AF32" s="16">
        <v>61.180317783398927</v>
      </c>
      <c r="AG32" s="16">
        <v>128.26726604236279</v>
      </c>
      <c r="AH32" s="16">
        <v>224.00764611072893</v>
      </c>
      <c r="AI32" s="46"/>
      <c r="AJ32" s="46"/>
      <c r="AK32" s="46"/>
      <c r="AL32" s="46"/>
      <c r="AM32" s="46"/>
      <c r="AN32" s="4"/>
      <c r="AO32" s="4"/>
      <c r="AP32" s="4"/>
      <c r="AQ32" s="4"/>
      <c r="AR32" s="4"/>
      <c r="AS32" s="4"/>
      <c r="AT32" s="4"/>
      <c r="AU32" s="4"/>
      <c r="AV32" s="4"/>
      <c r="AW32" s="4"/>
      <c r="AX32" s="4"/>
      <c r="AY32" s="4"/>
    </row>
    <row r="33" spans="1:51" ht="14.4" x14ac:dyDescent="0.3">
      <c r="A33" s="125">
        <f>YampaRiverInflow.TotalOutflow!A33</f>
        <v>46113</v>
      </c>
      <c r="B33" s="34"/>
      <c r="C33" s="12">
        <v>11.419</v>
      </c>
      <c r="D33" s="45">
        <v>9.8219999999999992</v>
      </c>
      <c r="E33" s="16">
        <v>29.552319999999998</v>
      </c>
      <c r="F33" s="16">
        <v>81.07553999999999</v>
      </c>
      <c r="G33" s="16">
        <v>86.656300000000002</v>
      </c>
      <c r="H33" s="16">
        <v>38.537150000000004</v>
      </c>
      <c r="I33" s="16">
        <v>88.094770000000011</v>
      </c>
      <c r="J33" s="16">
        <v>-55.505400000000002</v>
      </c>
      <c r="K33" s="16">
        <v>-25.224409999999999</v>
      </c>
      <c r="L33" s="16">
        <v>-11.06203</v>
      </c>
      <c r="M33" s="16">
        <v>-40.472319999999996</v>
      </c>
      <c r="N33" s="16">
        <v>-8.5150300000000012</v>
      </c>
      <c r="O33" s="16">
        <v>5.4860100000000003</v>
      </c>
      <c r="P33" s="16">
        <v>89.623949999999994</v>
      </c>
      <c r="Q33" s="16">
        <v>5.5964700000000001</v>
      </c>
      <c r="R33" s="16">
        <v>-13.982229999999999</v>
      </c>
      <c r="S33" s="16">
        <v>-5.7306000000000008</v>
      </c>
      <c r="T33" s="16">
        <v>-15.20013</v>
      </c>
      <c r="U33" s="16">
        <v>34.876040000000003</v>
      </c>
      <c r="V33" s="16">
        <v>71.3001</v>
      </c>
      <c r="W33" s="16">
        <v>20.61309</v>
      </c>
      <c r="X33" s="16">
        <v>9.5076800000000006</v>
      </c>
      <c r="Y33" s="16">
        <v>-18.428540000000002</v>
      </c>
      <c r="Z33" s="16">
        <v>-11.481530000000001</v>
      </c>
      <c r="AA33" s="16">
        <v>17.488060000000001</v>
      </c>
      <c r="AB33" s="16">
        <v>42.204129999999999</v>
      </c>
      <c r="AC33" s="16">
        <v>-16.627680000000002</v>
      </c>
      <c r="AD33" s="16">
        <v>57.904980000000002</v>
      </c>
      <c r="AE33" s="16">
        <v>18.792390000000001</v>
      </c>
      <c r="AF33" s="16">
        <v>27.715374733300219</v>
      </c>
      <c r="AG33" s="16">
        <v>73.575185829979745</v>
      </c>
      <c r="AH33" s="16">
        <v>159.09265105449037</v>
      </c>
      <c r="AI33" s="46"/>
      <c r="AJ33" s="46"/>
      <c r="AK33" s="46"/>
      <c r="AL33" s="46"/>
      <c r="AM33" s="46"/>
      <c r="AN33" s="4"/>
      <c r="AO33" s="4"/>
      <c r="AP33" s="4"/>
      <c r="AQ33" s="4"/>
      <c r="AR33" s="4"/>
      <c r="AS33" s="4"/>
      <c r="AT33" s="4"/>
      <c r="AU33" s="4"/>
      <c r="AV33" s="4"/>
      <c r="AW33" s="4"/>
      <c r="AX33" s="4"/>
      <c r="AY33" s="4"/>
    </row>
    <row r="34" spans="1:51" ht="14.4" x14ac:dyDescent="0.3">
      <c r="A34" s="125">
        <f>YampaRiverInflow.TotalOutflow!A34</f>
        <v>46143</v>
      </c>
      <c r="B34" s="34"/>
      <c r="C34" s="12">
        <v>3.552</v>
      </c>
      <c r="D34" s="45">
        <v>-9.7769999999999992</v>
      </c>
      <c r="E34" s="16">
        <v>45.130360000000003</v>
      </c>
      <c r="F34" s="16">
        <v>144.82448000000002</v>
      </c>
      <c r="G34" s="16">
        <v>15.857620000000001</v>
      </c>
      <c r="H34" s="16">
        <v>26.527619999999999</v>
      </c>
      <c r="I34" s="16">
        <v>112.01666</v>
      </c>
      <c r="J34" s="16">
        <v>5.9267599999999998</v>
      </c>
      <c r="K34" s="16">
        <v>-7.9631999999999996</v>
      </c>
      <c r="L34" s="16">
        <v>-10.182930000000001</v>
      </c>
      <c r="M34" s="16">
        <v>-18.910119999999999</v>
      </c>
      <c r="N34" s="16">
        <v>-5.1637899999999997</v>
      </c>
      <c r="O34" s="16">
        <v>4.8523900000000006</v>
      </c>
      <c r="P34" s="16">
        <v>136.5727</v>
      </c>
      <c r="Q34" s="16">
        <v>-17.06551</v>
      </c>
      <c r="R34" s="16">
        <v>-25.80247</v>
      </c>
      <c r="S34" s="16">
        <v>13.146979999999999</v>
      </c>
      <c r="T34" s="16">
        <v>9.7264300000000006</v>
      </c>
      <c r="U34" s="16">
        <v>41.096609999999998</v>
      </c>
      <c r="V34" s="16">
        <v>63.824849999999998</v>
      </c>
      <c r="W34" s="16">
        <v>-6.9918699999999996</v>
      </c>
      <c r="X34" s="16">
        <v>0.73799999999999999</v>
      </c>
      <c r="Y34" s="16">
        <v>-18.297540000000001</v>
      </c>
      <c r="Z34" s="16">
        <v>-12.214030000000001</v>
      </c>
      <c r="AA34" s="16">
        <v>9.0859300000000012</v>
      </c>
      <c r="AB34" s="16">
        <v>5.1340200000000005</v>
      </c>
      <c r="AC34" s="16">
        <v>-29.088660000000001</v>
      </c>
      <c r="AD34" s="16">
        <v>48.692149999999998</v>
      </c>
      <c r="AE34" s="16">
        <v>-11.59253</v>
      </c>
      <c r="AF34" s="16">
        <v>13.941845357980599</v>
      </c>
      <c r="AG34" s="16">
        <v>50.616735034495079</v>
      </c>
      <c r="AH34" s="16">
        <v>122.33935550539928</v>
      </c>
      <c r="AI34" s="46"/>
      <c r="AJ34" s="46"/>
      <c r="AK34" s="46"/>
      <c r="AL34" s="46"/>
      <c r="AM34" s="46"/>
      <c r="AN34" s="4"/>
      <c r="AO34" s="4"/>
      <c r="AP34" s="4"/>
      <c r="AQ34" s="4"/>
      <c r="AR34" s="4"/>
      <c r="AS34" s="4"/>
      <c r="AT34" s="4"/>
      <c r="AU34" s="4"/>
      <c r="AV34" s="4"/>
      <c r="AW34" s="4"/>
      <c r="AX34" s="4"/>
      <c r="AY34" s="4"/>
    </row>
    <row r="35" spans="1:51" ht="14.4" x14ac:dyDescent="0.3">
      <c r="A35" s="125">
        <f>YampaRiverInflow.TotalOutflow!A35</f>
        <v>46174</v>
      </c>
      <c r="B35" s="34"/>
      <c r="C35" s="12">
        <v>5.4720000000000004</v>
      </c>
      <c r="D35" s="45">
        <v>-23.062000000000001</v>
      </c>
      <c r="E35" s="16">
        <v>-1.8183699999999998</v>
      </c>
      <c r="F35" s="16">
        <v>48.385210000000001</v>
      </c>
      <c r="G35" s="16">
        <v>10.9796</v>
      </c>
      <c r="H35" s="16">
        <v>-16.415560000000003</v>
      </c>
      <c r="I35" s="16">
        <v>59.579190000000004</v>
      </c>
      <c r="J35" s="16">
        <v>20.131820000000001</v>
      </c>
      <c r="K35" s="16">
        <v>-1.8760000000000002E-2</v>
      </c>
      <c r="L35" s="16">
        <v>-40.888860000000001</v>
      </c>
      <c r="M35" s="16">
        <v>-24.57798</v>
      </c>
      <c r="N35" s="16">
        <v>-41.014429999999997</v>
      </c>
      <c r="O35" s="16">
        <v>-32.649230000000003</v>
      </c>
      <c r="P35" s="16">
        <v>31.118189999999998</v>
      </c>
      <c r="Q35" s="16">
        <v>-16.25863</v>
      </c>
      <c r="R35" s="16">
        <v>-29.007360000000002</v>
      </c>
      <c r="S35" s="16">
        <v>15.05063</v>
      </c>
      <c r="T35" s="16">
        <v>-28.113409999999998</v>
      </c>
      <c r="U35" s="16">
        <v>-6.2963900000000006</v>
      </c>
      <c r="V35" s="16">
        <v>35.037300000000002</v>
      </c>
      <c r="W35" s="16">
        <v>-16.40408</v>
      </c>
      <c r="X35" s="16">
        <v>-27.575620000000001</v>
      </c>
      <c r="Y35" s="16">
        <v>-23.976099999999999</v>
      </c>
      <c r="Z35" s="16">
        <v>-8.1685800000000004</v>
      </c>
      <c r="AA35" s="16">
        <v>-18.756529999999998</v>
      </c>
      <c r="AB35" s="16">
        <v>-18.879729999999999</v>
      </c>
      <c r="AC35" s="16">
        <v>-18.7621</v>
      </c>
      <c r="AD35" s="16">
        <v>4.9375299999999998</v>
      </c>
      <c r="AE35" s="16">
        <v>-14.283790000000002</v>
      </c>
      <c r="AF35" s="16">
        <v>78.656605207787052</v>
      </c>
      <c r="AG35" s="16">
        <v>0.79443608718219216</v>
      </c>
      <c r="AH35" s="16">
        <v>10.795318554272191</v>
      </c>
      <c r="AI35" s="46"/>
      <c r="AJ35" s="46"/>
      <c r="AK35" s="46"/>
      <c r="AL35" s="46"/>
      <c r="AM35" s="46"/>
      <c r="AN35" s="4"/>
      <c r="AO35" s="4"/>
      <c r="AP35" s="4"/>
      <c r="AQ35" s="4"/>
      <c r="AR35" s="4"/>
      <c r="AS35" s="4"/>
      <c r="AT35" s="4"/>
      <c r="AU35" s="4"/>
      <c r="AV35" s="4"/>
      <c r="AW35" s="4"/>
      <c r="AX35" s="4"/>
      <c r="AY35" s="4"/>
    </row>
    <row r="36" spans="1:51" ht="14.4" x14ac:dyDescent="0.3">
      <c r="A36" s="125">
        <f>YampaRiverInflow.TotalOutflow!A36</f>
        <v>46204</v>
      </c>
      <c r="B36" s="34"/>
      <c r="C36" s="12">
        <v>7.3979999999999997</v>
      </c>
      <c r="D36" s="45">
        <v>-3.8530000000000002</v>
      </c>
      <c r="E36" s="16">
        <v>20.232430000000001</v>
      </c>
      <c r="F36" s="16">
        <v>30.843540000000001</v>
      </c>
      <c r="G36" s="16">
        <v>41.040230000000001</v>
      </c>
      <c r="H36" s="16">
        <v>14.490680000000001</v>
      </c>
      <c r="I36" s="16">
        <v>75.778990000000007</v>
      </c>
      <c r="J36" s="16">
        <v>65.886160000000004</v>
      </c>
      <c r="K36" s="16">
        <v>-49.466929999999998</v>
      </c>
      <c r="L36" s="16">
        <v>-38.095980000000004</v>
      </c>
      <c r="M36" s="16">
        <v>-9.229239999999999</v>
      </c>
      <c r="N36" s="16">
        <v>-13.51318</v>
      </c>
      <c r="O36" s="16">
        <v>-26.592950000000002</v>
      </c>
      <c r="P36" s="16">
        <v>24.434360000000002</v>
      </c>
      <c r="Q36" s="16">
        <v>-13.056049999999999</v>
      </c>
      <c r="R36" s="16">
        <v>-8.1851199999999995</v>
      </c>
      <c r="S36" s="16">
        <v>-2.57158</v>
      </c>
      <c r="T36" s="16">
        <v>-30.264680000000002</v>
      </c>
      <c r="U36" s="16">
        <v>-36.50526</v>
      </c>
      <c r="V36" s="16">
        <v>7.3666599999999995</v>
      </c>
      <c r="W36" s="16">
        <v>20.909459999999999</v>
      </c>
      <c r="X36" s="16">
        <v>21.97174</v>
      </c>
      <c r="Y36" s="16">
        <v>-3.3679099999999997</v>
      </c>
      <c r="Z36" s="16">
        <v>5.8490699999999993</v>
      </c>
      <c r="AA36" s="16">
        <v>18.370330000000003</v>
      </c>
      <c r="AB36" s="16">
        <v>18.507080000000002</v>
      </c>
      <c r="AC36" s="16">
        <v>26.724900000000002</v>
      </c>
      <c r="AD36" s="16">
        <v>-54.714529999999996</v>
      </c>
      <c r="AE36" s="16">
        <v>-25.463419999999999</v>
      </c>
      <c r="AF36" s="16">
        <v>-6.2687281740997962</v>
      </c>
      <c r="AG36" s="16">
        <v>27.797003253292672</v>
      </c>
      <c r="AH36" s="16">
        <v>-8.8693892113595538</v>
      </c>
      <c r="AI36" s="46"/>
      <c r="AJ36" s="46"/>
      <c r="AK36" s="46"/>
      <c r="AL36" s="46"/>
      <c r="AM36" s="46"/>
      <c r="AN36" s="4"/>
      <c r="AO36" s="4"/>
      <c r="AP36" s="4"/>
      <c r="AQ36" s="4"/>
      <c r="AR36" s="4"/>
      <c r="AS36" s="4"/>
      <c r="AT36" s="4"/>
      <c r="AU36" s="4"/>
      <c r="AV36" s="4"/>
      <c r="AW36" s="4"/>
      <c r="AX36" s="4"/>
      <c r="AY36" s="4"/>
    </row>
    <row r="37" spans="1:51" ht="14.4" x14ac:dyDescent="0.3">
      <c r="A37" s="125">
        <f>YampaRiverInflow.TotalOutflow!A37</f>
        <v>46235</v>
      </c>
      <c r="B37" s="34"/>
      <c r="C37" s="12">
        <v>19.021999999999998</v>
      </c>
      <c r="D37" s="45">
        <v>16.042000000000002</v>
      </c>
      <c r="E37" s="16">
        <v>47.941989999999997</v>
      </c>
      <c r="F37" s="16">
        <v>32.843679999999999</v>
      </c>
      <c r="G37" s="16">
        <v>9.41737</v>
      </c>
      <c r="H37" s="16">
        <v>73.407210000000006</v>
      </c>
      <c r="I37" s="16">
        <v>56.459800000000001</v>
      </c>
      <c r="J37" s="16">
        <v>48.113410000000002</v>
      </c>
      <c r="K37" s="16">
        <v>12.67862</v>
      </c>
      <c r="L37" s="16">
        <v>24.742099999999997</v>
      </c>
      <c r="M37" s="16">
        <v>-3.3823099999999999</v>
      </c>
      <c r="N37" s="16">
        <v>40.45872</v>
      </c>
      <c r="O37" s="16">
        <v>7.9324300000000001</v>
      </c>
      <c r="P37" s="16">
        <v>46.411089999999994</v>
      </c>
      <c r="Q37" s="16">
        <v>6.7395899999999997</v>
      </c>
      <c r="R37" s="16">
        <v>17.925740000000001</v>
      </c>
      <c r="S37" s="16">
        <v>17.421220000000002</v>
      </c>
      <c r="T37" s="16">
        <v>-3.9880599999999999</v>
      </c>
      <c r="U37" s="16">
        <v>-1.2442899999999999</v>
      </c>
      <c r="V37" s="16">
        <v>21.964880000000001</v>
      </c>
      <c r="W37" s="16">
        <v>75.510499999999993</v>
      </c>
      <c r="X37" s="16">
        <v>37.568370000000002</v>
      </c>
      <c r="Y37" s="16">
        <v>42.03425</v>
      </c>
      <c r="Z37" s="16">
        <v>42.976790000000001</v>
      </c>
      <c r="AA37" s="16">
        <v>38.019089999999998</v>
      </c>
      <c r="AB37" s="16">
        <v>12.330110000000001</v>
      </c>
      <c r="AC37" s="16">
        <v>11.853590000000001</v>
      </c>
      <c r="AD37" s="16">
        <v>-10.878549999999999</v>
      </c>
      <c r="AE37" s="16">
        <v>0.28339999999999999</v>
      </c>
      <c r="AF37" s="16">
        <v>51.813121174655578</v>
      </c>
      <c r="AG37" s="16">
        <v>55.485192829981116</v>
      </c>
      <c r="AH37" s="16">
        <v>84.255431956262342</v>
      </c>
      <c r="AI37" s="46"/>
      <c r="AJ37" s="46"/>
      <c r="AK37" s="46"/>
      <c r="AL37" s="46"/>
      <c r="AM37" s="46"/>
      <c r="AN37" s="4"/>
      <c r="AO37" s="4"/>
      <c r="AP37" s="4"/>
      <c r="AQ37" s="4"/>
      <c r="AR37" s="4"/>
      <c r="AS37" s="4"/>
      <c r="AT37" s="4"/>
      <c r="AU37" s="4"/>
      <c r="AV37" s="4"/>
      <c r="AW37" s="4"/>
      <c r="AX37" s="4"/>
      <c r="AY37" s="4"/>
    </row>
    <row r="38" spans="1:51" ht="14.4" x14ac:dyDescent="0.3">
      <c r="A38" s="125">
        <f>YampaRiverInflow.TotalOutflow!A38</f>
        <v>46266</v>
      </c>
      <c r="B38" s="34"/>
      <c r="C38" s="12">
        <v>18.533999999999999</v>
      </c>
      <c r="D38" s="45">
        <v>18.716000000000001</v>
      </c>
      <c r="E38" s="16">
        <v>58.154240000000001</v>
      </c>
      <c r="F38" s="16">
        <v>42.169260000000001</v>
      </c>
      <c r="G38" s="16">
        <v>18.811229999999998</v>
      </c>
      <c r="H38" s="16">
        <v>37.728870000000001</v>
      </c>
      <c r="I38" s="16">
        <v>102.28238999999999</v>
      </c>
      <c r="J38" s="16">
        <v>63.219099999999997</v>
      </c>
      <c r="K38" s="16">
        <v>-1.1670799999999999</v>
      </c>
      <c r="L38" s="16">
        <v>27.992830000000001</v>
      </c>
      <c r="M38" s="16">
        <v>55.190280000000001</v>
      </c>
      <c r="N38" s="16">
        <v>32.140479999999997</v>
      </c>
      <c r="O38" s="16">
        <v>31.014310000000002</v>
      </c>
      <c r="P38" s="16">
        <v>29.221220000000002</v>
      </c>
      <c r="Q38" s="16">
        <v>-5.8577599999999999</v>
      </c>
      <c r="R38" s="16">
        <v>13.77566</v>
      </c>
      <c r="S38" s="16">
        <v>20.98864</v>
      </c>
      <c r="T38" s="16">
        <v>9.6280200000000011</v>
      </c>
      <c r="U38" s="16">
        <v>25.324290000000001</v>
      </c>
      <c r="V38" s="16">
        <v>17.578880000000002</v>
      </c>
      <c r="W38" s="16">
        <v>49.973109999999998</v>
      </c>
      <c r="X38" s="16">
        <v>68.102980000000002</v>
      </c>
      <c r="Y38" s="16">
        <v>84.069659999999999</v>
      </c>
      <c r="Z38" s="16">
        <v>26.646470000000001</v>
      </c>
      <c r="AA38" s="16">
        <v>42.182259999999999</v>
      </c>
      <c r="AB38" s="16">
        <v>36.151679999999999</v>
      </c>
      <c r="AC38" s="16">
        <v>18.166060000000002</v>
      </c>
      <c r="AD38" s="16">
        <v>17.873080000000002</v>
      </c>
      <c r="AE38" s="16">
        <v>4.9049300000000002</v>
      </c>
      <c r="AF38" s="16">
        <v>64.526982142959554</v>
      </c>
      <c r="AG38" s="16">
        <v>64.196070820739521</v>
      </c>
      <c r="AH38" s="16">
        <v>71.079936959728215</v>
      </c>
      <c r="AI38" s="46"/>
      <c r="AJ38" s="46"/>
      <c r="AK38" s="46"/>
      <c r="AL38" s="46"/>
      <c r="AM38" s="46"/>
      <c r="AN38" s="4"/>
      <c r="AO38" s="4"/>
      <c r="AP38" s="4"/>
      <c r="AQ38" s="4"/>
      <c r="AR38" s="4"/>
      <c r="AS38" s="4"/>
      <c r="AT38" s="4"/>
      <c r="AU38" s="4"/>
      <c r="AV38" s="4"/>
      <c r="AW38" s="4"/>
      <c r="AX38" s="4"/>
      <c r="AY38" s="4"/>
    </row>
    <row r="39" spans="1:51" ht="14.4" x14ac:dyDescent="0.3">
      <c r="A39" s="125">
        <f>YampaRiverInflow.TotalOutflow!A39</f>
        <v>46296</v>
      </c>
      <c r="B39" s="34"/>
      <c r="C39" s="12">
        <v>17.992999999999999</v>
      </c>
      <c r="D39" s="45">
        <v>17.992999999999999</v>
      </c>
      <c r="E39" s="16">
        <v>47.589800000000004</v>
      </c>
      <c r="F39" s="16">
        <v>34.997630000000001</v>
      </c>
      <c r="G39" s="16">
        <v>11.211030000000001</v>
      </c>
      <c r="H39" s="16">
        <v>19.502970000000001</v>
      </c>
      <c r="I39" s="16">
        <v>54.718679999999999</v>
      </c>
      <c r="J39" s="16">
        <v>17.3261</v>
      </c>
      <c r="K39" s="16">
        <v>33.096730000000001</v>
      </c>
      <c r="L39" s="16">
        <v>7.0241199999999999</v>
      </c>
      <c r="M39" s="16">
        <v>38.168879999999994</v>
      </c>
      <c r="N39" s="16">
        <v>-0.32697000000000004</v>
      </c>
      <c r="O39" s="16">
        <v>84.070039999999992</v>
      </c>
      <c r="P39" s="16">
        <v>20.03706</v>
      </c>
      <c r="Q39" s="16">
        <v>40.291160000000005</v>
      </c>
      <c r="R39" s="16">
        <v>11.96547</v>
      </c>
      <c r="S39" s="16">
        <v>9.7060499999999994</v>
      </c>
      <c r="T39" s="16">
        <v>-4.8878300000000001</v>
      </c>
      <c r="U39" s="16">
        <v>42.031129999999997</v>
      </c>
      <c r="V39" s="16">
        <v>22.63785</v>
      </c>
      <c r="W39" s="16">
        <v>39.329860000000004</v>
      </c>
      <c r="X39" s="16">
        <v>28.046230000000001</v>
      </c>
      <c r="Y39" s="16">
        <v>21.405650000000001</v>
      </c>
      <c r="Z39" s="16">
        <v>63.749839999999999</v>
      </c>
      <c r="AA39" s="16">
        <v>50.552589999999995</v>
      </c>
      <c r="AB39" s="16">
        <v>35.498150000000003</v>
      </c>
      <c r="AC39" s="16">
        <v>22.665689999999998</v>
      </c>
      <c r="AD39" s="16">
        <v>13.309760000000001</v>
      </c>
      <c r="AE39" s="16">
        <v>-5.9156000000000004</v>
      </c>
      <c r="AF39" s="16">
        <v>26.268479665397614</v>
      </c>
      <c r="AG39" s="16">
        <v>76.404177790335339</v>
      </c>
      <c r="AH39" s="16">
        <v>45.021740330611671</v>
      </c>
      <c r="AI39" s="46"/>
      <c r="AJ39" s="46"/>
      <c r="AK39" s="46"/>
      <c r="AL39" s="46"/>
      <c r="AM39" s="46"/>
      <c r="AN39" s="4"/>
      <c r="AO39" s="4"/>
      <c r="AP39" s="4"/>
      <c r="AQ39" s="4"/>
      <c r="AR39" s="4"/>
      <c r="AS39" s="4"/>
      <c r="AT39" s="4"/>
      <c r="AU39" s="4"/>
      <c r="AV39" s="4"/>
      <c r="AW39" s="4"/>
      <c r="AX39" s="4"/>
      <c r="AY39" s="4"/>
    </row>
    <row r="40" spans="1:51" ht="14.4" x14ac:dyDescent="0.3">
      <c r="A40" s="125">
        <f>YampaRiverInflow.TotalOutflow!A40</f>
        <v>46327</v>
      </c>
      <c r="B40" s="34"/>
      <c r="C40" s="12">
        <v>15.787000000000001</v>
      </c>
      <c r="D40" s="45">
        <v>33.512999999999998</v>
      </c>
      <c r="E40" s="16">
        <v>11.286760000000001</v>
      </c>
      <c r="F40" s="16">
        <v>42.111879999999999</v>
      </c>
      <c r="G40" s="16">
        <v>49.319809999999997</v>
      </c>
      <c r="H40" s="16">
        <v>62.6631</v>
      </c>
      <c r="I40" s="16">
        <v>57.306669999999997</v>
      </c>
      <c r="J40" s="16">
        <v>20.52073</v>
      </c>
      <c r="K40" s="16">
        <v>2.0303399999999998</v>
      </c>
      <c r="L40" s="16">
        <v>10.25154</v>
      </c>
      <c r="M40" s="16">
        <v>11.652959999999998</v>
      </c>
      <c r="N40" s="16">
        <v>18.590709999999998</v>
      </c>
      <c r="O40" s="16">
        <v>93.237679999999997</v>
      </c>
      <c r="P40" s="16">
        <v>8.5751200000000001</v>
      </c>
      <c r="Q40" s="16">
        <v>14.65644</v>
      </c>
      <c r="R40" s="16">
        <v>33.630459999999999</v>
      </c>
      <c r="S40" s="16">
        <v>27.760300000000001</v>
      </c>
      <c r="T40" s="16">
        <v>11.286379999999999</v>
      </c>
      <c r="U40" s="16">
        <v>-14.38903</v>
      </c>
      <c r="V40" s="16">
        <v>11.00366</v>
      </c>
      <c r="W40" s="16">
        <v>30.656770000000002</v>
      </c>
      <c r="X40" s="16">
        <v>78.433350000000004</v>
      </c>
      <c r="Y40" s="16">
        <v>20.926279999999998</v>
      </c>
      <c r="Z40" s="16">
        <v>17.11955</v>
      </c>
      <c r="AA40" s="16">
        <v>49.568680000000001</v>
      </c>
      <c r="AB40" s="16">
        <v>30.38326</v>
      </c>
      <c r="AC40" s="16">
        <v>41.949339999999999</v>
      </c>
      <c r="AD40" s="16">
        <v>90.300280000000001</v>
      </c>
      <c r="AE40" s="16">
        <v>25.237020000000001</v>
      </c>
      <c r="AF40" s="16">
        <v>26.017717809976254</v>
      </c>
      <c r="AG40" s="16">
        <v>42.795492049736886</v>
      </c>
      <c r="AH40" s="16">
        <v>56.29713986604478</v>
      </c>
      <c r="AI40" s="46"/>
      <c r="AJ40" s="46"/>
      <c r="AK40" s="46"/>
      <c r="AL40" s="46"/>
      <c r="AM40" s="46"/>
      <c r="AN40" s="4"/>
      <c r="AO40" s="4"/>
      <c r="AP40" s="4"/>
      <c r="AQ40" s="4"/>
      <c r="AR40" s="4"/>
      <c r="AS40" s="4"/>
      <c r="AT40" s="4"/>
      <c r="AU40" s="4"/>
      <c r="AV40" s="4"/>
      <c r="AW40" s="4"/>
      <c r="AX40" s="4"/>
      <c r="AY40" s="4"/>
    </row>
    <row r="41" spans="1:51" ht="14.4" x14ac:dyDescent="0.3">
      <c r="A41" s="125">
        <f>YampaRiverInflow.TotalOutflow!A41</f>
        <v>46357</v>
      </c>
      <c r="B41" s="34"/>
      <c r="C41" s="12">
        <v>20.481999999999999</v>
      </c>
      <c r="D41" s="45">
        <v>41.017000000000003</v>
      </c>
      <c r="E41" s="16">
        <v>76.772750000000002</v>
      </c>
      <c r="F41" s="16">
        <v>23.632810000000003</v>
      </c>
      <c r="G41" s="16">
        <v>26.613599999999998</v>
      </c>
      <c r="H41" s="16">
        <v>20.40418</v>
      </c>
      <c r="I41" s="16">
        <v>6.7861099999999999</v>
      </c>
      <c r="J41" s="16">
        <v>7.0875000000000004</v>
      </c>
      <c r="K41" s="16">
        <v>18.854099999999999</v>
      </c>
      <c r="L41" s="16">
        <v>35.589959999999998</v>
      </c>
      <c r="M41" s="16">
        <v>26.338159999999998</v>
      </c>
      <c r="N41" s="16">
        <v>20.191050000000001</v>
      </c>
      <c r="O41" s="16">
        <v>74.97139</v>
      </c>
      <c r="P41" s="16">
        <v>11.51708</v>
      </c>
      <c r="Q41" s="16">
        <v>-4.6183199999999998</v>
      </c>
      <c r="R41" s="16">
        <v>27.153869999999998</v>
      </c>
      <c r="S41" s="16">
        <v>22.050689999999999</v>
      </c>
      <c r="T41" s="16">
        <v>10.000299999999999</v>
      </c>
      <c r="U41" s="16">
        <v>200.48664000000002</v>
      </c>
      <c r="V41" s="16">
        <v>49.498660000000001</v>
      </c>
      <c r="W41" s="16">
        <v>30.962709999999998</v>
      </c>
      <c r="X41" s="16">
        <v>25.01275</v>
      </c>
      <c r="Y41" s="16">
        <v>10.133760000000001</v>
      </c>
      <c r="Z41" s="16">
        <v>15.85665</v>
      </c>
      <c r="AA41" s="16">
        <v>14.69364</v>
      </c>
      <c r="AB41" s="16">
        <v>24.777099999999997</v>
      </c>
      <c r="AC41" s="16">
        <v>25.998349999999999</v>
      </c>
      <c r="AD41" s="16">
        <v>73.964010000000002</v>
      </c>
      <c r="AE41" s="16">
        <v>39.270139999999998</v>
      </c>
      <c r="AF41" s="16">
        <v>58.229954837951695</v>
      </c>
      <c r="AG41" s="16">
        <v>94.346721745758927</v>
      </c>
      <c r="AH41" s="16">
        <v>58.610447656656703</v>
      </c>
      <c r="AI41" s="46"/>
      <c r="AJ41" s="46"/>
      <c r="AK41" s="46"/>
      <c r="AL41" s="46"/>
      <c r="AM41" s="46"/>
      <c r="AN41" s="4"/>
      <c r="AO41" s="4"/>
      <c r="AP41" s="4"/>
      <c r="AQ41" s="4"/>
      <c r="AR41" s="4"/>
      <c r="AS41" s="4"/>
      <c r="AT41" s="4"/>
      <c r="AU41" s="4"/>
      <c r="AV41" s="4"/>
      <c r="AW41" s="4"/>
      <c r="AX41" s="4"/>
      <c r="AY41" s="4"/>
    </row>
    <row r="42" spans="1:51" ht="14.4" x14ac:dyDescent="0.3">
      <c r="A42" s="125">
        <f>YampaRiverInflow.TotalOutflow!A42</f>
        <v>46388</v>
      </c>
      <c r="B42" s="34"/>
      <c r="C42" s="12">
        <v>23.027000000000001</v>
      </c>
      <c r="D42" s="45">
        <v>43.128</v>
      </c>
      <c r="E42" s="16">
        <v>147.14017999999999</v>
      </c>
      <c r="F42" s="16">
        <v>12.95735</v>
      </c>
      <c r="G42" s="16">
        <v>43.173999999999999</v>
      </c>
      <c r="H42" s="16">
        <v>43.572859999999999</v>
      </c>
      <c r="I42" s="16">
        <v>40.911610000000003</v>
      </c>
      <c r="J42" s="16">
        <v>13.873209999999998</v>
      </c>
      <c r="K42" s="16">
        <v>43.65607</v>
      </c>
      <c r="L42" s="16">
        <v>8.8752700000000004</v>
      </c>
      <c r="M42" s="16">
        <v>27.946300000000001</v>
      </c>
      <c r="N42" s="16">
        <v>3.3895900000000001</v>
      </c>
      <c r="O42" s="16">
        <v>303.37369000000001</v>
      </c>
      <c r="P42" s="16">
        <v>12.219719999999999</v>
      </c>
      <c r="Q42" s="16">
        <v>-9.3584500000000013</v>
      </c>
      <c r="R42" s="16">
        <v>28.872540000000001</v>
      </c>
      <c r="S42" s="16">
        <v>4.9805900000000003</v>
      </c>
      <c r="T42" s="16">
        <v>53.234699999999997</v>
      </c>
      <c r="U42" s="16">
        <v>36.51267</v>
      </c>
      <c r="V42" s="16">
        <v>15.039200000000001</v>
      </c>
      <c r="W42" s="16">
        <v>13.099450000000001</v>
      </c>
      <c r="X42" s="16">
        <v>6.7984099999999996</v>
      </c>
      <c r="Y42" s="16">
        <v>21.993320000000001</v>
      </c>
      <c r="Z42" s="16">
        <v>41.238190000000003</v>
      </c>
      <c r="AA42" s="16">
        <v>58.881329999999998</v>
      </c>
      <c r="AB42" s="16">
        <v>49.533120000000004</v>
      </c>
      <c r="AC42" s="16">
        <v>48.656099999999995</v>
      </c>
      <c r="AD42" s="16">
        <v>36.149560000000001</v>
      </c>
      <c r="AE42" s="16">
        <v>28.502187496324908</v>
      </c>
      <c r="AF42" s="16">
        <v>66.377511872836507</v>
      </c>
      <c r="AG42" s="16">
        <v>211.12333447291081</v>
      </c>
      <c r="AH42" s="16">
        <v>68.713341688972349</v>
      </c>
      <c r="AI42" s="46"/>
      <c r="AJ42" s="46"/>
      <c r="AK42" s="46"/>
      <c r="AL42" s="46"/>
      <c r="AM42" s="46"/>
      <c r="AN42" s="4"/>
      <c r="AO42" s="4"/>
      <c r="AP42" s="4"/>
      <c r="AQ42" s="4"/>
      <c r="AR42" s="4"/>
      <c r="AS42" s="4"/>
      <c r="AT42" s="4"/>
      <c r="AU42" s="4"/>
      <c r="AV42" s="4"/>
      <c r="AW42" s="4"/>
      <c r="AX42" s="4"/>
      <c r="AY42" s="4"/>
    </row>
    <row r="43" spans="1:51" ht="14.4" x14ac:dyDescent="0.3">
      <c r="A43" s="125">
        <f>YampaRiverInflow.TotalOutflow!A43</f>
        <v>46419</v>
      </c>
      <c r="B43" s="34"/>
      <c r="C43" s="12">
        <v>19.268000000000001</v>
      </c>
      <c r="D43" s="45">
        <v>25.373000000000001</v>
      </c>
      <c r="E43" s="16">
        <v>89.958119999999994</v>
      </c>
      <c r="F43" s="16">
        <v>24.910400000000003</v>
      </c>
      <c r="G43" s="16">
        <v>-4.8160100000000003</v>
      </c>
      <c r="H43" s="16">
        <v>73.336060000000003</v>
      </c>
      <c r="I43" s="16">
        <v>36.586980000000004</v>
      </c>
      <c r="J43" s="16">
        <v>21.691119999999998</v>
      </c>
      <c r="K43" s="16">
        <v>36.689769999999996</v>
      </c>
      <c r="L43" s="16">
        <v>4.0654399999999997</v>
      </c>
      <c r="M43" s="16">
        <v>38.304220000000001</v>
      </c>
      <c r="N43" s="16">
        <v>19.567259999999997</v>
      </c>
      <c r="O43" s="16">
        <v>194.10926000000001</v>
      </c>
      <c r="P43" s="16">
        <v>10.566690000000001</v>
      </c>
      <c r="Q43" s="16">
        <v>18.006209999999999</v>
      </c>
      <c r="R43" s="16">
        <v>42.33981</v>
      </c>
      <c r="S43" s="16">
        <v>29.493419999999997</v>
      </c>
      <c r="T43" s="16">
        <v>57.446640000000002</v>
      </c>
      <c r="U43" s="16">
        <v>36.949750000000002</v>
      </c>
      <c r="V43" s="16">
        <v>19.886479999999999</v>
      </c>
      <c r="W43" s="16">
        <v>30.005659999999999</v>
      </c>
      <c r="X43" s="16">
        <v>35.553809999999999</v>
      </c>
      <c r="Y43" s="16">
        <v>40.773769999999999</v>
      </c>
      <c r="Z43" s="16">
        <v>31.995979999999999</v>
      </c>
      <c r="AA43" s="16">
        <v>74.449780000000004</v>
      </c>
      <c r="AB43" s="16">
        <v>14.88969</v>
      </c>
      <c r="AC43" s="16">
        <v>39.650980000000004</v>
      </c>
      <c r="AD43" s="16">
        <v>14.91981</v>
      </c>
      <c r="AE43" s="16">
        <v>53.503218596593655</v>
      </c>
      <c r="AF43" s="16">
        <v>97.944624983882534</v>
      </c>
      <c r="AG43" s="16">
        <v>211.27383722176506</v>
      </c>
      <c r="AH43" s="16">
        <v>63.115245487554333</v>
      </c>
      <c r="AI43" s="46"/>
      <c r="AJ43" s="46"/>
      <c r="AK43" s="46"/>
      <c r="AL43" s="46"/>
      <c r="AM43" s="46"/>
      <c r="AN43" s="4"/>
      <c r="AO43" s="4"/>
      <c r="AP43" s="4"/>
      <c r="AQ43" s="4"/>
      <c r="AR43" s="4"/>
      <c r="AS43" s="4"/>
      <c r="AT43" s="4"/>
      <c r="AU43" s="4"/>
      <c r="AV43" s="4"/>
      <c r="AW43" s="4"/>
      <c r="AX43" s="4"/>
      <c r="AY43" s="4"/>
    </row>
    <row r="44" spans="1:51" ht="14.4" x14ac:dyDescent="0.3">
      <c r="A44" s="125">
        <f>YampaRiverInflow.TotalOutflow!A44</f>
        <v>46447</v>
      </c>
      <c r="B44" s="34"/>
      <c r="C44" s="12">
        <v>14.045</v>
      </c>
      <c r="D44" s="45">
        <v>27.734999999999999</v>
      </c>
      <c r="E44" s="16">
        <v>177.33817000000002</v>
      </c>
      <c r="F44" s="16">
        <v>-56.693550000000002</v>
      </c>
      <c r="G44" s="16">
        <v>37.615089999999995</v>
      </c>
      <c r="H44" s="16">
        <v>83.826080000000005</v>
      </c>
      <c r="I44" s="16">
        <v>-9.628680000000001</v>
      </c>
      <c r="J44" s="16">
        <v>-8.9868500000000004</v>
      </c>
      <c r="K44" s="16">
        <v>31.59817</v>
      </c>
      <c r="L44" s="16">
        <v>-31.764150000000001</v>
      </c>
      <c r="M44" s="16">
        <v>8.1977799999999998</v>
      </c>
      <c r="N44" s="16">
        <v>-4.6275300000000001</v>
      </c>
      <c r="O44" s="16">
        <v>107.54282000000001</v>
      </c>
      <c r="P44" s="16">
        <v>18.535509999999999</v>
      </c>
      <c r="Q44" s="16">
        <v>-8.2876000000000012</v>
      </c>
      <c r="R44" s="16">
        <v>9.9111000000000011</v>
      </c>
      <c r="S44" s="16">
        <v>-22.678090000000001</v>
      </c>
      <c r="T44" s="16">
        <v>14.65991</v>
      </c>
      <c r="U44" s="16">
        <v>17.707439999999998</v>
      </c>
      <c r="V44" s="16">
        <v>9.1945100000000011</v>
      </c>
      <c r="W44" s="16">
        <v>12.195319999999999</v>
      </c>
      <c r="X44" s="16">
        <v>-13.04682</v>
      </c>
      <c r="Y44" s="16">
        <v>5.0683699999999998</v>
      </c>
      <c r="Z44" s="16">
        <v>-22.833819999999999</v>
      </c>
      <c r="AA44" s="16">
        <v>21.36993</v>
      </c>
      <c r="AB44" s="16">
        <v>4.0066199999999998</v>
      </c>
      <c r="AC44" s="16">
        <v>64.574950000000001</v>
      </c>
      <c r="AD44" s="16">
        <v>63.134869999999999</v>
      </c>
      <c r="AE44" s="16">
        <v>61.180317783398927</v>
      </c>
      <c r="AF44" s="16">
        <v>128.26726604236279</v>
      </c>
      <c r="AG44" s="16">
        <v>224.00764611072893</v>
      </c>
      <c r="AH44" s="16">
        <v>43.466726188585206</v>
      </c>
      <c r="AI44" s="46"/>
      <c r="AJ44" s="46"/>
      <c r="AK44" s="46"/>
      <c r="AL44" s="46"/>
      <c r="AM44" s="46"/>
      <c r="AN44" s="4"/>
      <c r="AO44" s="4"/>
      <c r="AP44" s="4"/>
      <c r="AQ44" s="4"/>
      <c r="AR44" s="4"/>
      <c r="AS44" s="4"/>
      <c r="AT44" s="4"/>
      <c r="AU44" s="4"/>
      <c r="AV44" s="4"/>
      <c r="AW44" s="4"/>
      <c r="AX44" s="4"/>
      <c r="AY44" s="4"/>
    </row>
    <row r="45" spans="1:51" ht="14.4" x14ac:dyDescent="0.3">
      <c r="A45" s="125">
        <f>YampaRiverInflow.TotalOutflow!A45</f>
        <v>46478</v>
      </c>
      <c r="B45" s="34"/>
      <c r="C45" s="12">
        <v>11.419</v>
      </c>
      <c r="D45" s="45">
        <v>9.8219999999999992</v>
      </c>
      <c r="E45" s="16">
        <v>81.07553999999999</v>
      </c>
      <c r="F45" s="16">
        <v>86.656300000000002</v>
      </c>
      <c r="G45" s="16">
        <v>38.537150000000004</v>
      </c>
      <c r="H45" s="16">
        <v>88.094770000000011</v>
      </c>
      <c r="I45" s="16">
        <v>-55.505400000000002</v>
      </c>
      <c r="J45" s="16">
        <v>-25.224409999999999</v>
      </c>
      <c r="K45" s="16">
        <v>-11.06203</v>
      </c>
      <c r="L45" s="16">
        <v>-40.472319999999996</v>
      </c>
      <c r="M45" s="16">
        <v>-8.5150300000000012</v>
      </c>
      <c r="N45" s="16">
        <v>5.4860100000000003</v>
      </c>
      <c r="O45" s="16">
        <v>89.623949999999994</v>
      </c>
      <c r="P45" s="16">
        <v>5.5964700000000001</v>
      </c>
      <c r="Q45" s="16">
        <v>-13.982229999999999</v>
      </c>
      <c r="R45" s="16">
        <v>-5.7306000000000008</v>
      </c>
      <c r="S45" s="16">
        <v>-15.20013</v>
      </c>
      <c r="T45" s="16">
        <v>34.876040000000003</v>
      </c>
      <c r="U45" s="16">
        <v>71.3001</v>
      </c>
      <c r="V45" s="16">
        <v>20.61309</v>
      </c>
      <c r="W45" s="16">
        <v>9.5076800000000006</v>
      </c>
      <c r="X45" s="16">
        <v>-18.428540000000002</v>
      </c>
      <c r="Y45" s="16">
        <v>-11.481530000000001</v>
      </c>
      <c r="Z45" s="16">
        <v>17.488060000000001</v>
      </c>
      <c r="AA45" s="16">
        <v>42.204129999999999</v>
      </c>
      <c r="AB45" s="16">
        <v>-16.627680000000002</v>
      </c>
      <c r="AC45" s="16">
        <v>57.904980000000002</v>
      </c>
      <c r="AD45" s="16">
        <v>18.792390000000001</v>
      </c>
      <c r="AE45" s="16">
        <v>27.715374733300219</v>
      </c>
      <c r="AF45" s="16">
        <v>73.575185829979745</v>
      </c>
      <c r="AG45" s="16">
        <v>159.09265105449037</v>
      </c>
      <c r="AH45" s="16">
        <v>29.569324498987175</v>
      </c>
      <c r="AI45" s="46"/>
      <c r="AJ45" s="46"/>
      <c r="AK45" s="46"/>
      <c r="AL45" s="46"/>
      <c r="AM45" s="46"/>
      <c r="AN45" s="4"/>
      <c r="AO45" s="4"/>
      <c r="AP45" s="4"/>
      <c r="AQ45" s="4"/>
      <c r="AR45" s="4"/>
      <c r="AS45" s="4"/>
      <c r="AT45" s="4"/>
      <c r="AU45" s="4"/>
      <c r="AV45" s="4"/>
      <c r="AW45" s="4"/>
      <c r="AX45" s="4"/>
      <c r="AY45" s="4"/>
    </row>
    <row r="46" spans="1:51" ht="14.4" x14ac:dyDescent="0.3">
      <c r="A46" s="125">
        <f>YampaRiverInflow.TotalOutflow!A46</f>
        <v>46508</v>
      </c>
      <c r="B46" s="34"/>
      <c r="C46" s="12">
        <v>3.552</v>
      </c>
      <c r="D46" s="45">
        <v>-9.7769999999999992</v>
      </c>
      <c r="E46" s="16">
        <v>144.82448000000002</v>
      </c>
      <c r="F46" s="16">
        <v>15.857620000000001</v>
      </c>
      <c r="G46" s="16">
        <v>26.527619999999999</v>
      </c>
      <c r="H46" s="16">
        <v>112.01666</v>
      </c>
      <c r="I46" s="16">
        <v>5.9267599999999998</v>
      </c>
      <c r="J46" s="16">
        <v>-7.9631999999999996</v>
      </c>
      <c r="K46" s="16">
        <v>-10.182930000000001</v>
      </c>
      <c r="L46" s="16">
        <v>-18.910119999999999</v>
      </c>
      <c r="M46" s="16">
        <v>-5.1637899999999997</v>
      </c>
      <c r="N46" s="16">
        <v>4.8523900000000006</v>
      </c>
      <c r="O46" s="16">
        <v>136.5727</v>
      </c>
      <c r="P46" s="16">
        <v>-17.06551</v>
      </c>
      <c r="Q46" s="16">
        <v>-25.80247</v>
      </c>
      <c r="R46" s="16">
        <v>13.146979999999999</v>
      </c>
      <c r="S46" s="16">
        <v>9.7264300000000006</v>
      </c>
      <c r="T46" s="16">
        <v>41.096609999999998</v>
      </c>
      <c r="U46" s="16">
        <v>63.824849999999998</v>
      </c>
      <c r="V46" s="16">
        <v>-6.9918699999999996</v>
      </c>
      <c r="W46" s="16">
        <v>0.73799999999999999</v>
      </c>
      <c r="X46" s="16">
        <v>-18.297540000000001</v>
      </c>
      <c r="Y46" s="16">
        <v>-12.214030000000001</v>
      </c>
      <c r="Z46" s="16">
        <v>9.0859300000000012</v>
      </c>
      <c r="AA46" s="16">
        <v>5.1340200000000005</v>
      </c>
      <c r="AB46" s="16">
        <v>-29.088660000000001</v>
      </c>
      <c r="AC46" s="16">
        <v>48.692149999999998</v>
      </c>
      <c r="AD46" s="16">
        <v>-11.59253</v>
      </c>
      <c r="AE46" s="16">
        <v>13.941845357980599</v>
      </c>
      <c r="AF46" s="16">
        <v>50.616735034495079</v>
      </c>
      <c r="AG46" s="16">
        <v>122.33935550539928</v>
      </c>
      <c r="AH46" s="16">
        <v>45.147363021899245</v>
      </c>
      <c r="AI46" s="46"/>
      <c r="AJ46" s="46"/>
      <c r="AK46" s="46"/>
      <c r="AL46" s="46"/>
      <c r="AM46" s="46"/>
      <c r="AN46" s="4"/>
      <c r="AO46" s="4"/>
      <c r="AP46" s="4"/>
      <c r="AQ46" s="4"/>
      <c r="AR46" s="4"/>
      <c r="AS46" s="4"/>
      <c r="AT46" s="4"/>
      <c r="AU46" s="4"/>
      <c r="AV46" s="4"/>
      <c r="AW46" s="4"/>
      <c r="AX46" s="4"/>
      <c r="AY46" s="4"/>
    </row>
    <row r="47" spans="1:51" ht="14.4" x14ac:dyDescent="0.3">
      <c r="A47" s="125">
        <f>YampaRiverInflow.TotalOutflow!A47</f>
        <v>46539</v>
      </c>
      <c r="B47" s="34"/>
      <c r="C47" s="12">
        <v>5.4720000000000004</v>
      </c>
      <c r="D47" s="45">
        <v>-23.062000000000001</v>
      </c>
      <c r="E47" s="16">
        <v>48.385210000000001</v>
      </c>
      <c r="F47" s="16">
        <v>10.9796</v>
      </c>
      <c r="G47" s="16">
        <v>-16.415560000000003</v>
      </c>
      <c r="H47" s="16">
        <v>59.579190000000004</v>
      </c>
      <c r="I47" s="16">
        <v>20.131820000000001</v>
      </c>
      <c r="J47" s="16">
        <v>-1.8760000000000002E-2</v>
      </c>
      <c r="K47" s="16">
        <v>-40.888860000000001</v>
      </c>
      <c r="L47" s="16">
        <v>-24.57798</v>
      </c>
      <c r="M47" s="16">
        <v>-41.014429999999997</v>
      </c>
      <c r="N47" s="16">
        <v>-32.649230000000003</v>
      </c>
      <c r="O47" s="16">
        <v>31.118189999999998</v>
      </c>
      <c r="P47" s="16">
        <v>-16.25863</v>
      </c>
      <c r="Q47" s="16">
        <v>-29.007360000000002</v>
      </c>
      <c r="R47" s="16">
        <v>15.05063</v>
      </c>
      <c r="S47" s="16">
        <v>-28.113409999999998</v>
      </c>
      <c r="T47" s="16">
        <v>-6.2963900000000006</v>
      </c>
      <c r="U47" s="16">
        <v>35.037300000000002</v>
      </c>
      <c r="V47" s="16">
        <v>-16.40408</v>
      </c>
      <c r="W47" s="16">
        <v>-27.575620000000001</v>
      </c>
      <c r="X47" s="16">
        <v>-23.976099999999999</v>
      </c>
      <c r="Y47" s="16">
        <v>-8.1685800000000004</v>
      </c>
      <c r="Z47" s="16">
        <v>-18.756529999999998</v>
      </c>
      <c r="AA47" s="16">
        <v>-18.879729999999999</v>
      </c>
      <c r="AB47" s="16">
        <v>-18.7621</v>
      </c>
      <c r="AC47" s="16">
        <v>4.9375299999999998</v>
      </c>
      <c r="AD47" s="16">
        <v>-14.283790000000002</v>
      </c>
      <c r="AE47" s="16">
        <v>78.656605207787052</v>
      </c>
      <c r="AF47" s="16">
        <v>0.79443608718219216</v>
      </c>
      <c r="AG47" s="16">
        <v>10.795318554272191</v>
      </c>
      <c r="AH47" s="16">
        <v>-1.7823744887791051</v>
      </c>
      <c r="AI47" s="46"/>
      <c r="AJ47" s="46"/>
      <c r="AK47" s="46"/>
      <c r="AL47" s="46"/>
      <c r="AM47" s="46"/>
      <c r="AN47" s="4"/>
      <c r="AO47" s="4"/>
      <c r="AP47" s="4"/>
      <c r="AQ47" s="4"/>
      <c r="AR47" s="4"/>
      <c r="AS47" s="4"/>
      <c r="AT47" s="4"/>
      <c r="AU47" s="4"/>
      <c r="AV47" s="4"/>
      <c r="AW47" s="4"/>
      <c r="AX47" s="4"/>
      <c r="AY47" s="4"/>
    </row>
    <row r="48" spans="1:51" ht="14.4" x14ac:dyDescent="0.3">
      <c r="A48" s="125">
        <f>YampaRiverInflow.TotalOutflow!A48</f>
        <v>46569</v>
      </c>
      <c r="B48" s="34"/>
      <c r="C48" s="12">
        <v>7.3979999999999997</v>
      </c>
      <c r="D48" s="45">
        <v>-3.8530000000000002</v>
      </c>
      <c r="E48" s="16">
        <v>30.843540000000001</v>
      </c>
      <c r="F48" s="16">
        <v>41.040230000000001</v>
      </c>
      <c r="G48" s="16">
        <v>14.490680000000001</v>
      </c>
      <c r="H48" s="16">
        <v>75.778990000000007</v>
      </c>
      <c r="I48" s="16">
        <v>65.886160000000004</v>
      </c>
      <c r="J48" s="16">
        <v>-49.466929999999998</v>
      </c>
      <c r="K48" s="16">
        <v>-38.095980000000004</v>
      </c>
      <c r="L48" s="16">
        <v>-9.229239999999999</v>
      </c>
      <c r="M48" s="16">
        <v>-13.51318</v>
      </c>
      <c r="N48" s="16">
        <v>-26.592950000000002</v>
      </c>
      <c r="O48" s="16">
        <v>24.434360000000002</v>
      </c>
      <c r="P48" s="16">
        <v>-13.056049999999999</v>
      </c>
      <c r="Q48" s="16">
        <v>-8.1851199999999995</v>
      </c>
      <c r="R48" s="16">
        <v>-2.57158</v>
      </c>
      <c r="S48" s="16">
        <v>-30.264680000000002</v>
      </c>
      <c r="T48" s="16">
        <v>-36.50526</v>
      </c>
      <c r="U48" s="16">
        <v>7.3666599999999995</v>
      </c>
      <c r="V48" s="16">
        <v>20.909459999999999</v>
      </c>
      <c r="W48" s="16">
        <v>21.97174</v>
      </c>
      <c r="X48" s="16">
        <v>-3.3679099999999997</v>
      </c>
      <c r="Y48" s="16">
        <v>5.8490699999999993</v>
      </c>
      <c r="Z48" s="16">
        <v>18.370330000000003</v>
      </c>
      <c r="AA48" s="16">
        <v>18.507080000000002</v>
      </c>
      <c r="AB48" s="16">
        <v>26.724900000000002</v>
      </c>
      <c r="AC48" s="16">
        <v>-54.714529999999996</v>
      </c>
      <c r="AD48" s="16">
        <v>-25.463419999999999</v>
      </c>
      <c r="AE48" s="16">
        <v>-6.2687281740997962</v>
      </c>
      <c r="AF48" s="16">
        <v>27.797003253292672</v>
      </c>
      <c r="AG48" s="16">
        <v>-8.8693892113595538</v>
      </c>
      <c r="AH48" s="16">
        <v>20.270427585364928</v>
      </c>
      <c r="AI48" s="46"/>
      <c r="AJ48" s="46"/>
      <c r="AK48" s="46"/>
      <c r="AL48" s="46"/>
      <c r="AM48" s="46"/>
      <c r="AN48" s="4"/>
      <c r="AO48" s="4"/>
      <c r="AP48" s="4"/>
      <c r="AQ48" s="4"/>
      <c r="AR48" s="4"/>
      <c r="AS48" s="4"/>
      <c r="AT48" s="4"/>
      <c r="AU48" s="4"/>
      <c r="AV48" s="4"/>
      <c r="AW48" s="4"/>
      <c r="AX48" s="4"/>
      <c r="AY48" s="4"/>
    </row>
    <row r="49" spans="1:1005" ht="14.4" x14ac:dyDescent="0.3">
      <c r="A49" s="125">
        <f>YampaRiverInflow.TotalOutflow!A49</f>
        <v>46600</v>
      </c>
      <c r="B49" s="34"/>
      <c r="C49" s="12">
        <v>19.021999999999998</v>
      </c>
      <c r="D49" s="45">
        <v>16.042000000000002</v>
      </c>
      <c r="E49" s="16">
        <v>32.843679999999999</v>
      </c>
      <c r="F49" s="16">
        <v>9.41737</v>
      </c>
      <c r="G49" s="16">
        <v>73.407210000000006</v>
      </c>
      <c r="H49" s="16">
        <v>56.459800000000001</v>
      </c>
      <c r="I49" s="16">
        <v>48.113410000000002</v>
      </c>
      <c r="J49" s="16">
        <v>12.67862</v>
      </c>
      <c r="K49" s="16">
        <v>24.742099999999997</v>
      </c>
      <c r="L49" s="16">
        <v>-3.3823099999999999</v>
      </c>
      <c r="M49" s="16">
        <v>40.45872</v>
      </c>
      <c r="N49" s="16">
        <v>7.9324300000000001</v>
      </c>
      <c r="O49" s="16">
        <v>46.411089999999994</v>
      </c>
      <c r="P49" s="16">
        <v>6.7395899999999997</v>
      </c>
      <c r="Q49" s="16">
        <v>17.925740000000001</v>
      </c>
      <c r="R49" s="16">
        <v>17.421220000000002</v>
      </c>
      <c r="S49" s="16">
        <v>-3.9880599999999999</v>
      </c>
      <c r="T49" s="16">
        <v>-1.2442899999999999</v>
      </c>
      <c r="U49" s="16">
        <v>21.964880000000001</v>
      </c>
      <c r="V49" s="16">
        <v>75.510499999999993</v>
      </c>
      <c r="W49" s="16">
        <v>37.568370000000002</v>
      </c>
      <c r="X49" s="16">
        <v>42.03425</v>
      </c>
      <c r="Y49" s="16">
        <v>42.976790000000001</v>
      </c>
      <c r="Z49" s="16">
        <v>38.019089999999998</v>
      </c>
      <c r="AA49" s="16">
        <v>12.330110000000001</v>
      </c>
      <c r="AB49" s="16">
        <v>11.853590000000001</v>
      </c>
      <c r="AC49" s="16">
        <v>-10.878549999999999</v>
      </c>
      <c r="AD49" s="16">
        <v>0.28339999999999999</v>
      </c>
      <c r="AE49" s="16">
        <v>51.813121174655578</v>
      </c>
      <c r="AF49" s="16">
        <v>55.485192829981116</v>
      </c>
      <c r="AG49" s="16">
        <v>84.255431956262342</v>
      </c>
      <c r="AH49" s="16">
        <v>46.678198108351161</v>
      </c>
      <c r="AI49" s="46"/>
      <c r="AJ49" s="46"/>
      <c r="AK49" s="46"/>
      <c r="AL49" s="46"/>
      <c r="AM49" s="46"/>
      <c r="AN49" s="4"/>
      <c r="AO49" s="4"/>
      <c r="AP49" s="4"/>
      <c r="AQ49" s="4"/>
      <c r="AR49" s="4"/>
      <c r="AS49" s="4"/>
      <c r="AT49" s="4"/>
      <c r="AU49" s="4"/>
      <c r="AV49" s="4"/>
      <c r="AW49" s="4"/>
      <c r="AX49" s="4"/>
      <c r="AY49" s="4"/>
    </row>
    <row r="50" spans="1:1005" ht="14.4" x14ac:dyDescent="0.3">
      <c r="A50" s="125">
        <f>YampaRiverInflow.TotalOutflow!A50</f>
        <v>46631</v>
      </c>
      <c r="B50" s="34"/>
      <c r="C50" s="12">
        <v>18.533999999999999</v>
      </c>
      <c r="D50" s="45">
        <v>18.716000000000001</v>
      </c>
      <c r="E50" s="16">
        <v>42.169260000000001</v>
      </c>
      <c r="F50" s="16">
        <v>18.811229999999998</v>
      </c>
      <c r="G50" s="16">
        <v>37.728870000000001</v>
      </c>
      <c r="H50" s="16">
        <v>102.28238999999999</v>
      </c>
      <c r="I50" s="16">
        <v>63.219099999999997</v>
      </c>
      <c r="J50" s="16">
        <v>-1.1670799999999999</v>
      </c>
      <c r="K50" s="16">
        <v>27.992830000000001</v>
      </c>
      <c r="L50" s="16">
        <v>55.190280000000001</v>
      </c>
      <c r="M50" s="16">
        <v>32.140479999999997</v>
      </c>
      <c r="N50" s="16">
        <v>31.014310000000002</v>
      </c>
      <c r="O50" s="16">
        <v>29.221220000000002</v>
      </c>
      <c r="P50" s="16">
        <v>-5.8577599999999999</v>
      </c>
      <c r="Q50" s="16">
        <v>13.77566</v>
      </c>
      <c r="R50" s="16">
        <v>20.98864</v>
      </c>
      <c r="S50" s="16">
        <v>9.6280200000000011</v>
      </c>
      <c r="T50" s="16">
        <v>25.324290000000001</v>
      </c>
      <c r="U50" s="16">
        <v>17.578880000000002</v>
      </c>
      <c r="V50" s="16">
        <v>49.973109999999998</v>
      </c>
      <c r="W50" s="16">
        <v>68.102980000000002</v>
      </c>
      <c r="X50" s="16">
        <v>84.069659999999999</v>
      </c>
      <c r="Y50" s="16">
        <v>26.646470000000001</v>
      </c>
      <c r="Z50" s="16">
        <v>42.182259999999999</v>
      </c>
      <c r="AA50" s="16">
        <v>36.151679999999999</v>
      </c>
      <c r="AB50" s="16">
        <v>18.166060000000002</v>
      </c>
      <c r="AC50" s="16">
        <v>17.873080000000002</v>
      </c>
      <c r="AD50" s="16">
        <v>4.9049300000000002</v>
      </c>
      <c r="AE50" s="16">
        <v>64.526982142959554</v>
      </c>
      <c r="AF50" s="16">
        <v>64.196070820739521</v>
      </c>
      <c r="AG50" s="16">
        <v>71.079936959728215</v>
      </c>
      <c r="AH50" s="16">
        <v>58.189243912840368</v>
      </c>
      <c r="AI50" s="46"/>
      <c r="AJ50" s="46"/>
      <c r="AK50" s="46"/>
      <c r="AL50" s="46"/>
      <c r="AM50" s="46"/>
      <c r="AN50" s="4"/>
      <c r="AO50" s="4"/>
      <c r="AP50" s="4"/>
      <c r="AQ50" s="4"/>
      <c r="AR50" s="4"/>
      <c r="AS50" s="4"/>
      <c r="AT50" s="4"/>
      <c r="AU50" s="4"/>
      <c r="AV50" s="4"/>
      <c r="AW50" s="4"/>
      <c r="AX50" s="4"/>
      <c r="AY50" s="4"/>
    </row>
    <row r="51" spans="1:1005" ht="14.4" x14ac:dyDescent="0.3">
      <c r="A51" s="125">
        <f>YampaRiverInflow.TotalOutflow!A51</f>
        <v>46661</v>
      </c>
      <c r="B51" s="34"/>
      <c r="C51" s="12">
        <v>17.992999999999999</v>
      </c>
      <c r="D51" s="45">
        <v>17.992999999999999</v>
      </c>
      <c r="E51" s="16">
        <v>34.997630000000001</v>
      </c>
      <c r="F51" s="16">
        <v>11.211030000000001</v>
      </c>
      <c r="G51" s="16">
        <v>19.502970000000001</v>
      </c>
      <c r="H51" s="16">
        <v>54.718679999999999</v>
      </c>
      <c r="I51" s="16">
        <v>17.3261</v>
      </c>
      <c r="J51" s="16">
        <v>33.096730000000001</v>
      </c>
      <c r="K51" s="16">
        <v>7.0241199999999999</v>
      </c>
      <c r="L51" s="16">
        <v>38.168879999999994</v>
      </c>
      <c r="M51" s="16">
        <v>-0.32697000000000004</v>
      </c>
      <c r="N51" s="16">
        <v>84.070039999999992</v>
      </c>
      <c r="O51" s="16">
        <v>20.03706</v>
      </c>
      <c r="P51" s="16">
        <v>40.291160000000005</v>
      </c>
      <c r="Q51" s="16">
        <v>11.96547</v>
      </c>
      <c r="R51" s="16">
        <v>9.7060499999999994</v>
      </c>
      <c r="S51" s="16">
        <v>-4.8878300000000001</v>
      </c>
      <c r="T51" s="16">
        <v>42.031129999999997</v>
      </c>
      <c r="U51" s="16">
        <v>22.63785</v>
      </c>
      <c r="V51" s="16">
        <v>39.329860000000004</v>
      </c>
      <c r="W51" s="16">
        <v>28.046230000000001</v>
      </c>
      <c r="X51" s="16">
        <v>21.405650000000001</v>
      </c>
      <c r="Y51" s="16">
        <v>63.749839999999999</v>
      </c>
      <c r="Z51" s="16">
        <v>50.552589999999995</v>
      </c>
      <c r="AA51" s="16">
        <v>35.498150000000003</v>
      </c>
      <c r="AB51" s="16">
        <v>22.665689999999998</v>
      </c>
      <c r="AC51" s="16">
        <v>13.309760000000001</v>
      </c>
      <c r="AD51" s="16">
        <v>-5.9156000000000004</v>
      </c>
      <c r="AE51" s="16">
        <v>26.268479665397614</v>
      </c>
      <c r="AF51" s="16">
        <v>76.404177790335339</v>
      </c>
      <c r="AG51" s="16">
        <v>45.021740330611671</v>
      </c>
      <c r="AH51" s="16">
        <v>48.923185500669511</v>
      </c>
      <c r="AI51" s="46"/>
      <c r="AJ51" s="46"/>
      <c r="AK51" s="46"/>
      <c r="AL51" s="46"/>
      <c r="AM51" s="46"/>
      <c r="AN51" s="4"/>
      <c r="AO51" s="4"/>
      <c r="AP51" s="4"/>
      <c r="AQ51" s="4"/>
      <c r="AR51" s="4"/>
      <c r="AS51" s="4"/>
      <c r="AT51" s="4"/>
      <c r="AU51" s="4"/>
      <c r="AV51" s="4"/>
      <c r="AW51" s="4"/>
      <c r="AX51" s="4"/>
      <c r="AY51" s="4"/>
    </row>
    <row r="52" spans="1:1005" ht="14.4" x14ac:dyDescent="0.3">
      <c r="A52" s="125">
        <f>YampaRiverInflow.TotalOutflow!A52</f>
        <v>46692</v>
      </c>
      <c r="B52" s="34"/>
      <c r="C52" s="12">
        <v>15.787000000000001</v>
      </c>
      <c r="D52" s="45">
        <v>33.512999999999998</v>
      </c>
      <c r="E52" s="16">
        <v>42.111879999999999</v>
      </c>
      <c r="F52" s="16">
        <v>49.319809999999997</v>
      </c>
      <c r="G52" s="16">
        <v>62.6631</v>
      </c>
      <c r="H52" s="16">
        <v>57.306669999999997</v>
      </c>
      <c r="I52" s="16">
        <v>20.52073</v>
      </c>
      <c r="J52" s="16">
        <v>2.0303399999999998</v>
      </c>
      <c r="K52" s="16">
        <v>10.25154</v>
      </c>
      <c r="L52" s="16">
        <v>11.652959999999998</v>
      </c>
      <c r="M52" s="16">
        <v>18.590709999999998</v>
      </c>
      <c r="N52" s="16">
        <v>93.237679999999997</v>
      </c>
      <c r="O52" s="16">
        <v>8.5751200000000001</v>
      </c>
      <c r="P52" s="16">
        <v>14.65644</v>
      </c>
      <c r="Q52" s="16">
        <v>33.630459999999999</v>
      </c>
      <c r="R52" s="16">
        <v>27.760300000000001</v>
      </c>
      <c r="S52" s="16">
        <v>11.286379999999999</v>
      </c>
      <c r="T52" s="16">
        <v>-14.38903</v>
      </c>
      <c r="U52" s="16">
        <v>11.00366</v>
      </c>
      <c r="V52" s="16">
        <v>30.656770000000002</v>
      </c>
      <c r="W52" s="16">
        <v>78.433350000000004</v>
      </c>
      <c r="X52" s="16">
        <v>20.926279999999998</v>
      </c>
      <c r="Y52" s="16">
        <v>17.11955</v>
      </c>
      <c r="Z52" s="16">
        <v>49.568680000000001</v>
      </c>
      <c r="AA52" s="16">
        <v>30.38326</v>
      </c>
      <c r="AB52" s="16">
        <v>41.949339999999999</v>
      </c>
      <c r="AC52" s="16">
        <v>90.300280000000001</v>
      </c>
      <c r="AD52" s="16">
        <v>25.237020000000001</v>
      </c>
      <c r="AE52" s="16">
        <v>26.017717809976254</v>
      </c>
      <c r="AF52" s="16">
        <v>42.795492049736886</v>
      </c>
      <c r="AG52" s="16">
        <v>56.29713986604478</v>
      </c>
      <c r="AH52" s="16">
        <v>12.602030529735451</v>
      </c>
      <c r="AI52" s="46"/>
      <c r="AJ52" s="46"/>
      <c r="AK52" s="46"/>
      <c r="AL52" s="46"/>
      <c r="AM52" s="46"/>
      <c r="AN52" s="4"/>
      <c r="AO52" s="4"/>
      <c r="AP52" s="4"/>
      <c r="AQ52" s="4"/>
      <c r="AR52" s="4"/>
      <c r="AS52" s="4"/>
      <c r="AT52" s="4"/>
      <c r="AU52" s="4"/>
      <c r="AV52" s="4"/>
      <c r="AW52" s="4"/>
      <c r="AX52" s="4"/>
      <c r="AY52" s="4"/>
    </row>
    <row r="53" spans="1:1005" ht="14.4" x14ac:dyDescent="0.3">
      <c r="A53" s="125">
        <f>YampaRiverInflow.TotalOutflow!A53</f>
        <v>46722</v>
      </c>
      <c r="B53" s="34"/>
      <c r="C53" s="12">
        <v>20.481999999999999</v>
      </c>
      <c r="D53" s="45">
        <v>41.017000000000003</v>
      </c>
      <c r="E53" s="16">
        <v>23.632810000000003</v>
      </c>
      <c r="F53" s="16">
        <v>26.613599999999998</v>
      </c>
      <c r="G53" s="16">
        <v>20.40418</v>
      </c>
      <c r="H53" s="16">
        <v>6.7861099999999999</v>
      </c>
      <c r="I53" s="16">
        <v>7.0875000000000004</v>
      </c>
      <c r="J53" s="16">
        <v>18.854099999999999</v>
      </c>
      <c r="K53" s="16">
        <v>35.589959999999998</v>
      </c>
      <c r="L53" s="16">
        <v>26.338159999999998</v>
      </c>
      <c r="M53" s="16">
        <v>20.191050000000001</v>
      </c>
      <c r="N53" s="16">
        <v>74.97139</v>
      </c>
      <c r="O53" s="16">
        <v>11.51708</v>
      </c>
      <c r="P53" s="16">
        <v>-4.6183199999999998</v>
      </c>
      <c r="Q53" s="16">
        <v>27.153869999999998</v>
      </c>
      <c r="R53" s="16">
        <v>22.050689999999999</v>
      </c>
      <c r="S53" s="16">
        <v>10.000299999999999</v>
      </c>
      <c r="T53" s="16">
        <v>200.48664000000002</v>
      </c>
      <c r="U53" s="16">
        <v>49.498660000000001</v>
      </c>
      <c r="V53" s="16">
        <v>30.962709999999998</v>
      </c>
      <c r="W53" s="16">
        <v>25.01275</v>
      </c>
      <c r="X53" s="16">
        <v>10.133760000000001</v>
      </c>
      <c r="Y53" s="16">
        <v>15.85665</v>
      </c>
      <c r="Z53" s="16">
        <v>14.69364</v>
      </c>
      <c r="AA53" s="16">
        <v>24.777099999999997</v>
      </c>
      <c r="AB53" s="16">
        <v>25.998349999999999</v>
      </c>
      <c r="AC53" s="16">
        <v>73.964010000000002</v>
      </c>
      <c r="AD53" s="16">
        <v>39.270139999999998</v>
      </c>
      <c r="AE53" s="16">
        <v>58.229954837951695</v>
      </c>
      <c r="AF53" s="16">
        <v>94.346721745758927</v>
      </c>
      <c r="AG53" s="16">
        <v>58.610447656656703</v>
      </c>
      <c r="AH53" s="16">
        <v>76.782752691710428</v>
      </c>
      <c r="AI53" s="46"/>
      <c r="AJ53" s="46"/>
      <c r="AK53" s="46"/>
      <c r="AL53" s="46"/>
      <c r="AM53" s="46"/>
      <c r="AN53" s="4"/>
      <c r="AO53" s="4"/>
      <c r="AP53" s="4"/>
      <c r="AQ53" s="4"/>
      <c r="AR53" s="4"/>
      <c r="AS53" s="4"/>
      <c r="AT53" s="4"/>
      <c r="AU53" s="4"/>
      <c r="AV53" s="4"/>
      <c r="AW53" s="4"/>
      <c r="AX53" s="4"/>
      <c r="AY53" s="4"/>
    </row>
    <row r="54" spans="1:1005" ht="14.4" x14ac:dyDescent="0.3">
      <c r="A54" s="125">
        <f>YampaRiverInflow.TotalOutflow!A54</f>
        <v>46753</v>
      </c>
      <c r="B54" s="34"/>
      <c r="C54" s="12">
        <v>23.027000000000001</v>
      </c>
      <c r="D54" s="45">
        <v>43.128</v>
      </c>
      <c r="E54" s="16">
        <v>12.95735</v>
      </c>
      <c r="F54" s="16">
        <v>43.173999999999999</v>
      </c>
      <c r="G54" s="16">
        <v>43.572859999999999</v>
      </c>
      <c r="H54" s="16">
        <v>40.911610000000003</v>
      </c>
      <c r="I54" s="16">
        <v>13.873209999999998</v>
      </c>
      <c r="J54" s="16">
        <v>43.65607</v>
      </c>
      <c r="K54" s="16">
        <v>8.8752700000000004</v>
      </c>
      <c r="L54" s="16">
        <v>27.946300000000001</v>
      </c>
      <c r="M54" s="16">
        <v>3.3895900000000001</v>
      </c>
      <c r="N54" s="16">
        <v>303.37369000000001</v>
      </c>
      <c r="O54" s="16">
        <v>12.219719999999999</v>
      </c>
      <c r="P54" s="16">
        <v>-9.3584500000000013</v>
      </c>
      <c r="Q54" s="16">
        <v>28.872540000000001</v>
      </c>
      <c r="R54" s="16">
        <v>4.9805900000000003</v>
      </c>
      <c r="S54" s="16">
        <v>53.234699999999997</v>
      </c>
      <c r="T54" s="16">
        <v>36.51267</v>
      </c>
      <c r="U54" s="16">
        <v>15.039200000000001</v>
      </c>
      <c r="V54" s="16">
        <v>13.099450000000001</v>
      </c>
      <c r="W54" s="16">
        <v>6.7984099999999996</v>
      </c>
      <c r="X54" s="16">
        <v>21.993320000000001</v>
      </c>
      <c r="Y54" s="16">
        <v>41.238190000000003</v>
      </c>
      <c r="Z54" s="16">
        <v>58.881329999999998</v>
      </c>
      <c r="AA54" s="16">
        <v>49.533120000000004</v>
      </c>
      <c r="AB54" s="16">
        <v>48.656099999999995</v>
      </c>
      <c r="AC54" s="16">
        <v>36.149560000000001</v>
      </c>
      <c r="AD54" s="16">
        <v>28.502187496324908</v>
      </c>
      <c r="AE54" s="16">
        <v>66.377511872836507</v>
      </c>
      <c r="AF54" s="16">
        <v>211.12333447291081</v>
      </c>
      <c r="AG54" s="16">
        <v>68.713341688972349</v>
      </c>
      <c r="AH54" s="16">
        <v>147.80087564376487</v>
      </c>
      <c r="AI54" s="46"/>
      <c r="AJ54" s="46"/>
      <c r="AK54" s="46"/>
      <c r="AL54" s="46"/>
      <c r="AM54" s="46"/>
      <c r="AN54" s="4"/>
      <c r="AO54" s="4"/>
      <c r="AP54" s="4"/>
      <c r="AQ54" s="4"/>
      <c r="AR54" s="4"/>
      <c r="AS54" s="4"/>
      <c r="AT54" s="4"/>
      <c r="AU54" s="4"/>
      <c r="AV54" s="4"/>
      <c r="AW54" s="4"/>
      <c r="AX54" s="4"/>
      <c r="AY54" s="4"/>
    </row>
    <row r="55" spans="1:1005" ht="14.4" x14ac:dyDescent="0.3">
      <c r="A55" s="125">
        <f>YampaRiverInflow.TotalOutflow!A55</f>
        <v>46784</v>
      </c>
      <c r="B55" s="34"/>
      <c r="C55" s="12">
        <v>19.268000000000001</v>
      </c>
      <c r="D55" s="45">
        <v>25.373000000000001</v>
      </c>
      <c r="E55" s="16">
        <v>24.910400000000003</v>
      </c>
      <c r="F55" s="16">
        <v>-4.8160100000000003</v>
      </c>
      <c r="G55" s="16">
        <v>73.336060000000003</v>
      </c>
      <c r="H55" s="16">
        <v>36.586980000000004</v>
      </c>
      <c r="I55" s="16">
        <v>21.691119999999998</v>
      </c>
      <c r="J55" s="16">
        <v>36.689769999999996</v>
      </c>
      <c r="K55" s="16">
        <v>4.0654399999999997</v>
      </c>
      <c r="L55" s="16">
        <v>38.304220000000001</v>
      </c>
      <c r="M55" s="16">
        <v>19.567259999999997</v>
      </c>
      <c r="N55" s="16">
        <v>194.10926000000001</v>
      </c>
      <c r="O55" s="16">
        <v>10.566690000000001</v>
      </c>
      <c r="P55" s="16">
        <v>18.006209999999999</v>
      </c>
      <c r="Q55" s="16">
        <v>42.33981</v>
      </c>
      <c r="R55" s="16">
        <v>29.493419999999997</v>
      </c>
      <c r="S55" s="16">
        <v>57.446640000000002</v>
      </c>
      <c r="T55" s="16">
        <v>36.949750000000002</v>
      </c>
      <c r="U55" s="16">
        <v>19.886479999999999</v>
      </c>
      <c r="V55" s="16">
        <v>30.005659999999999</v>
      </c>
      <c r="W55" s="16">
        <v>35.553809999999999</v>
      </c>
      <c r="X55" s="16">
        <v>40.773769999999999</v>
      </c>
      <c r="Y55" s="16">
        <v>31.995979999999999</v>
      </c>
      <c r="Z55" s="16">
        <v>74.449780000000004</v>
      </c>
      <c r="AA55" s="16">
        <v>14.88969</v>
      </c>
      <c r="AB55" s="16">
        <v>39.650980000000004</v>
      </c>
      <c r="AC55" s="16">
        <v>14.91981</v>
      </c>
      <c r="AD55" s="16">
        <v>53.503218596593655</v>
      </c>
      <c r="AE55" s="16">
        <v>97.944624983882534</v>
      </c>
      <c r="AF55" s="16">
        <v>211.27383722176506</v>
      </c>
      <c r="AG55" s="16">
        <v>63.115245487554333</v>
      </c>
      <c r="AH55" s="16">
        <v>90.409230286593882</v>
      </c>
      <c r="AI55" s="46"/>
      <c r="AJ55" s="46"/>
      <c r="AK55" s="46"/>
      <c r="AL55" s="46"/>
      <c r="AM55" s="46"/>
      <c r="AN55" s="4"/>
      <c r="AO55" s="4"/>
      <c r="AP55" s="4"/>
      <c r="AQ55" s="4"/>
      <c r="AR55" s="4"/>
      <c r="AS55" s="4"/>
      <c r="AT55" s="4"/>
      <c r="AU55" s="4"/>
      <c r="AV55" s="4"/>
      <c r="AW55" s="4"/>
      <c r="AX55" s="4"/>
      <c r="AY55" s="4"/>
    </row>
    <row r="56" spans="1:1005" ht="14.4" x14ac:dyDescent="0.3">
      <c r="A56" s="125">
        <f>YampaRiverInflow.TotalOutflow!A56</f>
        <v>46813</v>
      </c>
      <c r="B56" s="34"/>
      <c r="C56" s="12">
        <v>14.045</v>
      </c>
      <c r="D56" s="45">
        <v>27.734999999999999</v>
      </c>
      <c r="E56" s="16">
        <v>-56.693550000000002</v>
      </c>
      <c r="F56" s="16">
        <v>37.615089999999995</v>
      </c>
      <c r="G56" s="16">
        <v>83.826080000000005</v>
      </c>
      <c r="H56" s="16">
        <v>-9.628680000000001</v>
      </c>
      <c r="I56" s="16">
        <v>-8.9868500000000004</v>
      </c>
      <c r="J56" s="16">
        <v>31.59817</v>
      </c>
      <c r="K56" s="16">
        <v>-31.764150000000001</v>
      </c>
      <c r="L56" s="16">
        <v>8.1977799999999998</v>
      </c>
      <c r="M56" s="16">
        <v>-4.6275300000000001</v>
      </c>
      <c r="N56" s="16">
        <v>107.54282000000001</v>
      </c>
      <c r="O56" s="16">
        <v>18.535509999999999</v>
      </c>
      <c r="P56" s="16">
        <v>-8.2876000000000012</v>
      </c>
      <c r="Q56" s="16">
        <v>9.9111000000000011</v>
      </c>
      <c r="R56" s="16">
        <v>-22.678090000000001</v>
      </c>
      <c r="S56" s="16">
        <v>14.65991</v>
      </c>
      <c r="T56" s="16">
        <v>17.707439999999998</v>
      </c>
      <c r="U56" s="16">
        <v>9.1945100000000011</v>
      </c>
      <c r="V56" s="16">
        <v>12.195319999999999</v>
      </c>
      <c r="W56" s="16">
        <v>-13.04682</v>
      </c>
      <c r="X56" s="16">
        <v>5.0683699999999998</v>
      </c>
      <c r="Y56" s="16">
        <v>-22.833819999999999</v>
      </c>
      <c r="Z56" s="16">
        <v>21.36993</v>
      </c>
      <c r="AA56" s="16">
        <v>4.0066199999999998</v>
      </c>
      <c r="AB56" s="16">
        <v>64.574950000000001</v>
      </c>
      <c r="AC56" s="16">
        <v>63.134869999999999</v>
      </c>
      <c r="AD56" s="16">
        <v>61.180317783398927</v>
      </c>
      <c r="AE56" s="16">
        <v>128.26726604236279</v>
      </c>
      <c r="AF56" s="16">
        <v>224.00764611072893</v>
      </c>
      <c r="AG56" s="16">
        <v>43.466726188585206</v>
      </c>
      <c r="AH56" s="16">
        <v>176.01578651210627</v>
      </c>
      <c r="AI56" s="46"/>
      <c r="AJ56" s="46"/>
      <c r="AK56" s="46"/>
      <c r="AL56" s="46"/>
      <c r="AM56" s="46"/>
      <c r="AN56" s="4"/>
      <c r="AO56" s="4"/>
      <c r="AP56" s="4"/>
      <c r="AQ56" s="4"/>
      <c r="AR56" s="4"/>
      <c r="AS56" s="4"/>
      <c r="AT56" s="4"/>
      <c r="AU56" s="4"/>
      <c r="AV56" s="4"/>
      <c r="AW56" s="4"/>
      <c r="AX56" s="4"/>
      <c r="AY56" s="4"/>
    </row>
    <row r="57" spans="1:1005" ht="14.4" x14ac:dyDescent="0.3">
      <c r="A57" s="125">
        <f>YampaRiverInflow.TotalOutflow!A57</f>
        <v>46844</v>
      </c>
      <c r="B57" s="34"/>
      <c r="C57" s="12">
        <v>11.419</v>
      </c>
      <c r="D57" s="45">
        <v>9.8219999999999992</v>
      </c>
      <c r="E57" s="16">
        <v>86.656300000000002</v>
      </c>
      <c r="F57" s="16">
        <v>38.537150000000004</v>
      </c>
      <c r="G57" s="16">
        <v>88.094770000000011</v>
      </c>
      <c r="H57" s="16">
        <v>-55.505400000000002</v>
      </c>
      <c r="I57" s="16">
        <v>-25.224409999999999</v>
      </c>
      <c r="J57" s="16">
        <v>-11.06203</v>
      </c>
      <c r="K57" s="16">
        <v>-40.472319999999996</v>
      </c>
      <c r="L57" s="16">
        <v>-8.5150300000000012</v>
      </c>
      <c r="M57" s="16">
        <v>5.4860100000000003</v>
      </c>
      <c r="N57" s="16">
        <v>89.623949999999994</v>
      </c>
      <c r="O57" s="16">
        <v>5.5964700000000001</v>
      </c>
      <c r="P57" s="16">
        <v>-13.982229999999999</v>
      </c>
      <c r="Q57" s="16">
        <v>-5.7306000000000008</v>
      </c>
      <c r="R57" s="16">
        <v>-15.20013</v>
      </c>
      <c r="S57" s="16">
        <v>34.876040000000003</v>
      </c>
      <c r="T57" s="16">
        <v>71.3001</v>
      </c>
      <c r="U57" s="16">
        <v>20.61309</v>
      </c>
      <c r="V57" s="16">
        <v>9.5076800000000006</v>
      </c>
      <c r="W57" s="16">
        <v>-18.428540000000002</v>
      </c>
      <c r="X57" s="16">
        <v>-11.481530000000001</v>
      </c>
      <c r="Y57" s="16">
        <v>17.488060000000001</v>
      </c>
      <c r="Z57" s="16">
        <v>42.204129999999999</v>
      </c>
      <c r="AA57" s="16">
        <v>-16.627680000000002</v>
      </c>
      <c r="AB57" s="16">
        <v>57.904980000000002</v>
      </c>
      <c r="AC57" s="16">
        <v>18.792390000000001</v>
      </c>
      <c r="AD57" s="16">
        <v>27.715374733300219</v>
      </c>
      <c r="AE57" s="16">
        <v>73.575185829979745</v>
      </c>
      <c r="AF57" s="16">
        <v>159.09265105449037</v>
      </c>
      <c r="AG57" s="16">
        <v>29.569324498987175</v>
      </c>
      <c r="AH57" s="16">
        <v>81.100535732897853</v>
      </c>
      <c r="AI57" s="46"/>
      <c r="AJ57" s="46"/>
      <c r="AK57" s="46"/>
      <c r="AL57" s="46"/>
      <c r="AM57" s="46"/>
      <c r="AN57" s="4"/>
      <c r="AO57" s="4"/>
      <c r="AP57" s="4"/>
      <c r="AQ57" s="4"/>
      <c r="AR57" s="4"/>
      <c r="AS57" s="4"/>
      <c r="AT57" s="4"/>
      <c r="AU57" s="4"/>
      <c r="AV57" s="4"/>
      <c r="AW57" s="4"/>
      <c r="AX57" s="4"/>
      <c r="AY57" s="4"/>
    </row>
    <row r="58" spans="1:1005" ht="14.4" x14ac:dyDescent="0.3">
      <c r="A58" s="125">
        <f>YampaRiverInflow.TotalOutflow!A58</f>
        <v>46874</v>
      </c>
      <c r="B58" s="34"/>
      <c r="C58" s="12">
        <v>3.552</v>
      </c>
      <c r="D58" s="45">
        <v>-9.7769999999999992</v>
      </c>
      <c r="E58" s="16">
        <v>15.857620000000001</v>
      </c>
      <c r="F58" s="16">
        <v>26.527619999999999</v>
      </c>
      <c r="G58" s="16">
        <v>112.01666</v>
      </c>
      <c r="H58" s="16">
        <v>5.9267599999999998</v>
      </c>
      <c r="I58" s="16">
        <v>-7.9631999999999996</v>
      </c>
      <c r="J58" s="16">
        <v>-10.182930000000001</v>
      </c>
      <c r="K58" s="16">
        <v>-18.910119999999999</v>
      </c>
      <c r="L58" s="16">
        <v>-5.1637899999999997</v>
      </c>
      <c r="M58" s="16">
        <v>4.8523900000000006</v>
      </c>
      <c r="N58" s="16">
        <v>136.5727</v>
      </c>
      <c r="O58" s="16">
        <v>-17.06551</v>
      </c>
      <c r="P58" s="16">
        <v>-25.80247</v>
      </c>
      <c r="Q58" s="16">
        <v>13.146979999999999</v>
      </c>
      <c r="R58" s="16">
        <v>9.7264300000000006</v>
      </c>
      <c r="S58" s="16">
        <v>41.096609999999998</v>
      </c>
      <c r="T58" s="16">
        <v>63.824849999999998</v>
      </c>
      <c r="U58" s="16">
        <v>-6.9918699999999996</v>
      </c>
      <c r="V58" s="16">
        <v>0.73799999999999999</v>
      </c>
      <c r="W58" s="16">
        <v>-18.297540000000001</v>
      </c>
      <c r="X58" s="16">
        <v>-12.214030000000001</v>
      </c>
      <c r="Y58" s="16">
        <v>9.0859300000000012</v>
      </c>
      <c r="Z58" s="16">
        <v>5.1340200000000005</v>
      </c>
      <c r="AA58" s="16">
        <v>-29.088660000000001</v>
      </c>
      <c r="AB58" s="16">
        <v>48.692149999999998</v>
      </c>
      <c r="AC58" s="16">
        <v>-11.59253</v>
      </c>
      <c r="AD58" s="16">
        <v>13.941845357980599</v>
      </c>
      <c r="AE58" s="16">
        <v>50.616735034495079</v>
      </c>
      <c r="AF58" s="16">
        <v>122.33935550539928</v>
      </c>
      <c r="AG58" s="16">
        <v>45.147363021899245</v>
      </c>
      <c r="AH58" s="16">
        <v>144.73754131987366</v>
      </c>
      <c r="AI58" s="46"/>
      <c r="AJ58" s="46"/>
      <c r="AK58" s="46"/>
      <c r="AL58" s="46"/>
      <c r="AM58" s="46"/>
      <c r="AN58" s="4"/>
      <c r="AO58" s="4"/>
      <c r="AP58" s="4"/>
      <c r="AQ58" s="4"/>
      <c r="AR58" s="4"/>
      <c r="AS58" s="4"/>
      <c r="AT58" s="4"/>
      <c r="AU58" s="4"/>
      <c r="AV58" s="4"/>
      <c r="AW58" s="4"/>
      <c r="AX58" s="4"/>
      <c r="AY58" s="4"/>
    </row>
    <row r="59" spans="1:1005" ht="14.4" x14ac:dyDescent="0.3">
      <c r="A59" s="125">
        <f>YampaRiverInflow.TotalOutflow!A59</f>
        <v>46905</v>
      </c>
      <c r="B59" s="34"/>
      <c r="C59" s="12">
        <v>5.4720000000000004</v>
      </c>
      <c r="D59" s="45">
        <v>-23.062000000000001</v>
      </c>
      <c r="E59" s="16">
        <v>10.9796</v>
      </c>
      <c r="F59" s="16">
        <v>-16.415560000000003</v>
      </c>
      <c r="G59" s="16">
        <v>59.579190000000004</v>
      </c>
      <c r="H59" s="16">
        <v>20.131820000000001</v>
      </c>
      <c r="I59" s="16">
        <v>-1.8760000000000002E-2</v>
      </c>
      <c r="J59" s="16">
        <v>-40.888860000000001</v>
      </c>
      <c r="K59" s="16">
        <v>-24.57798</v>
      </c>
      <c r="L59" s="16">
        <v>-41.014429999999997</v>
      </c>
      <c r="M59" s="16">
        <v>-32.649230000000003</v>
      </c>
      <c r="N59" s="16">
        <v>31.118189999999998</v>
      </c>
      <c r="O59" s="16">
        <v>-16.25863</v>
      </c>
      <c r="P59" s="16">
        <v>-29.007360000000002</v>
      </c>
      <c r="Q59" s="16">
        <v>15.05063</v>
      </c>
      <c r="R59" s="16">
        <v>-28.113409999999998</v>
      </c>
      <c r="S59" s="16">
        <v>-6.2963900000000006</v>
      </c>
      <c r="T59" s="16">
        <v>35.037300000000002</v>
      </c>
      <c r="U59" s="16">
        <v>-16.40408</v>
      </c>
      <c r="V59" s="16">
        <v>-27.575620000000001</v>
      </c>
      <c r="W59" s="16">
        <v>-23.976099999999999</v>
      </c>
      <c r="X59" s="16">
        <v>-8.1685800000000004</v>
      </c>
      <c r="Y59" s="16">
        <v>-18.756529999999998</v>
      </c>
      <c r="Z59" s="16">
        <v>-18.879729999999999</v>
      </c>
      <c r="AA59" s="16">
        <v>-18.7621</v>
      </c>
      <c r="AB59" s="16">
        <v>4.9375299999999998</v>
      </c>
      <c r="AC59" s="16">
        <v>-14.283790000000002</v>
      </c>
      <c r="AD59" s="16">
        <v>78.656605207787052</v>
      </c>
      <c r="AE59" s="16">
        <v>0.79443608718219216</v>
      </c>
      <c r="AF59" s="16">
        <v>10.795318554272191</v>
      </c>
      <c r="AG59" s="16">
        <v>-1.7823744887791051</v>
      </c>
      <c r="AH59" s="16">
        <v>48.433600307417684</v>
      </c>
      <c r="AI59" s="46"/>
      <c r="AJ59" s="46"/>
      <c r="AK59" s="46"/>
      <c r="AL59" s="46"/>
      <c r="AM59" s="46"/>
      <c r="AN59" s="4"/>
      <c r="AO59" s="4"/>
      <c r="AP59" s="4"/>
      <c r="AQ59" s="4"/>
      <c r="AR59" s="4"/>
      <c r="AS59" s="4"/>
      <c r="AT59" s="4"/>
      <c r="AU59" s="4"/>
      <c r="AV59" s="4"/>
      <c r="AW59" s="4"/>
      <c r="AX59" s="4"/>
      <c r="AY59" s="4"/>
    </row>
    <row r="60" spans="1:1005" ht="14.4" x14ac:dyDescent="0.3">
      <c r="A60" s="125">
        <f>YampaRiverInflow.TotalOutflow!A60</f>
        <v>46935</v>
      </c>
      <c r="B60" s="34"/>
      <c r="C60" s="12">
        <v>7.3979999999999997</v>
      </c>
      <c r="D60" s="45">
        <v>-3.8530000000000002</v>
      </c>
      <c r="E60" s="16">
        <v>41.040230000000001</v>
      </c>
      <c r="F60" s="16">
        <v>14.490680000000001</v>
      </c>
      <c r="G60" s="16">
        <v>75.778990000000007</v>
      </c>
      <c r="H60" s="16">
        <v>65.886160000000004</v>
      </c>
      <c r="I60" s="16">
        <v>-49.466929999999998</v>
      </c>
      <c r="J60" s="16">
        <v>-38.095980000000004</v>
      </c>
      <c r="K60" s="16">
        <v>-9.229239999999999</v>
      </c>
      <c r="L60" s="16">
        <v>-13.51318</v>
      </c>
      <c r="M60" s="16">
        <v>-26.592950000000002</v>
      </c>
      <c r="N60" s="16">
        <v>24.434360000000002</v>
      </c>
      <c r="O60" s="16">
        <v>-13.056049999999999</v>
      </c>
      <c r="P60" s="16">
        <v>-8.1851199999999995</v>
      </c>
      <c r="Q60" s="16">
        <v>-2.57158</v>
      </c>
      <c r="R60" s="16">
        <v>-30.264680000000002</v>
      </c>
      <c r="S60" s="16">
        <v>-36.50526</v>
      </c>
      <c r="T60" s="16">
        <v>7.3666599999999995</v>
      </c>
      <c r="U60" s="16">
        <v>20.909459999999999</v>
      </c>
      <c r="V60" s="16">
        <v>21.97174</v>
      </c>
      <c r="W60" s="16">
        <v>-3.3679099999999997</v>
      </c>
      <c r="X60" s="16">
        <v>5.8490699999999993</v>
      </c>
      <c r="Y60" s="16">
        <v>18.370330000000003</v>
      </c>
      <c r="Z60" s="16">
        <v>18.507080000000002</v>
      </c>
      <c r="AA60" s="16">
        <v>26.724900000000002</v>
      </c>
      <c r="AB60" s="16">
        <v>-54.714529999999996</v>
      </c>
      <c r="AC60" s="16">
        <v>-25.463419999999999</v>
      </c>
      <c r="AD60" s="16">
        <v>-6.2687281740997962</v>
      </c>
      <c r="AE60" s="16">
        <v>27.797003253292672</v>
      </c>
      <c r="AF60" s="16">
        <v>-8.8693892113595538</v>
      </c>
      <c r="AG60" s="16">
        <v>20.270427585364928</v>
      </c>
      <c r="AH60" s="16">
        <v>31.095874910913547</v>
      </c>
      <c r="AI60" s="46"/>
      <c r="AJ60" s="46"/>
      <c r="AK60" s="46"/>
      <c r="AL60" s="46"/>
      <c r="AM60" s="46"/>
      <c r="AN60" s="4"/>
      <c r="AO60" s="4"/>
      <c r="AP60" s="4"/>
      <c r="AQ60" s="4"/>
      <c r="AR60" s="4"/>
      <c r="AS60" s="4"/>
      <c r="AT60" s="4"/>
      <c r="AU60" s="4"/>
      <c r="AV60" s="4"/>
      <c r="AW60" s="4"/>
      <c r="AX60" s="4"/>
      <c r="AY60" s="4"/>
    </row>
    <row r="61" spans="1:1005" ht="14.4" x14ac:dyDescent="0.3">
      <c r="A61" s="125">
        <f>YampaRiverInflow.TotalOutflow!A61</f>
        <v>46966</v>
      </c>
      <c r="B61" s="34"/>
      <c r="C61" s="12">
        <v>19.021999999999998</v>
      </c>
      <c r="D61" s="45">
        <v>16.042000000000002</v>
      </c>
      <c r="E61" s="16">
        <v>9.41737</v>
      </c>
      <c r="F61" s="16">
        <v>73.407210000000006</v>
      </c>
      <c r="G61" s="16">
        <v>56.459800000000001</v>
      </c>
      <c r="H61" s="16">
        <v>48.113410000000002</v>
      </c>
      <c r="I61" s="16">
        <v>12.67862</v>
      </c>
      <c r="J61" s="16">
        <v>24.742099999999997</v>
      </c>
      <c r="K61" s="16">
        <v>-3.3823099999999999</v>
      </c>
      <c r="L61" s="16">
        <v>40.45872</v>
      </c>
      <c r="M61" s="16">
        <v>7.9324300000000001</v>
      </c>
      <c r="N61" s="16">
        <v>46.411089999999994</v>
      </c>
      <c r="O61" s="16">
        <v>6.7395899999999997</v>
      </c>
      <c r="P61" s="16">
        <v>17.925740000000001</v>
      </c>
      <c r="Q61" s="16">
        <v>17.421220000000002</v>
      </c>
      <c r="R61" s="16">
        <v>-3.9880599999999999</v>
      </c>
      <c r="S61" s="16">
        <v>-1.2442899999999999</v>
      </c>
      <c r="T61" s="16">
        <v>21.964880000000001</v>
      </c>
      <c r="U61" s="16">
        <v>75.510499999999993</v>
      </c>
      <c r="V61" s="16">
        <v>37.568370000000002</v>
      </c>
      <c r="W61" s="16">
        <v>42.03425</v>
      </c>
      <c r="X61" s="16">
        <v>42.976790000000001</v>
      </c>
      <c r="Y61" s="16">
        <v>38.019089999999998</v>
      </c>
      <c r="Z61" s="16">
        <v>12.330110000000001</v>
      </c>
      <c r="AA61" s="16">
        <v>11.853590000000001</v>
      </c>
      <c r="AB61" s="16">
        <v>-10.878549999999999</v>
      </c>
      <c r="AC61" s="16">
        <v>0.28339999999999999</v>
      </c>
      <c r="AD61" s="16">
        <v>51.813121174655578</v>
      </c>
      <c r="AE61" s="16">
        <v>55.485192829981116</v>
      </c>
      <c r="AF61" s="16">
        <v>84.255431956262342</v>
      </c>
      <c r="AG61" s="16">
        <v>46.678198108351161</v>
      </c>
      <c r="AH61" s="16">
        <v>31.555222937490573</v>
      </c>
      <c r="AI61" s="46"/>
      <c r="AJ61" s="46"/>
      <c r="AK61" s="46"/>
      <c r="AL61" s="46"/>
      <c r="AM61" s="46"/>
      <c r="AN61" s="4"/>
      <c r="AO61" s="4"/>
      <c r="AP61" s="4"/>
      <c r="AQ61" s="4"/>
      <c r="AR61" s="4"/>
      <c r="AS61" s="4"/>
      <c r="AT61" s="4"/>
      <c r="AU61" s="4"/>
      <c r="AV61" s="4"/>
      <c r="AW61" s="4"/>
      <c r="AX61" s="4"/>
      <c r="AY61" s="4"/>
    </row>
    <row r="62" spans="1:1005" ht="14.4" x14ac:dyDescent="0.3">
      <c r="A62" s="125">
        <f>YampaRiverInflow.TotalOutflow!A62</f>
        <v>46997</v>
      </c>
      <c r="B62" s="34"/>
      <c r="C62" s="12">
        <v>18.533999999999999</v>
      </c>
      <c r="D62" s="45">
        <v>18.716000000000001</v>
      </c>
      <c r="E62" s="16">
        <v>18.811229999999998</v>
      </c>
      <c r="F62" s="16">
        <v>37.728870000000001</v>
      </c>
      <c r="G62" s="16">
        <v>102.28238999999999</v>
      </c>
      <c r="H62" s="16">
        <v>63.219099999999997</v>
      </c>
      <c r="I62" s="16">
        <v>-1.1670799999999999</v>
      </c>
      <c r="J62" s="16">
        <v>27.992830000000001</v>
      </c>
      <c r="K62" s="16">
        <v>55.190280000000001</v>
      </c>
      <c r="L62" s="16">
        <v>32.140479999999997</v>
      </c>
      <c r="M62" s="16">
        <v>31.014310000000002</v>
      </c>
      <c r="N62" s="16">
        <v>29.221220000000002</v>
      </c>
      <c r="O62" s="16">
        <v>-5.8577599999999999</v>
      </c>
      <c r="P62" s="16">
        <v>13.77566</v>
      </c>
      <c r="Q62" s="16">
        <v>20.98864</v>
      </c>
      <c r="R62" s="16">
        <v>9.6280200000000011</v>
      </c>
      <c r="S62" s="16">
        <v>25.324290000000001</v>
      </c>
      <c r="T62" s="16">
        <v>17.578880000000002</v>
      </c>
      <c r="U62" s="16">
        <v>49.973109999999998</v>
      </c>
      <c r="V62" s="16">
        <v>68.102980000000002</v>
      </c>
      <c r="W62" s="16">
        <v>84.069659999999999</v>
      </c>
      <c r="X62" s="16">
        <v>26.646470000000001</v>
      </c>
      <c r="Y62" s="16">
        <v>42.182259999999999</v>
      </c>
      <c r="Z62" s="16">
        <v>36.151679999999999</v>
      </c>
      <c r="AA62" s="16">
        <v>18.166060000000002</v>
      </c>
      <c r="AB62" s="16">
        <v>17.873080000000002</v>
      </c>
      <c r="AC62" s="16">
        <v>4.9049300000000002</v>
      </c>
      <c r="AD62" s="16">
        <v>64.526982142959554</v>
      </c>
      <c r="AE62" s="16">
        <v>64.196070820739521</v>
      </c>
      <c r="AF62" s="16">
        <v>71.079936959728215</v>
      </c>
      <c r="AG62" s="16">
        <v>58.189243912840368</v>
      </c>
      <c r="AH62" s="16">
        <v>42.199258041511065</v>
      </c>
      <c r="AI62" s="46"/>
      <c r="AJ62" s="46"/>
      <c r="AK62" s="46"/>
      <c r="AL62" s="46"/>
      <c r="AM62" s="46"/>
      <c r="AN62" s="4"/>
      <c r="AO62" s="4"/>
      <c r="AP62" s="4"/>
      <c r="AQ62" s="4"/>
      <c r="AR62" s="4"/>
      <c r="AS62" s="4"/>
      <c r="AT62" s="4"/>
      <c r="AU62" s="4"/>
      <c r="AV62" s="4"/>
      <c r="AW62" s="4"/>
      <c r="AX62" s="4"/>
      <c r="AY62" s="4"/>
    </row>
    <row r="63" spans="1:1005" ht="14.4" x14ac:dyDescent="0.3">
      <c r="A63" s="125">
        <f>YampaRiverInflow.TotalOutflow!A63</f>
        <v>47027</v>
      </c>
      <c r="B63" s="34"/>
      <c r="C63" s="12">
        <v>17.992999999999999</v>
      </c>
      <c r="D63" s="45">
        <v>17.992999999999999</v>
      </c>
      <c r="E63" s="16">
        <v>11.211030000000001</v>
      </c>
      <c r="F63" s="16">
        <v>19.502970000000001</v>
      </c>
      <c r="G63" s="16">
        <v>54.718679999999999</v>
      </c>
      <c r="H63" s="16">
        <v>17.3261</v>
      </c>
      <c r="I63" s="16">
        <v>33.096730000000001</v>
      </c>
      <c r="J63" s="16">
        <v>7.0241199999999999</v>
      </c>
      <c r="K63" s="16">
        <v>38.168879999999994</v>
      </c>
      <c r="L63" s="16">
        <v>-0.32697000000000004</v>
      </c>
      <c r="M63" s="16">
        <v>84.070039999999992</v>
      </c>
      <c r="N63" s="16">
        <v>20.03706</v>
      </c>
      <c r="O63" s="16">
        <v>40.291160000000005</v>
      </c>
      <c r="P63" s="16">
        <v>11.96547</v>
      </c>
      <c r="Q63" s="16">
        <v>9.7060499999999994</v>
      </c>
      <c r="R63" s="16">
        <v>-4.8878300000000001</v>
      </c>
      <c r="S63" s="16">
        <v>42.031129999999997</v>
      </c>
      <c r="T63" s="16">
        <v>22.63785</v>
      </c>
      <c r="U63" s="16">
        <v>39.329860000000004</v>
      </c>
      <c r="V63" s="16">
        <v>28.046230000000001</v>
      </c>
      <c r="W63" s="16">
        <v>21.405650000000001</v>
      </c>
      <c r="X63" s="16">
        <v>63.749839999999999</v>
      </c>
      <c r="Y63" s="16">
        <v>50.552589999999995</v>
      </c>
      <c r="Z63" s="16">
        <v>35.498150000000003</v>
      </c>
      <c r="AA63" s="16">
        <v>22.665689999999998</v>
      </c>
      <c r="AB63" s="16">
        <v>13.309760000000001</v>
      </c>
      <c r="AC63" s="16">
        <v>-5.9156000000000004</v>
      </c>
      <c r="AD63" s="16">
        <v>26.268479665397614</v>
      </c>
      <c r="AE63" s="16">
        <v>76.404177790335339</v>
      </c>
      <c r="AF63" s="16">
        <v>45.021740330611671</v>
      </c>
      <c r="AG63" s="16">
        <v>48.923185500669511</v>
      </c>
      <c r="AH63" s="16">
        <v>36.374406581363942</v>
      </c>
      <c r="AI63" s="46"/>
      <c r="AJ63" s="46"/>
      <c r="AK63" s="46"/>
      <c r="AL63" s="46"/>
      <c r="AM63" s="46"/>
      <c r="AN63" s="4"/>
      <c r="AO63" s="4"/>
      <c r="AP63" s="4"/>
      <c r="AQ63" s="4"/>
      <c r="AR63" s="4"/>
      <c r="AS63" s="4"/>
      <c r="AT63" s="4"/>
      <c r="AU63" s="4"/>
      <c r="AV63" s="4"/>
      <c r="AW63" s="4"/>
      <c r="AX63" s="4"/>
      <c r="AY63" s="4"/>
    </row>
    <row r="64" spans="1:1005" ht="14.4" x14ac:dyDescent="0.3">
      <c r="A64" s="125"/>
      <c r="B64" s="34"/>
      <c r="C64" s="12"/>
      <c r="D64" s="45"/>
      <c r="E64" s="16"/>
      <c r="F64" s="16"/>
      <c r="G64" s="16"/>
      <c r="H64" s="16"/>
      <c r="I64" s="16"/>
      <c r="J64" s="16"/>
      <c r="K64" s="16"/>
      <c r="L64" s="16"/>
      <c r="M64" s="16"/>
      <c r="N64" s="16"/>
      <c r="O64" s="16"/>
      <c r="P64" s="16"/>
      <c r="Q64" s="16"/>
      <c r="R64" s="16"/>
      <c r="S64" s="16"/>
      <c r="T64" s="16"/>
      <c r="U64" s="16"/>
      <c r="V64" s="16"/>
      <c r="W64" s="16"/>
      <c r="X64" s="16"/>
      <c r="Y64" s="16"/>
      <c r="Z64" s="16"/>
      <c r="AA64" s="16"/>
      <c r="AB64" s="16"/>
      <c r="AC64" s="16"/>
      <c r="AD64" s="16"/>
      <c r="AE64" s="16"/>
      <c r="AF64" s="16"/>
      <c r="AG64" s="16"/>
      <c r="AH64" s="16"/>
      <c r="AI64" s="46"/>
      <c r="AJ64" s="46"/>
      <c r="AK64" s="46"/>
      <c r="AL64" s="46"/>
      <c r="AM64" s="46"/>
      <c r="AN64" s="4"/>
      <c r="AO64" s="4"/>
      <c r="AP64" s="4"/>
      <c r="AQ64" s="4"/>
      <c r="AR64" s="4"/>
      <c r="AS64" s="4"/>
      <c r="AT64" s="4"/>
      <c r="AU64" s="4"/>
      <c r="AV64" s="4"/>
      <c r="AW64" s="4"/>
      <c r="AX64" s="4"/>
      <c r="AY64" s="4"/>
      <c r="ALQ64" t="e">
        <v>#N/A</v>
      </c>
    </row>
    <row r="65" spans="1:1005" ht="14.4" x14ac:dyDescent="0.3">
      <c r="A65" s="125"/>
      <c r="B65" s="34"/>
      <c r="C65" s="12"/>
      <c r="D65" s="45"/>
      <c r="E65" s="16"/>
      <c r="F65" s="16"/>
      <c r="G65" s="16"/>
      <c r="H65" s="16"/>
      <c r="I65" s="16"/>
      <c r="J65" s="16"/>
      <c r="K65" s="16"/>
      <c r="L65" s="16"/>
      <c r="M65" s="16"/>
      <c r="N65" s="16"/>
      <c r="O65" s="16"/>
      <c r="P65" s="16"/>
      <c r="Q65" s="16"/>
      <c r="R65" s="16"/>
      <c r="S65" s="16"/>
      <c r="T65" s="16"/>
      <c r="U65" s="16"/>
      <c r="V65" s="16"/>
      <c r="W65" s="16"/>
      <c r="X65" s="16"/>
      <c r="Y65" s="16"/>
      <c r="Z65" s="16"/>
      <c r="AA65" s="16"/>
      <c r="AB65" s="16"/>
      <c r="AC65" s="16"/>
      <c r="AD65" s="16"/>
      <c r="AE65" s="16"/>
      <c r="AF65" s="16"/>
      <c r="AG65" s="16"/>
      <c r="AH65" s="16"/>
      <c r="AI65" s="46"/>
      <c r="AJ65" s="46"/>
      <c r="AK65" s="46"/>
      <c r="AL65" s="46"/>
      <c r="AM65" s="46"/>
      <c r="AN65" s="4"/>
      <c r="AO65" s="4"/>
      <c r="AP65" s="4"/>
      <c r="AQ65" s="4"/>
      <c r="AR65" s="4"/>
      <c r="AS65" s="4"/>
      <c r="AT65" s="4"/>
      <c r="AU65" s="4"/>
      <c r="AV65" s="4"/>
      <c r="AW65" s="4"/>
      <c r="AX65" s="4"/>
      <c r="AY65" s="4"/>
      <c r="ALQ65" t="e">
        <v>#N/A</v>
      </c>
    </row>
    <row r="66" spans="1:1005" ht="14.4" x14ac:dyDescent="0.3">
      <c r="A66" s="125"/>
      <c r="B66" s="34"/>
      <c r="C66" s="12"/>
      <c r="D66" s="45"/>
      <c r="E66" s="16"/>
      <c r="F66" s="16"/>
      <c r="G66" s="16"/>
      <c r="H66" s="16"/>
      <c r="I66" s="16"/>
      <c r="J66" s="16"/>
      <c r="K66" s="16"/>
      <c r="L66" s="16"/>
      <c r="M66" s="16"/>
      <c r="N66" s="16"/>
      <c r="O66" s="16"/>
      <c r="P66" s="16"/>
      <c r="Q66" s="16"/>
      <c r="R66" s="16"/>
      <c r="S66" s="16"/>
      <c r="T66" s="16"/>
      <c r="U66" s="16"/>
      <c r="V66" s="16"/>
      <c r="W66" s="16"/>
      <c r="X66" s="16"/>
      <c r="Y66" s="16"/>
      <c r="Z66" s="16"/>
      <c r="AA66" s="16"/>
      <c r="AB66" s="16"/>
      <c r="AC66" s="16"/>
      <c r="AD66" s="16"/>
      <c r="AE66" s="16"/>
      <c r="AF66" s="16"/>
      <c r="AG66" s="16"/>
      <c r="AH66" s="16"/>
      <c r="AI66" s="46"/>
      <c r="AJ66" s="46"/>
      <c r="AK66" s="46"/>
      <c r="AL66" s="46"/>
      <c r="AM66" s="46"/>
      <c r="AN66" s="4"/>
      <c r="AO66" s="4"/>
      <c r="AP66" s="4"/>
      <c r="AQ66" s="4"/>
      <c r="AR66" s="4"/>
      <c r="AS66" s="4"/>
      <c r="AT66" s="4"/>
      <c r="AU66" s="4"/>
      <c r="AV66" s="4"/>
      <c r="AW66" s="4"/>
      <c r="AX66" s="4"/>
      <c r="AY66" s="4"/>
      <c r="ALQ66" t="e">
        <v>#N/A</v>
      </c>
    </row>
    <row r="67" spans="1:1005" ht="14.4" x14ac:dyDescent="0.3">
      <c r="A67" s="125"/>
      <c r="B67" s="34"/>
      <c r="C67" s="12"/>
      <c r="D67" s="45"/>
      <c r="E67" s="16"/>
      <c r="F67" s="16"/>
      <c r="G67" s="16"/>
      <c r="H67" s="16"/>
      <c r="I67" s="16"/>
      <c r="J67" s="16"/>
      <c r="K67" s="16"/>
      <c r="L67" s="16"/>
      <c r="M67" s="16"/>
      <c r="N67" s="16"/>
      <c r="O67" s="16"/>
      <c r="P67" s="16"/>
      <c r="Q67" s="16"/>
      <c r="R67" s="16"/>
      <c r="S67" s="16"/>
      <c r="T67" s="16"/>
      <c r="U67" s="16"/>
      <c r="V67" s="16"/>
      <c r="W67" s="16"/>
      <c r="X67" s="16"/>
      <c r="Y67" s="16"/>
      <c r="Z67" s="16"/>
      <c r="AA67" s="16"/>
      <c r="AB67" s="16"/>
      <c r="AC67" s="16"/>
      <c r="AD67" s="16"/>
      <c r="AE67" s="16"/>
      <c r="AF67" s="16"/>
      <c r="AG67" s="16"/>
      <c r="AH67" s="16"/>
      <c r="AI67" s="46"/>
      <c r="AJ67" s="46"/>
      <c r="AK67" s="46"/>
      <c r="AL67" s="46"/>
      <c r="AM67" s="46"/>
      <c r="AN67" s="4"/>
      <c r="AO67" s="4"/>
      <c r="AP67" s="4"/>
      <c r="AQ67" s="4"/>
      <c r="AR67" s="4"/>
      <c r="AS67" s="4"/>
      <c r="AT67" s="4"/>
      <c r="AU67" s="4"/>
      <c r="AV67" s="4"/>
      <c r="AW67" s="4"/>
      <c r="AX67" s="4"/>
      <c r="AY67" s="4"/>
      <c r="ALQ67" t="e">
        <v>#N/A</v>
      </c>
    </row>
    <row r="68" spans="1:1005" ht="14.4" x14ac:dyDescent="0.3">
      <c r="A68" s="125"/>
      <c r="B68" s="34"/>
      <c r="C68" s="12"/>
      <c r="D68" s="45"/>
      <c r="E68" s="16"/>
      <c r="F68" s="16"/>
      <c r="G68" s="16"/>
      <c r="H68" s="16"/>
      <c r="I68" s="16"/>
      <c r="J68" s="16"/>
      <c r="K68" s="16"/>
      <c r="L68" s="16"/>
      <c r="M68" s="16"/>
      <c r="N68" s="16"/>
      <c r="O68" s="16"/>
      <c r="P68" s="16"/>
      <c r="Q68" s="16"/>
      <c r="R68" s="16"/>
      <c r="S68" s="16"/>
      <c r="T68" s="16"/>
      <c r="U68" s="16"/>
      <c r="V68" s="16"/>
      <c r="W68" s="16"/>
      <c r="X68" s="16"/>
      <c r="Y68" s="16"/>
      <c r="Z68" s="16"/>
      <c r="AA68" s="16"/>
      <c r="AB68" s="16"/>
      <c r="AC68" s="16"/>
      <c r="AD68" s="16"/>
      <c r="AE68" s="16"/>
      <c r="AF68" s="16"/>
      <c r="AG68" s="16"/>
      <c r="AH68" s="16"/>
      <c r="AI68" s="46"/>
      <c r="AJ68" s="46"/>
      <c r="AK68" s="46"/>
      <c r="AL68" s="46"/>
      <c r="AM68" s="46"/>
      <c r="AN68" s="4"/>
      <c r="AO68" s="4"/>
      <c r="AP68" s="4"/>
      <c r="AQ68" s="4"/>
      <c r="AR68" s="4"/>
      <c r="AS68" s="4"/>
      <c r="AT68" s="4"/>
      <c r="AU68" s="4"/>
      <c r="AV68" s="4"/>
      <c r="AW68" s="4"/>
      <c r="AX68" s="4"/>
      <c r="AY68" s="4"/>
      <c r="ALQ68" t="e">
        <v>#N/A</v>
      </c>
    </row>
    <row r="69" spans="1:1005" ht="14.4" x14ac:dyDescent="0.3">
      <c r="A69" s="125"/>
      <c r="B69" s="34"/>
      <c r="C69" s="12"/>
      <c r="D69" s="45"/>
      <c r="E69" s="16"/>
      <c r="F69" s="16"/>
      <c r="G69" s="16"/>
      <c r="H69" s="16"/>
      <c r="I69" s="16"/>
      <c r="J69" s="16"/>
      <c r="K69" s="16"/>
      <c r="L69" s="16"/>
      <c r="M69" s="16"/>
      <c r="N69" s="16"/>
      <c r="O69" s="16"/>
      <c r="P69" s="16"/>
      <c r="Q69" s="16"/>
      <c r="R69" s="16"/>
      <c r="S69" s="16"/>
      <c r="T69" s="16"/>
      <c r="U69" s="16"/>
      <c r="V69" s="16"/>
      <c r="W69" s="16"/>
      <c r="X69" s="16"/>
      <c r="Y69" s="16"/>
      <c r="Z69" s="16"/>
      <c r="AA69" s="16"/>
      <c r="AB69" s="16"/>
      <c r="AC69" s="16"/>
      <c r="AD69" s="16"/>
      <c r="AE69" s="16"/>
      <c r="AF69" s="16"/>
      <c r="AG69" s="16"/>
      <c r="AH69" s="16"/>
      <c r="AI69" s="46"/>
      <c r="AJ69" s="46"/>
      <c r="AK69" s="46"/>
      <c r="AL69" s="46"/>
      <c r="AM69" s="46"/>
      <c r="AN69" s="4"/>
      <c r="AO69" s="4"/>
      <c r="AP69" s="4"/>
      <c r="AQ69" s="4"/>
      <c r="AR69" s="4"/>
      <c r="AS69" s="4"/>
      <c r="AT69" s="4"/>
      <c r="AU69" s="4"/>
      <c r="AV69" s="4"/>
      <c r="AW69" s="4"/>
      <c r="AX69" s="4"/>
      <c r="AY69" s="4"/>
      <c r="ALQ69" t="e">
        <v>#N/A</v>
      </c>
    </row>
    <row r="70" spans="1:1005" ht="14.4" x14ac:dyDescent="0.3">
      <c r="A70" s="125"/>
      <c r="B70" s="34"/>
      <c r="C70" s="12"/>
      <c r="D70" s="45"/>
      <c r="E70" s="16"/>
      <c r="F70" s="16"/>
      <c r="G70" s="16"/>
      <c r="H70" s="16"/>
      <c r="I70" s="16"/>
      <c r="J70" s="16"/>
      <c r="K70" s="16"/>
      <c r="L70" s="16"/>
      <c r="M70" s="16"/>
      <c r="N70" s="16"/>
      <c r="O70" s="16"/>
      <c r="P70" s="16"/>
      <c r="Q70" s="16"/>
      <c r="R70" s="16"/>
      <c r="S70" s="16"/>
      <c r="T70" s="16"/>
      <c r="U70" s="16"/>
      <c r="V70" s="16"/>
      <c r="W70" s="16"/>
      <c r="X70" s="16"/>
      <c r="Y70" s="16"/>
      <c r="Z70" s="16"/>
      <c r="AA70" s="16"/>
      <c r="AB70" s="16"/>
      <c r="AC70" s="16"/>
      <c r="AD70" s="16"/>
      <c r="AE70" s="16"/>
      <c r="AF70" s="16"/>
      <c r="AG70" s="16"/>
      <c r="AH70" s="16"/>
      <c r="AI70" s="46"/>
      <c r="AJ70" s="46"/>
      <c r="AK70" s="46"/>
      <c r="AL70" s="46"/>
      <c r="AM70" s="46"/>
      <c r="AN70" s="4"/>
      <c r="AO70" s="4"/>
      <c r="AP70" s="4"/>
      <c r="AQ70" s="4"/>
      <c r="AR70" s="4"/>
      <c r="AS70" s="4"/>
      <c r="AT70" s="4"/>
      <c r="AU70" s="4"/>
      <c r="AV70" s="4"/>
      <c r="AW70" s="4"/>
      <c r="AX70" s="4"/>
      <c r="AY70" s="4"/>
      <c r="ALQ70" t="e">
        <v>#N/A</v>
      </c>
    </row>
    <row r="71" spans="1:1005" ht="14.4" x14ac:dyDescent="0.3">
      <c r="A71" s="125"/>
      <c r="B71" s="34"/>
      <c r="C71" s="12"/>
      <c r="D71" s="45"/>
      <c r="E71" s="16"/>
      <c r="F71" s="16"/>
      <c r="G71" s="16"/>
      <c r="H71" s="16"/>
      <c r="I71" s="16"/>
      <c r="J71" s="16"/>
      <c r="K71" s="16"/>
      <c r="L71" s="16"/>
      <c r="M71" s="16"/>
      <c r="N71" s="16"/>
      <c r="O71" s="16"/>
      <c r="P71" s="16"/>
      <c r="Q71" s="16"/>
      <c r="R71" s="16"/>
      <c r="S71" s="16"/>
      <c r="T71" s="16"/>
      <c r="U71" s="16"/>
      <c r="V71" s="16"/>
      <c r="W71" s="16"/>
      <c r="X71" s="16"/>
      <c r="Y71" s="16"/>
      <c r="Z71" s="16"/>
      <c r="AA71" s="16"/>
      <c r="AB71" s="16"/>
      <c r="AC71" s="16"/>
      <c r="AD71" s="16"/>
      <c r="AE71" s="16"/>
      <c r="AF71" s="16"/>
      <c r="AG71" s="16"/>
      <c r="AH71" s="16"/>
      <c r="AI71" s="46"/>
      <c r="AJ71" s="46"/>
      <c r="AK71" s="46"/>
      <c r="AL71" s="46"/>
      <c r="AM71" s="46"/>
      <c r="AN71" s="4"/>
      <c r="AO71" s="4"/>
      <c r="AP71" s="4"/>
      <c r="AQ71" s="4"/>
      <c r="AR71" s="4"/>
      <c r="AS71" s="4"/>
      <c r="AT71" s="4"/>
      <c r="AU71" s="4"/>
      <c r="AV71" s="4"/>
      <c r="AW71" s="4"/>
      <c r="AX71" s="4"/>
      <c r="AY71" s="4"/>
      <c r="ALQ71" t="e">
        <v>#N/A</v>
      </c>
    </row>
    <row r="72" spans="1:1005" ht="12.75" customHeight="1" x14ac:dyDescent="0.3">
      <c r="A72" s="125"/>
      <c r="B72" s="33"/>
      <c r="C72" s="8"/>
      <c r="D72" s="11"/>
      <c r="ALQ72" t="e">
        <v>#N/A</v>
      </c>
    </row>
    <row r="73" spans="1:1005" ht="12.75" customHeight="1" x14ac:dyDescent="0.3">
      <c r="A73" s="125"/>
      <c r="B73" s="33"/>
      <c r="C73" s="8"/>
      <c r="D73" s="11"/>
    </row>
    <row r="74" spans="1:1005" ht="12.75" customHeight="1" x14ac:dyDescent="0.3">
      <c r="A74" s="125"/>
      <c r="B74" s="33"/>
      <c r="C74" s="8"/>
      <c r="D74" s="11"/>
    </row>
    <row r="75" spans="1:1005" ht="12.75" customHeight="1" x14ac:dyDescent="0.3">
      <c r="A75" s="125"/>
      <c r="B75" s="33"/>
      <c r="C75" s="8"/>
      <c r="D75" s="11"/>
    </row>
    <row r="76" spans="1:1005" ht="12.75" customHeight="1" x14ac:dyDescent="0.3">
      <c r="A76" s="125"/>
      <c r="B76" s="33"/>
      <c r="C76" s="8"/>
      <c r="D76" s="11"/>
    </row>
    <row r="77" spans="1:1005" ht="12.75" customHeight="1" x14ac:dyDescent="0.3">
      <c r="A77" s="125"/>
      <c r="B77" s="33"/>
      <c r="C77" s="8"/>
      <c r="D77" s="11"/>
    </row>
    <row r="78" spans="1:1005" ht="12.75" customHeight="1" x14ac:dyDescent="0.3">
      <c r="A78" s="125"/>
      <c r="B78" s="33"/>
      <c r="C78" s="8"/>
      <c r="D78" s="11"/>
    </row>
    <row r="79" spans="1:1005" ht="12.75" customHeight="1" x14ac:dyDescent="0.3">
      <c r="A79" s="125"/>
      <c r="B79" s="33"/>
      <c r="C79" s="8"/>
      <c r="D79" s="11"/>
    </row>
    <row r="80" spans="1:1005" ht="12.75" customHeight="1" x14ac:dyDescent="0.3">
      <c r="A80" s="125"/>
      <c r="B80" s="33"/>
      <c r="C80" s="8"/>
      <c r="D80" s="11"/>
    </row>
    <row r="81" spans="1:4" ht="12.75" customHeight="1" x14ac:dyDescent="0.3">
      <c r="A81" s="125"/>
      <c r="B81" s="33"/>
      <c r="C81" s="8"/>
      <c r="D81" s="11"/>
    </row>
    <row r="82" spans="1:4" ht="12.75" customHeight="1" x14ac:dyDescent="0.3">
      <c r="A82" s="125"/>
      <c r="B82" s="33"/>
      <c r="C82" s="8"/>
      <c r="D82" s="11"/>
    </row>
    <row r="83" spans="1:4" ht="12.75" customHeight="1" x14ac:dyDescent="0.3">
      <c r="A83" s="125"/>
      <c r="B83" s="33"/>
      <c r="C83" s="8"/>
      <c r="D83" s="11"/>
    </row>
    <row r="84" spans="1:4" ht="12.75" customHeight="1" x14ac:dyDescent="0.3">
      <c r="A84" s="125"/>
      <c r="B84" s="33"/>
      <c r="C84" s="8"/>
      <c r="D84" s="11"/>
    </row>
  </sheetData>
  <mergeCells count="1">
    <mergeCell ref="B1:AH1"/>
  </mergeCells>
  <pageMargins left="0.7" right="0.7" top="0.75" bottom="0.75" header="0.3" footer="0.3"/>
  <legacy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A4C320-65D6-45D5-BDF7-A2B3C70A7B93}">
  <sheetPr codeName="Sheet21">
    <tabColor theme="8" tint="0.39997558519241921"/>
  </sheetPr>
  <dimension ref="A1:ALQ84"/>
  <sheetViews>
    <sheetView topLeftCell="A37" workbookViewId="0">
      <selection activeCell="B4" sqref="B4:AZ100"/>
    </sheetView>
  </sheetViews>
  <sheetFormatPr defaultColWidth="18.77734375" defaultRowHeight="12.75" customHeight="1" x14ac:dyDescent="0.3"/>
  <cols>
    <col min="1" max="2" width="9.21875" customWidth="1"/>
    <col min="3" max="3" width="9.77734375" bestFit="1" customWidth="1"/>
    <col min="4" max="54" width="9.21875" customWidth="1"/>
  </cols>
  <sheetData>
    <row r="1" spans="1:51" ht="14.4" x14ac:dyDescent="0.3">
      <c r="A1" s="126"/>
      <c r="B1" s="119"/>
      <c r="C1" s="119"/>
      <c r="D1" s="119"/>
      <c r="E1" s="119"/>
      <c r="F1" s="119"/>
      <c r="G1" s="119"/>
      <c r="H1" s="119"/>
      <c r="I1" s="119"/>
      <c r="J1" s="119"/>
      <c r="K1" s="119"/>
      <c r="L1" s="119"/>
      <c r="M1" s="119"/>
      <c r="N1" s="119"/>
      <c r="O1" s="119"/>
      <c r="P1" s="119"/>
      <c r="Q1" s="119"/>
      <c r="R1" s="119"/>
      <c r="S1" s="119"/>
      <c r="T1" s="119"/>
      <c r="U1" s="119"/>
      <c r="V1" s="119"/>
      <c r="W1" s="119"/>
      <c r="X1" s="119"/>
      <c r="Y1" s="119"/>
      <c r="Z1" s="119"/>
      <c r="AA1" s="119"/>
      <c r="AB1" s="119"/>
      <c r="AC1" s="119"/>
      <c r="AD1" s="119"/>
      <c r="AE1" s="119"/>
      <c r="AF1" s="119"/>
      <c r="AG1" s="119"/>
      <c r="AH1" s="119"/>
      <c r="AI1" s="3"/>
      <c r="AJ1" s="3"/>
      <c r="AK1" s="3"/>
      <c r="AL1" s="3"/>
      <c r="AM1" s="3"/>
    </row>
    <row r="2" spans="1:51" ht="14.4" x14ac:dyDescent="0.3">
      <c r="A2" s="126"/>
      <c r="B2" s="118" t="s">
        <v>0</v>
      </c>
      <c r="C2" s="118" t="s">
        <v>1</v>
      </c>
      <c r="D2" s="118" t="s">
        <v>2</v>
      </c>
      <c r="E2" s="118">
        <v>1991</v>
      </c>
      <c r="F2" s="118">
        <v>1992</v>
      </c>
      <c r="G2" s="118">
        <v>1993</v>
      </c>
      <c r="H2" s="118">
        <v>1994</v>
      </c>
      <c r="I2" s="118">
        <v>1995</v>
      </c>
      <c r="J2" s="118">
        <v>1996</v>
      </c>
      <c r="K2" s="118">
        <v>1997</v>
      </c>
      <c r="L2" s="118">
        <v>1998</v>
      </c>
      <c r="M2" s="118">
        <v>1999</v>
      </c>
      <c r="N2" s="118">
        <v>2000</v>
      </c>
      <c r="O2" s="118">
        <v>2001</v>
      </c>
      <c r="P2" s="118">
        <v>2002</v>
      </c>
      <c r="Q2" s="118">
        <v>2003</v>
      </c>
      <c r="R2" s="118">
        <v>2004</v>
      </c>
      <c r="S2" s="118">
        <v>2005</v>
      </c>
      <c r="T2" s="118">
        <v>2006</v>
      </c>
      <c r="U2" s="118">
        <v>2007</v>
      </c>
      <c r="V2" s="118">
        <v>2008</v>
      </c>
      <c r="W2" s="118">
        <v>2009</v>
      </c>
      <c r="X2" s="118">
        <v>2010</v>
      </c>
      <c r="Y2" s="118">
        <v>2011</v>
      </c>
      <c r="Z2" s="118">
        <v>2012</v>
      </c>
      <c r="AA2" s="118">
        <v>2013</v>
      </c>
      <c r="AB2" s="118">
        <v>2014</v>
      </c>
      <c r="AC2" s="118">
        <v>2015</v>
      </c>
      <c r="AD2" s="118">
        <v>2016</v>
      </c>
      <c r="AE2" s="120">
        <v>2017</v>
      </c>
      <c r="AF2" s="118">
        <v>2018</v>
      </c>
      <c r="AG2" s="118">
        <v>2019</v>
      </c>
      <c r="AH2" s="118">
        <v>2020</v>
      </c>
      <c r="AI2" s="3"/>
      <c r="AJ2" s="3"/>
      <c r="AK2" s="3"/>
      <c r="AL2" s="3"/>
      <c r="AM2" s="3"/>
      <c r="AN2" s="3"/>
      <c r="AO2" s="3"/>
      <c r="AP2" s="3"/>
      <c r="AQ2" s="3"/>
      <c r="AR2" s="3"/>
    </row>
    <row r="3" spans="1:51" ht="14.4" x14ac:dyDescent="0.3">
      <c r="A3" s="127" t="str">
        <f>$A$1&amp;A2</f>
        <v/>
      </c>
      <c r="B3" s="128" t="s">
        <v>3</v>
      </c>
      <c r="C3" s="128" t="s">
        <v>4</v>
      </c>
      <c r="D3" s="128" t="s">
        <v>5</v>
      </c>
      <c r="E3" s="128" t="s">
        <v>6</v>
      </c>
      <c r="F3" s="128" t="s">
        <v>7</v>
      </c>
      <c r="G3" s="128" t="s">
        <v>8</v>
      </c>
      <c r="H3" s="128" t="s">
        <v>9</v>
      </c>
      <c r="I3" s="128" t="s">
        <v>10</v>
      </c>
      <c r="J3" s="128" t="s">
        <v>11</v>
      </c>
      <c r="K3" s="128" t="s">
        <v>12</v>
      </c>
      <c r="L3" s="128" t="s">
        <v>13</v>
      </c>
      <c r="M3" s="128" t="s">
        <v>14</v>
      </c>
      <c r="N3" s="128" t="s">
        <v>15</v>
      </c>
      <c r="O3" s="128" t="s">
        <v>16</v>
      </c>
      <c r="P3" s="128" t="s">
        <v>17</v>
      </c>
      <c r="Q3" s="128" t="s">
        <v>18</v>
      </c>
      <c r="R3" s="128" t="s">
        <v>19</v>
      </c>
      <c r="S3" s="128" t="s">
        <v>20</v>
      </c>
      <c r="T3" s="128" t="s">
        <v>21</v>
      </c>
      <c r="U3" s="128" t="s">
        <v>22</v>
      </c>
      <c r="V3" s="128" t="s">
        <v>23</v>
      </c>
      <c r="W3" s="128" t="s">
        <v>24</v>
      </c>
      <c r="X3" s="128" t="s">
        <v>25</v>
      </c>
      <c r="Y3" s="128" t="s">
        <v>26</v>
      </c>
      <c r="Z3" s="128" t="s">
        <v>27</v>
      </c>
      <c r="AA3" s="128" t="s">
        <v>28</v>
      </c>
      <c r="AB3" s="128" t="s">
        <v>29</v>
      </c>
      <c r="AC3" s="128" t="s">
        <v>30</v>
      </c>
      <c r="AD3" s="128" t="s">
        <v>31</v>
      </c>
      <c r="AE3" s="128" t="s">
        <v>32</v>
      </c>
      <c r="AF3" s="128" t="s">
        <v>33</v>
      </c>
      <c r="AG3" s="128" t="s">
        <v>34</v>
      </c>
      <c r="AH3" s="128" t="s">
        <v>35</v>
      </c>
      <c r="AI3" s="3"/>
      <c r="AJ3" s="3"/>
      <c r="AK3" s="3"/>
      <c r="AL3" s="3"/>
      <c r="AM3" s="3"/>
      <c r="AN3" s="3"/>
      <c r="AO3" s="3"/>
      <c r="AP3" s="3"/>
      <c r="AQ3" s="3"/>
      <c r="AR3" s="3"/>
    </row>
    <row r="4" spans="1:51" ht="14.4" x14ac:dyDescent="0.3">
      <c r="A4" s="121">
        <f>YampaRiverInflow.TotalOutflow!A4</f>
        <v>45231</v>
      </c>
      <c r="B4" s="81"/>
      <c r="C4" s="82">
        <v>8.1920000000000002</v>
      </c>
      <c r="D4" s="129">
        <v>4.9749999999999996</v>
      </c>
      <c r="E4" s="16">
        <v>8.991363999999999</v>
      </c>
      <c r="F4" s="16">
        <v>10.960080000000001</v>
      </c>
      <c r="G4" s="16">
        <v>12.147136</v>
      </c>
      <c r="H4" s="16">
        <v>3.6625680000000003</v>
      </c>
      <c r="I4" s="16">
        <v>15.820898000000001</v>
      </c>
      <c r="J4" s="16">
        <v>14.533392000000001</v>
      </c>
      <c r="K4" s="16">
        <v>-12.37326</v>
      </c>
      <c r="L4" s="16">
        <v>14.93168</v>
      </c>
      <c r="M4" s="16">
        <v>-5.1652700000000005</v>
      </c>
      <c r="N4" s="16">
        <v>10.395850000000001</v>
      </c>
      <c r="O4" s="16">
        <v>4.0648400000000002</v>
      </c>
      <c r="P4" s="16">
        <v>3.5380700000000003</v>
      </c>
      <c r="Q4" s="16">
        <v>7.5272700000000006</v>
      </c>
      <c r="R4" s="16">
        <v>13.11669</v>
      </c>
      <c r="S4" s="16">
        <v>15.47784</v>
      </c>
      <c r="T4" s="16">
        <v>21.893450000000001</v>
      </c>
      <c r="U4" s="16">
        <v>12.1463</v>
      </c>
      <c r="V4" s="16">
        <v>8.651209999999999</v>
      </c>
      <c r="W4" s="16">
        <v>9.7618099999999988</v>
      </c>
      <c r="X4" s="16">
        <v>16.488720000000001</v>
      </c>
      <c r="Y4" s="16">
        <v>4.6226700000000003</v>
      </c>
      <c r="Z4" s="16">
        <v>5.9689499999999995</v>
      </c>
      <c r="AA4" s="16">
        <v>-1.0023</v>
      </c>
      <c r="AB4" s="16">
        <v>2.8529</v>
      </c>
      <c r="AC4" s="16">
        <v>5.8924399999999997</v>
      </c>
      <c r="AD4" s="16">
        <v>3.9897065276040999</v>
      </c>
      <c r="AE4" s="16">
        <v>-11.4351155371894</v>
      </c>
      <c r="AF4" s="16">
        <v>6.3263246300834401</v>
      </c>
      <c r="AG4" s="16">
        <v>3.8446132224799099</v>
      </c>
      <c r="AH4" s="16">
        <v>10.148976943471901</v>
      </c>
      <c r="AI4" s="16"/>
      <c r="AJ4" s="16"/>
      <c r="AK4" s="16"/>
      <c r="AL4" s="16"/>
      <c r="AM4" s="16"/>
      <c r="AN4" s="4"/>
      <c r="AO4" s="4"/>
      <c r="AP4" s="4"/>
      <c r="AQ4" s="4"/>
      <c r="AR4" s="4"/>
      <c r="AS4" s="4"/>
      <c r="AT4" s="4"/>
      <c r="AU4" s="4"/>
      <c r="AV4" s="4"/>
      <c r="AW4" s="4"/>
      <c r="AX4" s="4"/>
      <c r="AY4" s="4"/>
    </row>
    <row r="5" spans="1:51" ht="14.4" x14ac:dyDescent="0.3">
      <c r="A5" s="121">
        <f>YampaRiverInflow.TotalOutflow!A5</f>
        <v>45261</v>
      </c>
      <c r="B5" s="34"/>
      <c r="C5" s="12">
        <v>15.608000000000001</v>
      </c>
      <c r="D5" s="45">
        <v>3.2080000000000002</v>
      </c>
      <c r="E5" s="16">
        <v>16.566911999999999</v>
      </c>
      <c r="F5" s="16">
        <v>23.606604000000004</v>
      </c>
      <c r="G5" s="16">
        <v>11.927992</v>
      </c>
      <c r="H5" s="16">
        <v>18.697578</v>
      </c>
      <c r="I5" s="16">
        <v>16.272072000000001</v>
      </c>
      <c r="J5" s="16">
        <v>6.2282960000000003</v>
      </c>
      <c r="K5" s="16">
        <v>-16.238409999999998</v>
      </c>
      <c r="L5" s="16">
        <v>12.00187</v>
      </c>
      <c r="M5" s="16">
        <v>6.5915499999999998</v>
      </c>
      <c r="N5" s="16">
        <v>12.228569999999999</v>
      </c>
      <c r="O5" s="16">
        <v>1.01868</v>
      </c>
      <c r="P5" s="16">
        <v>6.6875100000000005</v>
      </c>
      <c r="Q5" s="16">
        <v>11.483219999999999</v>
      </c>
      <c r="R5" s="16">
        <v>-2.7016499999999999</v>
      </c>
      <c r="S5" s="16">
        <v>25.948370000000001</v>
      </c>
      <c r="T5" s="16">
        <v>22.778939999999999</v>
      </c>
      <c r="U5" s="16">
        <v>11.792920000000001</v>
      </c>
      <c r="V5" s="16">
        <v>17.610810000000001</v>
      </c>
      <c r="W5" s="16">
        <v>24.307770000000001</v>
      </c>
      <c r="X5" s="16">
        <v>18.407709999999998</v>
      </c>
      <c r="Y5" s="16">
        <v>2.61571</v>
      </c>
      <c r="Z5" s="16">
        <v>-1.4079200000000001</v>
      </c>
      <c r="AA5" s="16">
        <v>-6.0315000000000003</v>
      </c>
      <c r="AB5" s="16">
        <v>15.691600000000001</v>
      </c>
      <c r="AC5" s="16">
        <v>6.0872700000000002</v>
      </c>
      <c r="AD5" s="16">
        <v>14.668721902282002</v>
      </c>
      <c r="AE5" s="16">
        <v>-6.0504652876024405</v>
      </c>
      <c r="AF5" s="16">
        <v>3.9440781003643801</v>
      </c>
      <c r="AG5" s="16">
        <v>5.96184380284366</v>
      </c>
      <c r="AH5" s="16">
        <v>-3.3022761146438002</v>
      </c>
      <c r="AI5" s="46"/>
      <c r="AJ5" s="46"/>
      <c r="AK5" s="46"/>
      <c r="AL5" s="46"/>
      <c r="AM5" s="46"/>
      <c r="AN5" s="4"/>
      <c r="AO5" s="4"/>
      <c r="AP5" s="4"/>
      <c r="AQ5" s="4"/>
      <c r="AR5" s="4"/>
      <c r="AS5" s="4"/>
      <c r="AT5" s="4"/>
      <c r="AU5" s="4"/>
      <c r="AV5" s="4"/>
      <c r="AW5" s="4"/>
      <c r="AX5" s="4"/>
      <c r="AY5" s="4"/>
    </row>
    <row r="6" spans="1:51" ht="14.4" x14ac:dyDescent="0.3">
      <c r="A6" s="121">
        <f>YampaRiverInflow.TotalOutflow!A6</f>
        <v>45292</v>
      </c>
      <c r="B6" s="34"/>
      <c r="C6" s="12">
        <v>17.562000000000001</v>
      </c>
      <c r="D6" s="45">
        <v>4.2699999999999996</v>
      </c>
      <c r="E6" s="16">
        <v>18.317238</v>
      </c>
      <c r="F6" s="16">
        <v>101.21908400000001</v>
      </c>
      <c r="G6" s="16">
        <v>14.084605999999999</v>
      </c>
      <c r="H6" s="16">
        <v>35.531559999999999</v>
      </c>
      <c r="I6" s="16">
        <v>11.366462</v>
      </c>
      <c r="J6" s="16">
        <v>12.906422000000001</v>
      </c>
      <c r="K6" s="16">
        <v>-12.26146</v>
      </c>
      <c r="L6" s="16">
        <v>9.9685600000000001</v>
      </c>
      <c r="M6" s="16">
        <v>3.9182399999999999</v>
      </c>
      <c r="N6" s="16">
        <v>5.2524799999999994</v>
      </c>
      <c r="O6" s="16">
        <v>0.65434000000000003</v>
      </c>
      <c r="P6" s="16">
        <v>10.38495</v>
      </c>
      <c r="Q6" s="16">
        <v>14.23559</v>
      </c>
      <c r="R6" s="16">
        <v>9.8203300000000002</v>
      </c>
      <c r="S6" s="16">
        <v>24.700430000000001</v>
      </c>
      <c r="T6" s="16">
        <v>22.069479999999999</v>
      </c>
      <c r="U6" s="16">
        <v>12.57952</v>
      </c>
      <c r="V6" s="16">
        <v>19.210369999999998</v>
      </c>
      <c r="W6" s="16">
        <v>24.414390000000001</v>
      </c>
      <c r="X6" s="16">
        <v>14.356399999999999</v>
      </c>
      <c r="Y6" s="16">
        <v>-5.5168900000000001</v>
      </c>
      <c r="Z6" s="16">
        <v>8.7599999999999997E-2</v>
      </c>
      <c r="AA6" s="16">
        <v>10.52117</v>
      </c>
      <c r="AB6" s="16">
        <v>15.80128</v>
      </c>
      <c r="AC6" s="16">
        <v>7.4489752076703502</v>
      </c>
      <c r="AD6" s="16">
        <v>19.8163140489265</v>
      </c>
      <c r="AE6" s="16">
        <v>0.31217231431502396</v>
      </c>
      <c r="AF6" s="16">
        <v>11.158060331372901</v>
      </c>
      <c r="AG6" s="16">
        <v>7.7495685923312703</v>
      </c>
      <c r="AH6" s="16">
        <v>16.305914000000001</v>
      </c>
      <c r="AI6" s="46"/>
      <c r="AJ6" s="46"/>
      <c r="AK6" s="46"/>
      <c r="AL6" s="46"/>
      <c r="AM6" s="46"/>
      <c r="AN6" s="4"/>
      <c r="AO6" s="4"/>
      <c r="AP6" s="4"/>
      <c r="AQ6" s="4"/>
      <c r="AR6" s="4"/>
      <c r="AS6" s="4"/>
      <c r="AT6" s="4"/>
      <c r="AU6" s="4"/>
      <c r="AV6" s="4"/>
      <c r="AW6" s="4"/>
      <c r="AX6" s="4"/>
      <c r="AY6" s="4"/>
    </row>
    <row r="7" spans="1:51" ht="14.4" x14ac:dyDescent="0.3">
      <c r="A7" s="121">
        <f>YampaRiverInflow.TotalOutflow!A7</f>
        <v>45323</v>
      </c>
      <c r="B7" s="34"/>
      <c r="C7" s="12">
        <v>14.897</v>
      </c>
      <c r="D7" s="45">
        <v>10.779</v>
      </c>
      <c r="E7" s="16">
        <v>27.521836</v>
      </c>
      <c r="F7" s="16">
        <v>75.754664000000005</v>
      </c>
      <c r="G7" s="16">
        <v>14.718234000000001</v>
      </c>
      <c r="H7" s="16">
        <v>33.481140000000003</v>
      </c>
      <c r="I7" s="16">
        <v>10.668854</v>
      </c>
      <c r="J7" s="16">
        <v>-2.5262600000000002</v>
      </c>
      <c r="K7" s="16">
        <v>-10.192350000000001</v>
      </c>
      <c r="L7" s="16">
        <v>6.2821099999999994</v>
      </c>
      <c r="M7" s="16">
        <v>3.13246</v>
      </c>
      <c r="N7" s="16">
        <v>4.1601400000000002</v>
      </c>
      <c r="O7" s="16">
        <v>2.8380700000000001</v>
      </c>
      <c r="P7" s="16">
        <v>9.7490100000000002</v>
      </c>
      <c r="Q7" s="16">
        <v>16.001570000000001</v>
      </c>
      <c r="R7" s="16">
        <v>9.5720700000000001</v>
      </c>
      <c r="S7" s="16">
        <v>21.740169999999999</v>
      </c>
      <c r="T7" s="16">
        <v>14.98456</v>
      </c>
      <c r="U7" s="16">
        <v>10.01197</v>
      </c>
      <c r="V7" s="16">
        <v>10.48507</v>
      </c>
      <c r="W7" s="16">
        <v>13.671299999999999</v>
      </c>
      <c r="X7" s="16">
        <v>11.7835</v>
      </c>
      <c r="Y7" s="16">
        <v>1.5763499999999999</v>
      </c>
      <c r="Z7" s="16">
        <v>-4.5615100000000002</v>
      </c>
      <c r="AA7" s="16">
        <v>4.3772399999999996</v>
      </c>
      <c r="AB7" s="16">
        <v>6.30464</v>
      </c>
      <c r="AC7" s="16">
        <v>4.0539722308107295</v>
      </c>
      <c r="AD7" s="16">
        <v>9.3226595036040596</v>
      </c>
      <c r="AE7" s="16">
        <v>19.796036777389201</v>
      </c>
      <c r="AF7" s="16">
        <v>11.065682646744701</v>
      </c>
      <c r="AG7" s="16">
        <v>11.6148235514056</v>
      </c>
      <c r="AH7" s="16">
        <v>19.425978000000001</v>
      </c>
      <c r="AI7" s="46"/>
      <c r="AJ7" s="46"/>
      <c r="AK7" s="46"/>
      <c r="AL7" s="46"/>
      <c r="AM7" s="46"/>
      <c r="AN7" s="4"/>
      <c r="AO7" s="4"/>
      <c r="AP7" s="4"/>
      <c r="AQ7" s="4"/>
      <c r="AR7" s="4"/>
      <c r="AS7" s="4"/>
      <c r="AT7" s="4"/>
      <c r="AU7" s="4"/>
      <c r="AV7" s="4"/>
      <c r="AW7" s="4"/>
      <c r="AX7" s="4"/>
      <c r="AY7" s="4"/>
    </row>
    <row r="8" spans="1:51" ht="14.4" x14ac:dyDescent="0.3">
      <c r="A8" s="121">
        <f>YampaRiverInflow.TotalOutflow!A8</f>
        <v>45352</v>
      </c>
      <c r="B8" s="34"/>
      <c r="C8" s="12">
        <v>9.32</v>
      </c>
      <c r="D8" s="45">
        <v>13.545999999999999</v>
      </c>
      <c r="E8" s="16">
        <v>39.915998000000002</v>
      </c>
      <c r="F8" s="16">
        <v>66.375816</v>
      </c>
      <c r="G8" s="16">
        <v>17.63081</v>
      </c>
      <c r="H8" s="16">
        <v>62.605969999999999</v>
      </c>
      <c r="I8" s="16">
        <v>-10.494788</v>
      </c>
      <c r="J8" s="16">
        <v>-5.3588699999999996</v>
      </c>
      <c r="K8" s="16">
        <v>-15.49112</v>
      </c>
      <c r="L8" s="16">
        <v>36.322969999999998</v>
      </c>
      <c r="M8" s="16">
        <v>9.210090000000001</v>
      </c>
      <c r="N8" s="16">
        <v>5.7764899999999999</v>
      </c>
      <c r="O8" s="16">
        <v>9.2872199999999996</v>
      </c>
      <c r="P8" s="16">
        <v>8.1139899999999994</v>
      </c>
      <c r="Q8" s="16">
        <v>9.8301200000000009</v>
      </c>
      <c r="R8" s="16">
        <v>14.49926</v>
      </c>
      <c r="S8" s="16">
        <v>12.03308</v>
      </c>
      <c r="T8" s="16">
        <v>4.5342399999999996</v>
      </c>
      <c r="U8" s="16">
        <v>19.332849999999997</v>
      </c>
      <c r="V8" s="16">
        <v>6.37479</v>
      </c>
      <c r="W8" s="16">
        <v>9.2942099999999996</v>
      </c>
      <c r="X8" s="16">
        <v>12.6425</v>
      </c>
      <c r="Y8" s="16">
        <v>6.9273500000000006</v>
      </c>
      <c r="Z8" s="16">
        <v>-7.20953</v>
      </c>
      <c r="AA8" s="16">
        <v>6.0791599999999999</v>
      </c>
      <c r="AB8" s="16">
        <v>6.5443199999999999</v>
      </c>
      <c r="AC8" s="16">
        <v>12.9016643799678</v>
      </c>
      <c r="AD8" s="16">
        <v>7.2940712366949301</v>
      </c>
      <c r="AE8" s="16">
        <v>35.068694212232302</v>
      </c>
      <c r="AF8" s="16">
        <v>6.2901128095215002</v>
      </c>
      <c r="AG8" s="16">
        <v>18.741606197686799</v>
      </c>
      <c r="AH8" s="16">
        <v>26.794340000000005</v>
      </c>
      <c r="AI8" s="46"/>
      <c r="AJ8" s="46"/>
      <c r="AK8" s="46"/>
      <c r="AL8" s="46"/>
      <c r="AM8" s="46"/>
      <c r="AN8" s="4"/>
      <c r="AO8" s="4"/>
      <c r="AP8" s="4"/>
      <c r="AQ8" s="4"/>
      <c r="AR8" s="4"/>
      <c r="AS8" s="4"/>
      <c r="AT8" s="4"/>
      <c r="AU8" s="4"/>
      <c r="AV8" s="4"/>
      <c r="AW8" s="4"/>
      <c r="AX8" s="4"/>
      <c r="AY8" s="4"/>
    </row>
    <row r="9" spans="1:51" ht="14.4" x14ac:dyDescent="0.3">
      <c r="A9" s="121">
        <f>YampaRiverInflow.TotalOutflow!A9</f>
        <v>45383</v>
      </c>
      <c r="B9" s="34"/>
      <c r="C9" s="12">
        <v>8.8140000000000001</v>
      </c>
      <c r="D9" s="45">
        <v>16.812999999999999</v>
      </c>
      <c r="E9" s="16">
        <v>29.763325999999999</v>
      </c>
      <c r="F9" s="16">
        <v>41.261670000000002</v>
      </c>
      <c r="G9" s="16">
        <v>7.7661820000000006</v>
      </c>
      <c r="H9" s="16">
        <v>14.708754000000001</v>
      </c>
      <c r="I9" s="16">
        <v>23.635946000000001</v>
      </c>
      <c r="J9" s="16">
        <v>6.8406400000000005</v>
      </c>
      <c r="K9" s="16">
        <v>-2.2138499999999999</v>
      </c>
      <c r="L9" s="16">
        <v>19.547470000000001</v>
      </c>
      <c r="M9" s="16">
        <v>11.52768</v>
      </c>
      <c r="N9" s="16">
        <v>17.343669999999999</v>
      </c>
      <c r="O9" s="16">
        <v>13.49269</v>
      </c>
      <c r="P9" s="16">
        <v>4.6643299999999996</v>
      </c>
      <c r="Q9" s="16">
        <v>2.3306399999999998</v>
      </c>
      <c r="R9" s="16">
        <v>9.179590000000001</v>
      </c>
      <c r="S9" s="16">
        <v>14.534559999999999</v>
      </c>
      <c r="T9" s="16">
        <v>4.0880400000000003</v>
      </c>
      <c r="U9" s="16">
        <v>12.77216</v>
      </c>
      <c r="V9" s="16">
        <v>7.4774700000000003</v>
      </c>
      <c r="W9" s="16">
        <v>12.525</v>
      </c>
      <c r="X9" s="16">
        <v>22.5366</v>
      </c>
      <c r="Y9" s="16">
        <v>5.4246600000000003</v>
      </c>
      <c r="Z9" s="16">
        <v>-1.42597</v>
      </c>
      <c r="AA9" s="16">
        <v>9.8915199999999999</v>
      </c>
      <c r="AB9" s="16">
        <v>9.72743</v>
      </c>
      <c r="AC9" s="16">
        <v>15.713943386447099</v>
      </c>
      <c r="AD9" s="16">
        <v>6.6015394221493597</v>
      </c>
      <c r="AE9" s="16">
        <v>32.830230167934701</v>
      </c>
      <c r="AF9" s="16">
        <v>14.096756611570999</v>
      </c>
      <c r="AG9" s="16">
        <v>21.908179504132999</v>
      </c>
      <c r="AH9" s="16">
        <v>18.399011999999999</v>
      </c>
      <c r="AI9" s="46"/>
      <c r="AJ9" s="46"/>
      <c r="AK9" s="46"/>
      <c r="AL9" s="46"/>
      <c r="AM9" s="46"/>
      <c r="AN9" s="4"/>
      <c r="AO9" s="4"/>
      <c r="AP9" s="4"/>
      <c r="AQ9" s="4"/>
      <c r="AR9" s="4"/>
      <c r="AS9" s="4"/>
      <c r="AT9" s="4"/>
      <c r="AU9" s="4"/>
      <c r="AV9" s="4"/>
      <c r="AW9" s="4"/>
      <c r="AX9" s="4"/>
      <c r="AY9" s="4"/>
    </row>
    <row r="10" spans="1:51" ht="14.4" x14ac:dyDescent="0.3">
      <c r="A10" s="121">
        <f>YampaRiverInflow.TotalOutflow!A10</f>
        <v>45413</v>
      </c>
      <c r="B10" s="34"/>
      <c r="C10" s="12">
        <v>2.4380000000000002</v>
      </c>
      <c r="D10" s="45">
        <v>21.079000000000001</v>
      </c>
      <c r="E10" s="16">
        <v>17.687328000000001</v>
      </c>
      <c r="F10" s="16">
        <v>30.256135999999998</v>
      </c>
      <c r="G10" s="16">
        <v>9.5716059999999992</v>
      </c>
      <c r="H10" s="16">
        <v>29.325434000000005</v>
      </c>
      <c r="I10" s="16">
        <v>5.5503300000000007</v>
      </c>
      <c r="J10" s="16">
        <v>8.0619300000000003</v>
      </c>
      <c r="K10" s="16">
        <v>-4.66012</v>
      </c>
      <c r="L10" s="16">
        <v>9.683209999999999</v>
      </c>
      <c r="M10" s="16">
        <v>23.337949999999999</v>
      </c>
      <c r="N10" s="16">
        <v>11.09249</v>
      </c>
      <c r="O10" s="16">
        <v>14.89179</v>
      </c>
      <c r="P10" s="16">
        <v>9.6852700000000009</v>
      </c>
      <c r="Q10" s="16">
        <v>5.5847100000000003</v>
      </c>
      <c r="R10" s="16">
        <v>4.1686000000000005</v>
      </c>
      <c r="S10" s="16">
        <v>14.016170000000001</v>
      </c>
      <c r="T10" s="16">
        <v>5.02379</v>
      </c>
      <c r="U10" s="16">
        <v>16.882990000000003</v>
      </c>
      <c r="V10" s="16">
        <v>3.9549799999999999</v>
      </c>
      <c r="W10" s="16">
        <v>10.53945</v>
      </c>
      <c r="X10" s="16">
        <v>19.5229</v>
      </c>
      <c r="Y10" s="16">
        <v>4.9721899999999994</v>
      </c>
      <c r="Z10" s="16">
        <v>1.2309300000000001</v>
      </c>
      <c r="AA10" s="16">
        <v>4.9847600000000005</v>
      </c>
      <c r="AB10" s="16">
        <v>9.3964200000000009</v>
      </c>
      <c r="AC10" s="16">
        <v>9.2539210713396098</v>
      </c>
      <c r="AD10" s="16">
        <v>5.5819525592733701</v>
      </c>
      <c r="AE10" s="16">
        <v>25.107575702810699</v>
      </c>
      <c r="AF10" s="16">
        <v>32.171070661818902</v>
      </c>
      <c r="AG10" s="16">
        <v>22.140587519075002</v>
      </c>
      <c r="AH10" s="16">
        <v>9.3170699999999993</v>
      </c>
      <c r="AI10" s="46"/>
      <c r="AJ10" s="46"/>
      <c r="AK10" s="46"/>
      <c r="AL10" s="46"/>
      <c r="AM10" s="46"/>
      <c r="AN10" s="4"/>
      <c r="AO10" s="4"/>
      <c r="AP10" s="4"/>
      <c r="AQ10" s="4"/>
      <c r="AR10" s="4"/>
      <c r="AS10" s="4"/>
      <c r="AT10" s="4"/>
      <c r="AU10" s="4"/>
      <c r="AV10" s="4"/>
      <c r="AW10" s="4"/>
      <c r="AX10" s="4"/>
      <c r="AY10" s="4"/>
    </row>
    <row r="11" spans="1:51" ht="14.4" x14ac:dyDescent="0.3">
      <c r="A11" s="121">
        <f>YampaRiverInflow.TotalOutflow!A11</f>
        <v>45444</v>
      </c>
      <c r="B11" s="34"/>
      <c r="C11" s="12">
        <v>-3.03</v>
      </c>
      <c r="D11" s="45">
        <v>17.227</v>
      </c>
      <c r="E11" s="16">
        <v>1.2684000000000002</v>
      </c>
      <c r="F11" s="16">
        <v>4.9412060000000002</v>
      </c>
      <c r="G11" s="16">
        <v>-1.180104</v>
      </c>
      <c r="H11" s="16">
        <v>16.706314000000003</v>
      </c>
      <c r="I11" s="16">
        <v>1.3633040000000001</v>
      </c>
      <c r="J11" s="16">
        <v>-0.79383999999999999</v>
      </c>
      <c r="K11" s="16">
        <v>-23.251810000000003</v>
      </c>
      <c r="L11" s="16">
        <v>12.69872</v>
      </c>
      <c r="M11" s="16">
        <v>19.039000000000001</v>
      </c>
      <c r="N11" s="16">
        <v>6.8687700000000005</v>
      </c>
      <c r="O11" s="16">
        <v>14.246139999999999</v>
      </c>
      <c r="P11" s="16">
        <v>18.845080000000003</v>
      </c>
      <c r="Q11" s="16">
        <v>7.4909099999999995</v>
      </c>
      <c r="R11" s="16">
        <v>13.8124</v>
      </c>
      <c r="S11" s="16">
        <v>24.775919999999999</v>
      </c>
      <c r="T11" s="16">
        <v>9.7531100000000013</v>
      </c>
      <c r="U11" s="16">
        <v>18.740459999999999</v>
      </c>
      <c r="V11" s="16">
        <v>5.9942099999999998</v>
      </c>
      <c r="W11" s="16">
        <v>10.93661</v>
      </c>
      <c r="X11" s="16">
        <v>14.07673</v>
      </c>
      <c r="Y11" s="16">
        <v>3.54962</v>
      </c>
      <c r="Z11" s="16">
        <v>6.4226899999999993</v>
      </c>
      <c r="AA11" s="16">
        <v>10.59356</v>
      </c>
      <c r="AB11" s="16">
        <v>1.32226</v>
      </c>
      <c r="AC11" s="16">
        <v>6.9610190102487604</v>
      </c>
      <c r="AD11" s="16">
        <v>13.6235045447941</v>
      </c>
      <c r="AE11" s="16">
        <v>21.1430438016537</v>
      </c>
      <c r="AF11" s="16">
        <v>42.150180575868696</v>
      </c>
      <c r="AG11" s="16">
        <v>13.4754590082651</v>
      </c>
      <c r="AH11" s="16">
        <v>19.542680000000001</v>
      </c>
      <c r="AI11" s="46"/>
      <c r="AJ11" s="46"/>
      <c r="AK11" s="46"/>
      <c r="AL11" s="46"/>
      <c r="AM11" s="46"/>
      <c r="AN11" s="4"/>
      <c r="AO11" s="4"/>
      <c r="AP11" s="4"/>
      <c r="AQ11" s="4"/>
      <c r="AR11" s="4"/>
      <c r="AS11" s="4"/>
      <c r="AT11" s="4"/>
      <c r="AU11" s="4"/>
      <c r="AV11" s="4"/>
      <c r="AW11" s="4"/>
      <c r="AX11" s="4"/>
      <c r="AY11" s="4"/>
    </row>
    <row r="12" spans="1:51" ht="14.4" x14ac:dyDescent="0.3">
      <c r="A12" s="121">
        <f>YampaRiverInflow.TotalOutflow!A12</f>
        <v>45474</v>
      </c>
      <c r="B12" s="34"/>
      <c r="C12" s="12">
        <v>3.496</v>
      </c>
      <c r="D12" s="45">
        <v>15.263</v>
      </c>
      <c r="E12" s="16">
        <v>15.702810000000001</v>
      </c>
      <c r="F12" s="16">
        <v>2.0310160000000002</v>
      </c>
      <c r="G12" s="16">
        <v>8.0089059999999996</v>
      </c>
      <c r="H12" s="16">
        <v>20.697440000000004</v>
      </c>
      <c r="I12" s="16">
        <v>17.755964000000002</v>
      </c>
      <c r="J12" s="16">
        <v>11.63293</v>
      </c>
      <c r="K12" s="16">
        <v>-12.476629999999998</v>
      </c>
      <c r="L12" s="16">
        <v>23.625509999999998</v>
      </c>
      <c r="M12" s="16">
        <v>20.54889</v>
      </c>
      <c r="N12" s="16">
        <v>8.319090000000001</v>
      </c>
      <c r="O12" s="16">
        <v>20.105460000000001</v>
      </c>
      <c r="P12" s="16">
        <v>19.50067</v>
      </c>
      <c r="Q12" s="16">
        <v>8.3446700000000007</v>
      </c>
      <c r="R12" s="16">
        <v>18.455950000000001</v>
      </c>
      <c r="S12" s="16">
        <v>31.79073</v>
      </c>
      <c r="T12" s="16">
        <v>14.55987</v>
      </c>
      <c r="U12" s="16">
        <v>21.886839999999999</v>
      </c>
      <c r="V12" s="16">
        <v>25.583909999999999</v>
      </c>
      <c r="W12" s="16">
        <v>21.074020000000001</v>
      </c>
      <c r="X12" s="16">
        <v>18.544400000000003</v>
      </c>
      <c r="Y12" s="16">
        <v>6.5901300000000003</v>
      </c>
      <c r="Z12" s="16">
        <v>14.91146</v>
      </c>
      <c r="AA12" s="16">
        <v>14.38373</v>
      </c>
      <c r="AB12" s="16">
        <v>27.614090000000001</v>
      </c>
      <c r="AC12" s="16">
        <v>12.5574148766291</v>
      </c>
      <c r="AD12" s="16">
        <v>24.781192150480202</v>
      </c>
      <c r="AE12" s="16">
        <v>16.943357023537999</v>
      </c>
      <c r="AF12" s="16">
        <v>39.1588780983151</v>
      </c>
      <c r="AG12" s="16">
        <v>23.713968098447001</v>
      </c>
      <c r="AH12" s="16">
        <v>3.5028120000000005</v>
      </c>
      <c r="AI12" s="46"/>
      <c r="AJ12" s="46"/>
      <c r="AK12" s="46"/>
      <c r="AL12" s="46"/>
      <c r="AM12" s="46"/>
      <c r="AN12" s="4"/>
      <c r="AO12" s="4"/>
      <c r="AP12" s="4"/>
      <c r="AQ12" s="4"/>
      <c r="AR12" s="4"/>
      <c r="AS12" s="4"/>
      <c r="AT12" s="4"/>
      <c r="AU12" s="4"/>
      <c r="AV12" s="4"/>
      <c r="AW12" s="4"/>
      <c r="AX12" s="4"/>
      <c r="AY12" s="4"/>
    </row>
    <row r="13" spans="1:51" ht="14.4" x14ac:dyDescent="0.3">
      <c r="A13" s="121">
        <f>YampaRiverInflow.TotalOutflow!A13</f>
        <v>45505</v>
      </c>
      <c r="B13" s="34"/>
      <c r="C13" s="12">
        <v>14.741</v>
      </c>
      <c r="D13" s="45">
        <v>13.611000000000001</v>
      </c>
      <c r="E13" s="16">
        <v>28.766426000000003</v>
      </c>
      <c r="F13" s="16">
        <v>19.739957999999998</v>
      </c>
      <c r="G13" s="16">
        <v>11.451958000000001</v>
      </c>
      <c r="H13" s="16">
        <v>20.660824000000002</v>
      </c>
      <c r="I13" s="16">
        <v>13.796706</v>
      </c>
      <c r="J13" s="16">
        <v>9.7706299999999988</v>
      </c>
      <c r="K13" s="16">
        <v>7.4435000000000002</v>
      </c>
      <c r="L13" s="16">
        <v>20.504860000000001</v>
      </c>
      <c r="M13" s="16">
        <v>22.135639999999999</v>
      </c>
      <c r="N13" s="16">
        <v>5.2130799999999997</v>
      </c>
      <c r="O13" s="16">
        <v>14.802440000000001</v>
      </c>
      <c r="P13" s="16">
        <v>21.94164</v>
      </c>
      <c r="Q13" s="16">
        <v>8.4181799999999996</v>
      </c>
      <c r="R13" s="16">
        <v>21.659500000000001</v>
      </c>
      <c r="S13" s="16">
        <v>35.8294</v>
      </c>
      <c r="T13" s="16">
        <v>14.210139999999999</v>
      </c>
      <c r="U13" s="16">
        <v>24.195160000000001</v>
      </c>
      <c r="V13" s="16">
        <v>26.496269999999999</v>
      </c>
      <c r="W13" s="16">
        <v>24.024999999999999</v>
      </c>
      <c r="X13" s="16">
        <v>22.344560000000001</v>
      </c>
      <c r="Y13" s="16">
        <v>9.8739599999999985</v>
      </c>
      <c r="Z13" s="16">
        <v>13.84548</v>
      </c>
      <c r="AA13" s="16">
        <v>16.93469</v>
      </c>
      <c r="AB13" s="16">
        <v>14.48996</v>
      </c>
      <c r="AC13" s="16">
        <v>14.623601239406</v>
      </c>
      <c r="AD13" s="16">
        <v>29.351938843042298</v>
      </c>
      <c r="AE13" s="16">
        <v>10.6373367791084</v>
      </c>
      <c r="AF13" s="16">
        <v>32.4739838860175</v>
      </c>
      <c r="AG13" s="16">
        <v>32.289258266844001</v>
      </c>
      <c r="AH13" s="16">
        <v>21.988620000000001</v>
      </c>
      <c r="AI13" s="46"/>
      <c r="AJ13" s="46"/>
      <c r="AK13" s="46"/>
      <c r="AL13" s="46"/>
      <c r="AM13" s="46"/>
      <c r="AN13" s="4"/>
      <c r="AO13" s="4"/>
      <c r="AP13" s="4"/>
      <c r="AQ13" s="4"/>
      <c r="AR13" s="4"/>
      <c r="AS13" s="4"/>
      <c r="AT13" s="4"/>
      <c r="AU13" s="4"/>
      <c r="AV13" s="4"/>
      <c r="AW13" s="4"/>
      <c r="AX13" s="4"/>
      <c r="AY13" s="4"/>
    </row>
    <row r="14" spans="1:51" ht="14.4" x14ac:dyDescent="0.3">
      <c r="A14" s="121">
        <f>YampaRiverInflow.TotalOutflow!A14</f>
        <v>45536</v>
      </c>
      <c r="B14" s="34"/>
      <c r="C14" s="12">
        <v>14.131</v>
      </c>
      <c r="D14" s="45">
        <v>15.929</v>
      </c>
      <c r="E14" s="16">
        <v>26.366382000000002</v>
      </c>
      <c r="F14" s="16">
        <v>15.737406</v>
      </c>
      <c r="G14" s="16">
        <v>14.914582000000003</v>
      </c>
      <c r="H14" s="16">
        <v>14.839589999999999</v>
      </c>
      <c r="I14" s="16">
        <v>10.647540000000001</v>
      </c>
      <c r="J14" s="16">
        <v>-6.0112700000000006</v>
      </c>
      <c r="K14" s="16">
        <v>19.914009999999998</v>
      </c>
      <c r="L14" s="16">
        <v>13.555149999999999</v>
      </c>
      <c r="M14" s="16">
        <v>15.397549999999999</v>
      </c>
      <c r="N14" s="16">
        <v>7.1036899999999994</v>
      </c>
      <c r="O14" s="16">
        <v>8.6973899999999986</v>
      </c>
      <c r="P14" s="16">
        <v>11.841569999999999</v>
      </c>
      <c r="Q14" s="16">
        <v>3.6388400000000001</v>
      </c>
      <c r="R14" s="16">
        <v>18.084299999999999</v>
      </c>
      <c r="S14" s="16">
        <v>24.926950000000001</v>
      </c>
      <c r="T14" s="16">
        <v>13.032249999999999</v>
      </c>
      <c r="U14" s="16">
        <v>14.707469999999999</v>
      </c>
      <c r="V14" s="16">
        <v>15.101129999999999</v>
      </c>
      <c r="W14" s="16">
        <v>9.3519199999999998</v>
      </c>
      <c r="X14" s="16">
        <v>35.037589999999994</v>
      </c>
      <c r="Y14" s="16">
        <v>-2.8639899999999998</v>
      </c>
      <c r="Z14" s="16">
        <v>6.7481800000000005</v>
      </c>
      <c r="AA14" s="16">
        <v>15.02529</v>
      </c>
      <c r="AB14" s="16">
        <v>11.451879999999999</v>
      </c>
      <c r="AC14" s="16">
        <v>13.1848636376867</v>
      </c>
      <c r="AD14" s="16">
        <v>8.3238249586783297</v>
      </c>
      <c r="AE14" s="16">
        <v>19.8346958697528</v>
      </c>
      <c r="AF14" s="16">
        <v>16.409711323636998</v>
      </c>
      <c r="AG14" s="16">
        <v>25.7866844641329</v>
      </c>
      <c r="AH14" s="16">
        <v>21.500264000000001</v>
      </c>
      <c r="AI14" s="46"/>
      <c r="AJ14" s="46"/>
      <c r="AK14" s="46"/>
      <c r="AL14" s="46"/>
      <c r="AM14" s="46"/>
      <c r="AN14" s="4"/>
      <c r="AO14" s="4"/>
      <c r="AP14" s="4"/>
      <c r="AQ14" s="4"/>
      <c r="AR14" s="4"/>
      <c r="AS14" s="4"/>
      <c r="AT14" s="4"/>
      <c r="AU14" s="4"/>
      <c r="AV14" s="4"/>
      <c r="AW14" s="4"/>
      <c r="AX14" s="4"/>
      <c r="AY14" s="4"/>
    </row>
    <row r="15" spans="1:51" ht="14.4" x14ac:dyDescent="0.3">
      <c r="A15" s="121">
        <f>YampaRiverInflow.TotalOutflow!A15</f>
        <v>45566</v>
      </c>
      <c r="B15" s="34"/>
      <c r="C15" s="12">
        <v>12.128</v>
      </c>
      <c r="D15" s="45">
        <v>16.375</v>
      </c>
      <c r="E15" s="16">
        <v>17.934583999999997</v>
      </c>
      <c r="F15" s="16">
        <v>11.836898000000001</v>
      </c>
      <c r="G15" s="16">
        <v>11.503132000000001</v>
      </c>
      <c r="H15" s="16">
        <v>12.135444000000001</v>
      </c>
      <c r="I15" s="16">
        <v>6.3876860000000004</v>
      </c>
      <c r="J15" s="16">
        <v>-7.82599</v>
      </c>
      <c r="K15" s="16">
        <v>24.362849999999998</v>
      </c>
      <c r="L15" s="16">
        <v>10.95425</v>
      </c>
      <c r="M15" s="16">
        <v>11.723360000000001</v>
      </c>
      <c r="N15" s="16">
        <v>4.6145899999999997</v>
      </c>
      <c r="O15" s="16">
        <v>6.6953500000000004</v>
      </c>
      <c r="P15" s="16">
        <v>9.5123700000000007</v>
      </c>
      <c r="Q15" s="16">
        <v>-0.49925999999999998</v>
      </c>
      <c r="R15" s="16">
        <v>18.132660000000001</v>
      </c>
      <c r="S15" s="16">
        <v>19.22006</v>
      </c>
      <c r="T15" s="16">
        <v>10.97871</v>
      </c>
      <c r="U15" s="16">
        <v>13.21185</v>
      </c>
      <c r="V15" s="16">
        <v>14.04824</v>
      </c>
      <c r="W15" s="16">
        <v>6.9533999999999994</v>
      </c>
      <c r="X15" s="16">
        <v>23.35398</v>
      </c>
      <c r="Y15" s="16">
        <v>-2.8656299999999999</v>
      </c>
      <c r="Z15" s="16">
        <v>2.3012199999999998</v>
      </c>
      <c r="AA15" s="16">
        <v>14.73507</v>
      </c>
      <c r="AB15" s="16">
        <v>8.505370000000001</v>
      </c>
      <c r="AC15" s="16">
        <v>9.0830627261494108</v>
      </c>
      <c r="AD15" s="16">
        <v>-6.2740460311398598</v>
      </c>
      <c r="AE15" s="16">
        <v>25.002335616926402</v>
      </c>
      <c r="AF15" s="16">
        <v>7.7553593381164196</v>
      </c>
      <c r="AG15" s="16">
        <v>26.857120247405899</v>
      </c>
      <c r="AH15" s="16">
        <v>8.6108960000000003</v>
      </c>
      <c r="AI15" s="46"/>
      <c r="AJ15" s="46"/>
      <c r="AK15" s="46"/>
      <c r="AL15" s="46"/>
      <c r="AM15" s="46"/>
      <c r="AN15" s="4"/>
      <c r="AO15" s="4"/>
      <c r="AP15" s="4"/>
      <c r="AQ15" s="4"/>
      <c r="AR15" s="4"/>
      <c r="AS15" s="4"/>
      <c r="AT15" s="4"/>
      <c r="AU15" s="4"/>
      <c r="AV15" s="4"/>
      <c r="AW15" s="4"/>
      <c r="AX15" s="4"/>
      <c r="AY15" s="4"/>
    </row>
    <row r="16" spans="1:51" ht="14.4" x14ac:dyDescent="0.3">
      <c r="A16" s="121">
        <f>YampaRiverInflow.TotalOutflow!A16</f>
        <v>45597</v>
      </c>
      <c r="B16" s="34"/>
      <c r="C16" s="12">
        <v>12.315</v>
      </c>
      <c r="D16" s="45">
        <v>4.9749999999999996</v>
      </c>
      <c r="E16" s="16">
        <v>10.960080000000001</v>
      </c>
      <c r="F16" s="16">
        <v>12.147136</v>
      </c>
      <c r="G16" s="16">
        <v>3.6625680000000003</v>
      </c>
      <c r="H16" s="16">
        <v>15.820898000000001</v>
      </c>
      <c r="I16" s="16">
        <v>14.533392000000001</v>
      </c>
      <c r="J16" s="16">
        <v>-12.37326</v>
      </c>
      <c r="K16" s="16">
        <v>14.93168</v>
      </c>
      <c r="L16" s="16">
        <v>-5.1652700000000005</v>
      </c>
      <c r="M16" s="16">
        <v>10.395850000000001</v>
      </c>
      <c r="N16" s="16">
        <v>4.0648400000000002</v>
      </c>
      <c r="O16" s="16">
        <v>3.5380700000000003</v>
      </c>
      <c r="P16" s="16">
        <v>7.5272700000000006</v>
      </c>
      <c r="Q16" s="16">
        <v>13.11669</v>
      </c>
      <c r="R16" s="16">
        <v>15.47784</v>
      </c>
      <c r="S16" s="16">
        <v>21.893450000000001</v>
      </c>
      <c r="T16" s="16">
        <v>12.1463</v>
      </c>
      <c r="U16" s="16">
        <v>8.651209999999999</v>
      </c>
      <c r="V16" s="16">
        <v>9.7618099999999988</v>
      </c>
      <c r="W16" s="16">
        <v>16.488720000000001</v>
      </c>
      <c r="X16" s="16">
        <v>4.6226700000000003</v>
      </c>
      <c r="Y16" s="16">
        <v>5.9689499999999995</v>
      </c>
      <c r="Z16" s="16">
        <v>-1.0023</v>
      </c>
      <c r="AA16" s="16">
        <v>2.8529</v>
      </c>
      <c r="AB16" s="16">
        <v>5.8924399999999997</v>
      </c>
      <c r="AC16" s="16">
        <v>3.9897065276040999</v>
      </c>
      <c r="AD16" s="16">
        <v>-11.4351155371894</v>
      </c>
      <c r="AE16" s="16">
        <v>6.3263246300834401</v>
      </c>
      <c r="AF16" s="16">
        <v>3.8446132224799099</v>
      </c>
      <c r="AG16" s="16">
        <v>10.148976943471901</v>
      </c>
      <c r="AH16" s="16">
        <v>8.991363999999999</v>
      </c>
      <c r="AI16" s="46"/>
      <c r="AJ16" s="46"/>
      <c r="AK16" s="46"/>
      <c r="AL16" s="46"/>
      <c r="AM16" s="46"/>
      <c r="AN16" s="4"/>
      <c r="AO16" s="4"/>
      <c r="AP16" s="4"/>
      <c r="AQ16" s="4"/>
      <c r="AR16" s="4"/>
      <c r="AS16" s="4"/>
      <c r="AT16" s="4"/>
      <c r="AU16" s="4"/>
      <c r="AV16" s="4"/>
      <c r="AW16" s="4"/>
      <c r="AX16" s="4"/>
      <c r="AY16" s="4"/>
    </row>
    <row r="17" spans="1:51" ht="14.4" x14ac:dyDescent="0.3">
      <c r="A17" s="121">
        <f>YampaRiverInflow.TotalOutflow!A17</f>
        <v>45627</v>
      </c>
      <c r="B17" s="34"/>
      <c r="C17" s="12">
        <v>15.977</v>
      </c>
      <c r="D17" s="45">
        <v>3.2080000000000002</v>
      </c>
      <c r="E17" s="16">
        <v>23.606604000000004</v>
      </c>
      <c r="F17" s="16">
        <v>11.927992</v>
      </c>
      <c r="G17" s="16">
        <v>18.697578</v>
      </c>
      <c r="H17" s="16">
        <v>16.272072000000001</v>
      </c>
      <c r="I17" s="16">
        <v>6.2282960000000003</v>
      </c>
      <c r="J17" s="16">
        <v>-16.238409999999998</v>
      </c>
      <c r="K17" s="16">
        <v>12.00187</v>
      </c>
      <c r="L17" s="16">
        <v>6.5915499999999998</v>
      </c>
      <c r="M17" s="16">
        <v>12.228569999999999</v>
      </c>
      <c r="N17" s="16">
        <v>1.01868</v>
      </c>
      <c r="O17" s="16">
        <v>6.6875100000000005</v>
      </c>
      <c r="P17" s="16">
        <v>11.483219999999999</v>
      </c>
      <c r="Q17" s="16">
        <v>-2.7016499999999999</v>
      </c>
      <c r="R17" s="16">
        <v>25.948370000000001</v>
      </c>
      <c r="S17" s="16">
        <v>22.778939999999999</v>
      </c>
      <c r="T17" s="16">
        <v>11.792920000000001</v>
      </c>
      <c r="U17" s="16">
        <v>17.610810000000001</v>
      </c>
      <c r="V17" s="16">
        <v>24.307770000000001</v>
      </c>
      <c r="W17" s="16">
        <v>18.407709999999998</v>
      </c>
      <c r="X17" s="16">
        <v>2.61571</v>
      </c>
      <c r="Y17" s="16">
        <v>-1.4079200000000001</v>
      </c>
      <c r="Z17" s="16">
        <v>-6.0315000000000003</v>
      </c>
      <c r="AA17" s="16">
        <v>15.691600000000001</v>
      </c>
      <c r="AB17" s="16">
        <v>6.0872700000000002</v>
      </c>
      <c r="AC17" s="16">
        <v>14.668721902282002</v>
      </c>
      <c r="AD17" s="16">
        <v>-6.0504652876024405</v>
      </c>
      <c r="AE17" s="16">
        <v>3.9440781003643801</v>
      </c>
      <c r="AF17" s="16">
        <v>5.96184380284366</v>
      </c>
      <c r="AG17" s="16">
        <v>-3.3022761146438002</v>
      </c>
      <c r="AH17" s="16">
        <v>16.566911999999999</v>
      </c>
      <c r="AI17" s="46"/>
      <c r="AJ17" s="46"/>
      <c r="AK17" s="46"/>
      <c r="AL17" s="46"/>
      <c r="AM17" s="46"/>
      <c r="AN17" s="4"/>
      <c r="AO17" s="4"/>
      <c r="AP17" s="4"/>
      <c r="AQ17" s="4"/>
      <c r="AR17" s="4"/>
      <c r="AS17" s="4"/>
      <c r="AT17" s="4"/>
      <c r="AU17" s="4"/>
      <c r="AV17" s="4"/>
      <c r="AW17" s="4"/>
      <c r="AX17" s="4"/>
      <c r="AY17" s="4"/>
    </row>
    <row r="18" spans="1:51" ht="14.4" x14ac:dyDescent="0.3">
      <c r="A18" s="121">
        <f>YampaRiverInflow.TotalOutflow!A18</f>
        <v>45658</v>
      </c>
      <c r="B18" s="34"/>
      <c r="C18" s="12">
        <v>17.963000000000001</v>
      </c>
      <c r="D18" s="45">
        <v>4.2699999999999996</v>
      </c>
      <c r="E18" s="16">
        <v>101.21908400000001</v>
      </c>
      <c r="F18" s="16">
        <v>14.084605999999999</v>
      </c>
      <c r="G18" s="16">
        <v>35.531559999999999</v>
      </c>
      <c r="H18" s="16">
        <v>11.366462</v>
      </c>
      <c r="I18" s="16">
        <v>12.906422000000001</v>
      </c>
      <c r="J18" s="16">
        <v>-12.26146</v>
      </c>
      <c r="K18" s="16">
        <v>9.9685600000000001</v>
      </c>
      <c r="L18" s="16">
        <v>3.9182399999999999</v>
      </c>
      <c r="M18" s="16">
        <v>5.2524799999999994</v>
      </c>
      <c r="N18" s="16">
        <v>0.65434000000000003</v>
      </c>
      <c r="O18" s="16">
        <v>10.38495</v>
      </c>
      <c r="P18" s="16">
        <v>14.23559</v>
      </c>
      <c r="Q18" s="16">
        <v>9.8203300000000002</v>
      </c>
      <c r="R18" s="16">
        <v>24.700430000000001</v>
      </c>
      <c r="S18" s="16">
        <v>22.069479999999999</v>
      </c>
      <c r="T18" s="16">
        <v>12.57952</v>
      </c>
      <c r="U18" s="16">
        <v>19.210369999999998</v>
      </c>
      <c r="V18" s="16">
        <v>24.414390000000001</v>
      </c>
      <c r="W18" s="16">
        <v>14.356399999999999</v>
      </c>
      <c r="X18" s="16">
        <v>-5.5168900000000001</v>
      </c>
      <c r="Y18" s="16">
        <v>8.7599999999999997E-2</v>
      </c>
      <c r="Z18" s="16">
        <v>10.52117</v>
      </c>
      <c r="AA18" s="16">
        <v>15.80128</v>
      </c>
      <c r="AB18" s="16">
        <v>7.4489752076703502</v>
      </c>
      <c r="AC18" s="16">
        <v>19.8163140489265</v>
      </c>
      <c r="AD18" s="16">
        <v>0.31217231431502396</v>
      </c>
      <c r="AE18" s="16">
        <v>11.158060331372901</v>
      </c>
      <c r="AF18" s="16">
        <v>7.7495685923312703</v>
      </c>
      <c r="AG18" s="16">
        <v>16.305914000000001</v>
      </c>
      <c r="AH18" s="16">
        <v>18.317238</v>
      </c>
      <c r="AI18" s="46"/>
      <c r="AJ18" s="46"/>
      <c r="AK18" s="46"/>
      <c r="AL18" s="46"/>
      <c r="AM18" s="46"/>
      <c r="AN18" s="4"/>
      <c r="AO18" s="4"/>
      <c r="AP18" s="4"/>
      <c r="AQ18" s="4"/>
      <c r="AR18" s="4"/>
      <c r="AS18" s="4"/>
      <c r="AT18" s="4"/>
      <c r="AU18" s="4"/>
      <c r="AV18" s="4"/>
      <c r="AW18" s="4"/>
      <c r="AX18" s="4"/>
      <c r="AY18" s="4"/>
    </row>
    <row r="19" spans="1:51" ht="14.4" x14ac:dyDescent="0.3">
      <c r="A19" s="121">
        <f>YampaRiverInflow.TotalOutflow!A19</f>
        <v>45689</v>
      </c>
      <c r="B19" s="34"/>
      <c r="C19" s="12">
        <v>15.03</v>
      </c>
      <c r="D19" s="45">
        <v>10.779</v>
      </c>
      <c r="E19" s="16">
        <v>75.754664000000005</v>
      </c>
      <c r="F19" s="16">
        <v>14.718234000000001</v>
      </c>
      <c r="G19" s="16">
        <v>33.481140000000003</v>
      </c>
      <c r="H19" s="16">
        <v>10.668854</v>
      </c>
      <c r="I19" s="16">
        <v>-2.5262600000000002</v>
      </c>
      <c r="J19" s="16">
        <v>-10.192350000000001</v>
      </c>
      <c r="K19" s="16">
        <v>6.2821099999999994</v>
      </c>
      <c r="L19" s="16">
        <v>3.13246</v>
      </c>
      <c r="M19" s="16">
        <v>4.1601400000000002</v>
      </c>
      <c r="N19" s="16">
        <v>2.8380700000000001</v>
      </c>
      <c r="O19" s="16">
        <v>9.7490100000000002</v>
      </c>
      <c r="P19" s="16">
        <v>16.001570000000001</v>
      </c>
      <c r="Q19" s="16">
        <v>9.5720700000000001</v>
      </c>
      <c r="R19" s="16">
        <v>21.740169999999999</v>
      </c>
      <c r="S19" s="16">
        <v>14.98456</v>
      </c>
      <c r="T19" s="16">
        <v>10.01197</v>
      </c>
      <c r="U19" s="16">
        <v>10.48507</v>
      </c>
      <c r="V19" s="16">
        <v>13.671299999999999</v>
      </c>
      <c r="W19" s="16">
        <v>11.7835</v>
      </c>
      <c r="X19" s="16">
        <v>1.5763499999999999</v>
      </c>
      <c r="Y19" s="16">
        <v>-4.5615100000000002</v>
      </c>
      <c r="Z19" s="16">
        <v>4.3772399999999996</v>
      </c>
      <c r="AA19" s="16">
        <v>6.30464</v>
      </c>
      <c r="AB19" s="16">
        <v>4.0539722308107295</v>
      </c>
      <c r="AC19" s="16">
        <v>9.3226595036040596</v>
      </c>
      <c r="AD19" s="16">
        <v>19.796036777389201</v>
      </c>
      <c r="AE19" s="16">
        <v>11.065682646744701</v>
      </c>
      <c r="AF19" s="16">
        <v>11.6148235514056</v>
      </c>
      <c r="AG19" s="16">
        <v>19.425978000000001</v>
      </c>
      <c r="AH19" s="16">
        <v>27.521836</v>
      </c>
      <c r="AI19" s="46"/>
      <c r="AJ19" s="46"/>
      <c r="AK19" s="46"/>
      <c r="AL19" s="46"/>
      <c r="AM19" s="46"/>
      <c r="AN19" s="4"/>
      <c r="AO19" s="4"/>
      <c r="AP19" s="4"/>
      <c r="AQ19" s="4"/>
      <c r="AR19" s="4"/>
      <c r="AS19" s="4"/>
      <c r="AT19" s="4"/>
      <c r="AU19" s="4"/>
      <c r="AV19" s="4"/>
      <c r="AW19" s="4"/>
      <c r="AX19" s="4"/>
      <c r="AY19" s="4"/>
    </row>
    <row r="20" spans="1:51" ht="14.4" x14ac:dyDescent="0.3">
      <c r="A20" s="121">
        <f>YampaRiverInflow.TotalOutflow!A20</f>
        <v>45717</v>
      </c>
      <c r="B20" s="34"/>
      <c r="C20" s="12">
        <v>10.956</v>
      </c>
      <c r="D20" s="45">
        <v>13.545999999999999</v>
      </c>
      <c r="E20" s="16">
        <v>66.375816</v>
      </c>
      <c r="F20" s="16">
        <v>17.63081</v>
      </c>
      <c r="G20" s="16">
        <v>62.605969999999999</v>
      </c>
      <c r="H20" s="16">
        <v>-10.494788</v>
      </c>
      <c r="I20" s="16">
        <v>-5.3588699999999996</v>
      </c>
      <c r="J20" s="16">
        <v>-15.49112</v>
      </c>
      <c r="K20" s="16">
        <v>36.322969999999998</v>
      </c>
      <c r="L20" s="16">
        <v>9.210090000000001</v>
      </c>
      <c r="M20" s="16">
        <v>5.7764899999999999</v>
      </c>
      <c r="N20" s="16">
        <v>9.2872199999999996</v>
      </c>
      <c r="O20" s="16">
        <v>8.1139899999999994</v>
      </c>
      <c r="P20" s="16">
        <v>9.8301200000000009</v>
      </c>
      <c r="Q20" s="16">
        <v>14.49926</v>
      </c>
      <c r="R20" s="16">
        <v>12.03308</v>
      </c>
      <c r="S20" s="16">
        <v>4.5342399999999996</v>
      </c>
      <c r="T20" s="16">
        <v>19.332849999999997</v>
      </c>
      <c r="U20" s="16">
        <v>6.37479</v>
      </c>
      <c r="V20" s="16">
        <v>9.2942099999999996</v>
      </c>
      <c r="W20" s="16">
        <v>12.6425</v>
      </c>
      <c r="X20" s="16">
        <v>6.9273500000000006</v>
      </c>
      <c r="Y20" s="16">
        <v>-7.20953</v>
      </c>
      <c r="Z20" s="16">
        <v>6.0791599999999999</v>
      </c>
      <c r="AA20" s="16">
        <v>6.5443199999999999</v>
      </c>
      <c r="AB20" s="16">
        <v>12.9016643799678</v>
      </c>
      <c r="AC20" s="16">
        <v>7.2940712366949301</v>
      </c>
      <c r="AD20" s="16">
        <v>35.068694212232302</v>
      </c>
      <c r="AE20" s="16">
        <v>6.2901128095215002</v>
      </c>
      <c r="AF20" s="16">
        <v>18.741606197686799</v>
      </c>
      <c r="AG20" s="16">
        <v>26.794340000000005</v>
      </c>
      <c r="AH20" s="16">
        <v>39.915998000000002</v>
      </c>
      <c r="AI20" s="46"/>
      <c r="AJ20" s="46"/>
      <c r="AK20" s="46"/>
      <c r="AL20" s="46"/>
      <c r="AM20" s="46"/>
      <c r="AN20" s="4"/>
      <c r="AO20" s="4"/>
      <c r="AP20" s="4"/>
      <c r="AQ20" s="4"/>
      <c r="AR20" s="4"/>
      <c r="AS20" s="4"/>
      <c r="AT20" s="4"/>
      <c r="AU20" s="4"/>
      <c r="AV20" s="4"/>
      <c r="AW20" s="4"/>
      <c r="AX20" s="4"/>
      <c r="AY20" s="4"/>
    </row>
    <row r="21" spans="1:51" ht="14.4" x14ac:dyDescent="0.3">
      <c r="A21" s="121">
        <f>YampaRiverInflow.TotalOutflow!A21</f>
        <v>45748</v>
      </c>
      <c r="B21" s="34"/>
      <c r="C21" s="12">
        <v>8.907</v>
      </c>
      <c r="D21" s="45">
        <v>16.812999999999999</v>
      </c>
      <c r="E21" s="16">
        <v>41.261670000000002</v>
      </c>
      <c r="F21" s="16">
        <v>7.7661820000000006</v>
      </c>
      <c r="G21" s="16">
        <v>14.708754000000001</v>
      </c>
      <c r="H21" s="16">
        <v>23.635946000000001</v>
      </c>
      <c r="I21" s="16">
        <v>6.8406400000000005</v>
      </c>
      <c r="J21" s="16">
        <v>-2.2138499999999999</v>
      </c>
      <c r="K21" s="16">
        <v>19.547470000000001</v>
      </c>
      <c r="L21" s="16">
        <v>11.52768</v>
      </c>
      <c r="M21" s="16">
        <v>17.343669999999999</v>
      </c>
      <c r="N21" s="16">
        <v>13.49269</v>
      </c>
      <c r="O21" s="16">
        <v>4.6643299999999996</v>
      </c>
      <c r="P21" s="16">
        <v>2.3306399999999998</v>
      </c>
      <c r="Q21" s="16">
        <v>9.179590000000001</v>
      </c>
      <c r="R21" s="16">
        <v>14.534559999999999</v>
      </c>
      <c r="S21" s="16">
        <v>4.0880400000000003</v>
      </c>
      <c r="T21" s="16">
        <v>12.77216</v>
      </c>
      <c r="U21" s="16">
        <v>7.4774700000000003</v>
      </c>
      <c r="V21" s="16">
        <v>12.525</v>
      </c>
      <c r="W21" s="16">
        <v>22.5366</v>
      </c>
      <c r="X21" s="16">
        <v>5.4246600000000003</v>
      </c>
      <c r="Y21" s="16">
        <v>-1.42597</v>
      </c>
      <c r="Z21" s="16">
        <v>9.8915199999999999</v>
      </c>
      <c r="AA21" s="16">
        <v>9.72743</v>
      </c>
      <c r="AB21" s="16">
        <v>15.713943386447099</v>
      </c>
      <c r="AC21" s="16">
        <v>6.6015394221493597</v>
      </c>
      <c r="AD21" s="16">
        <v>32.830230167934701</v>
      </c>
      <c r="AE21" s="16">
        <v>14.096756611570999</v>
      </c>
      <c r="AF21" s="16">
        <v>21.908179504132999</v>
      </c>
      <c r="AG21" s="16">
        <v>18.399011999999999</v>
      </c>
      <c r="AH21" s="16">
        <v>29.763325999999999</v>
      </c>
      <c r="AI21" s="46"/>
      <c r="AJ21" s="46"/>
      <c r="AK21" s="46"/>
      <c r="AL21" s="46"/>
      <c r="AM21" s="46"/>
      <c r="AN21" s="4"/>
      <c r="AO21" s="4"/>
      <c r="AP21" s="4"/>
      <c r="AQ21" s="4"/>
      <c r="AR21" s="4"/>
      <c r="AS21" s="4"/>
      <c r="AT21" s="4"/>
      <c r="AU21" s="4"/>
      <c r="AV21" s="4"/>
      <c r="AW21" s="4"/>
      <c r="AX21" s="4"/>
      <c r="AY21" s="4"/>
    </row>
    <row r="22" spans="1:51" ht="14.4" x14ac:dyDescent="0.3">
      <c r="A22" s="121">
        <f>YampaRiverInflow.TotalOutflow!A22</f>
        <v>45778</v>
      </c>
      <c r="B22" s="34"/>
      <c r="C22" s="12">
        <v>2.7709999999999999</v>
      </c>
      <c r="D22" s="45">
        <v>21.079000000000001</v>
      </c>
      <c r="E22" s="16">
        <v>30.256135999999998</v>
      </c>
      <c r="F22" s="16">
        <v>9.5716059999999992</v>
      </c>
      <c r="G22" s="16">
        <v>29.325434000000005</v>
      </c>
      <c r="H22" s="16">
        <v>5.5503300000000007</v>
      </c>
      <c r="I22" s="16">
        <v>8.0619300000000003</v>
      </c>
      <c r="J22" s="16">
        <v>-4.66012</v>
      </c>
      <c r="K22" s="16">
        <v>9.683209999999999</v>
      </c>
      <c r="L22" s="16">
        <v>23.337949999999999</v>
      </c>
      <c r="M22" s="16">
        <v>11.09249</v>
      </c>
      <c r="N22" s="16">
        <v>14.89179</v>
      </c>
      <c r="O22" s="16">
        <v>9.6852700000000009</v>
      </c>
      <c r="P22" s="16">
        <v>5.5847100000000003</v>
      </c>
      <c r="Q22" s="16">
        <v>4.1686000000000005</v>
      </c>
      <c r="R22" s="16">
        <v>14.016170000000001</v>
      </c>
      <c r="S22" s="16">
        <v>5.02379</v>
      </c>
      <c r="T22" s="16">
        <v>16.882990000000003</v>
      </c>
      <c r="U22" s="16">
        <v>3.9549799999999999</v>
      </c>
      <c r="V22" s="16">
        <v>10.53945</v>
      </c>
      <c r="W22" s="16">
        <v>19.5229</v>
      </c>
      <c r="X22" s="16">
        <v>4.9721899999999994</v>
      </c>
      <c r="Y22" s="16">
        <v>1.2309300000000001</v>
      </c>
      <c r="Z22" s="16">
        <v>4.9847600000000005</v>
      </c>
      <c r="AA22" s="16">
        <v>9.3964200000000009</v>
      </c>
      <c r="AB22" s="16">
        <v>9.2539210713396098</v>
      </c>
      <c r="AC22" s="16">
        <v>5.5819525592733701</v>
      </c>
      <c r="AD22" s="16">
        <v>25.107575702810699</v>
      </c>
      <c r="AE22" s="16">
        <v>32.171070661818902</v>
      </c>
      <c r="AF22" s="16">
        <v>22.140587519075002</v>
      </c>
      <c r="AG22" s="16">
        <v>9.3170699999999993</v>
      </c>
      <c r="AH22" s="16">
        <v>17.687328000000001</v>
      </c>
      <c r="AI22" s="46"/>
      <c r="AJ22" s="46"/>
      <c r="AK22" s="46"/>
      <c r="AL22" s="46"/>
      <c r="AM22" s="46"/>
      <c r="AN22" s="4"/>
      <c r="AO22" s="4"/>
      <c r="AP22" s="4"/>
      <c r="AQ22" s="4"/>
      <c r="AR22" s="4"/>
      <c r="AS22" s="4"/>
      <c r="AT22" s="4"/>
      <c r="AU22" s="4"/>
      <c r="AV22" s="4"/>
      <c r="AW22" s="4"/>
      <c r="AX22" s="4"/>
      <c r="AY22" s="4"/>
    </row>
    <row r="23" spans="1:51" ht="14.4" x14ac:dyDescent="0.3">
      <c r="A23" s="121">
        <f>YampaRiverInflow.TotalOutflow!A23</f>
        <v>45809</v>
      </c>
      <c r="B23" s="34"/>
      <c r="C23" s="12">
        <v>4.2690000000000001</v>
      </c>
      <c r="D23" s="45">
        <v>17.227</v>
      </c>
      <c r="E23" s="16">
        <v>4.9412060000000002</v>
      </c>
      <c r="F23" s="16">
        <v>-1.180104</v>
      </c>
      <c r="G23" s="16">
        <v>16.706314000000003</v>
      </c>
      <c r="H23" s="16">
        <v>1.3633040000000001</v>
      </c>
      <c r="I23" s="16">
        <v>-0.79383999999999999</v>
      </c>
      <c r="J23" s="16">
        <v>-23.251810000000003</v>
      </c>
      <c r="K23" s="16">
        <v>12.69872</v>
      </c>
      <c r="L23" s="16">
        <v>19.039000000000001</v>
      </c>
      <c r="M23" s="16">
        <v>6.8687700000000005</v>
      </c>
      <c r="N23" s="16">
        <v>14.246139999999999</v>
      </c>
      <c r="O23" s="16">
        <v>18.845080000000003</v>
      </c>
      <c r="P23" s="16">
        <v>7.4909099999999995</v>
      </c>
      <c r="Q23" s="16">
        <v>13.8124</v>
      </c>
      <c r="R23" s="16">
        <v>24.775919999999999</v>
      </c>
      <c r="S23" s="16">
        <v>9.7531100000000013</v>
      </c>
      <c r="T23" s="16">
        <v>18.740459999999999</v>
      </c>
      <c r="U23" s="16">
        <v>5.9942099999999998</v>
      </c>
      <c r="V23" s="16">
        <v>10.93661</v>
      </c>
      <c r="W23" s="16">
        <v>14.07673</v>
      </c>
      <c r="X23" s="16">
        <v>3.54962</v>
      </c>
      <c r="Y23" s="16">
        <v>6.4226899999999993</v>
      </c>
      <c r="Z23" s="16">
        <v>10.59356</v>
      </c>
      <c r="AA23" s="16">
        <v>1.32226</v>
      </c>
      <c r="AB23" s="16">
        <v>6.9610190102487604</v>
      </c>
      <c r="AC23" s="16">
        <v>13.6235045447941</v>
      </c>
      <c r="AD23" s="16">
        <v>21.1430438016537</v>
      </c>
      <c r="AE23" s="16">
        <v>42.150180575868696</v>
      </c>
      <c r="AF23" s="16">
        <v>13.4754590082651</v>
      </c>
      <c r="AG23" s="16">
        <v>19.542680000000001</v>
      </c>
      <c r="AH23" s="16">
        <v>1.2684000000000002</v>
      </c>
      <c r="AI23" s="46"/>
      <c r="AJ23" s="46"/>
      <c r="AK23" s="46"/>
      <c r="AL23" s="46"/>
      <c r="AM23" s="46"/>
      <c r="AN23" s="4"/>
      <c r="AO23" s="4"/>
      <c r="AP23" s="4"/>
      <c r="AQ23" s="4"/>
      <c r="AR23" s="4"/>
      <c r="AS23" s="4"/>
      <c r="AT23" s="4"/>
      <c r="AU23" s="4"/>
      <c r="AV23" s="4"/>
      <c r="AW23" s="4"/>
      <c r="AX23" s="4"/>
      <c r="AY23" s="4"/>
    </row>
    <row r="24" spans="1:51" ht="14.4" x14ac:dyDescent="0.3">
      <c r="A24" s="121">
        <f>YampaRiverInflow.TotalOutflow!A24</f>
        <v>45839</v>
      </c>
      <c r="B24" s="34"/>
      <c r="C24" s="12">
        <v>5.7709999999999999</v>
      </c>
      <c r="D24" s="45">
        <v>15.263</v>
      </c>
      <c r="E24" s="16">
        <v>2.0310160000000002</v>
      </c>
      <c r="F24" s="16">
        <v>8.0089059999999996</v>
      </c>
      <c r="G24" s="16">
        <v>20.697440000000004</v>
      </c>
      <c r="H24" s="16">
        <v>17.755964000000002</v>
      </c>
      <c r="I24" s="16">
        <v>11.63293</v>
      </c>
      <c r="J24" s="16">
        <v>-12.476629999999998</v>
      </c>
      <c r="K24" s="16">
        <v>23.625509999999998</v>
      </c>
      <c r="L24" s="16">
        <v>20.54889</v>
      </c>
      <c r="M24" s="16">
        <v>8.319090000000001</v>
      </c>
      <c r="N24" s="16">
        <v>20.105460000000001</v>
      </c>
      <c r="O24" s="16">
        <v>19.50067</v>
      </c>
      <c r="P24" s="16">
        <v>8.3446700000000007</v>
      </c>
      <c r="Q24" s="16">
        <v>18.455950000000001</v>
      </c>
      <c r="R24" s="16">
        <v>31.79073</v>
      </c>
      <c r="S24" s="16">
        <v>14.55987</v>
      </c>
      <c r="T24" s="16">
        <v>21.886839999999999</v>
      </c>
      <c r="U24" s="16">
        <v>25.583909999999999</v>
      </c>
      <c r="V24" s="16">
        <v>21.074020000000001</v>
      </c>
      <c r="W24" s="16">
        <v>18.544400000000003</v>
      </c>
      <c r="X24" s="16">
        <v>6.5901300000000003</v>
      </c>
      <c r="Y24" s="16">
        <v>14.91146</v>
      </c>
      <c r="Z24" s="16">
        <v>14.38373</v>
      </c>
      <c r="AA24" s="16">
        <v>27.614090000000001</v>
      </c>
      <c r="AB24" s="16">
        <v>12.5574148766291</v>
      </c>
      <c r="AC24" s="16">
        <v>24.781192150480202</v>
      </c>
      <c r="AD24" s="16">
        <v>16.943357023537999</v>
      </c>
      <c r="AE24" s="16">
        <v>39.1588780983151</v>
      </c>
      <c r="AF24" s="16">
        <v>23.713968098447001</v>
      </c>
      <c r="AG24" s="16">
        <v>3.5028120000000005</v>
      </c>
      <c r="AH24" s="16">
        <v>15.702810000000001</v>
      </c>
      <c r="AI24" s="46"/>
      <c r="AJ24" s="46"/>
      <c r="AK24" s="46"/>
      <c r="AL24" s="46"/>
      <c r="AM24" s="46"/>
      <c r="AN24" s="4"/>
      <c r="AO24" s="4"/>
      <c r="AP24" s="4"/>
      <c r="AQ24" s="4"/>
      <c r="AR24" s="4"/>
      <c r="AS24" s="4"/>
      <c r="AT24" s="4"/>
      <c r="AU24" s="4"/>
      <c r="AV24" s="4"/>
      <c r="AW24" s="4"/>
      <c r="AX24" s="4"/>
      <c r="AY24" s="4"/>
    </row>
    <row r="25" spans="1:51" ht="14.4" x14ac:dyDescent="0.3">
      <c r="A25" s="121">
        <f>YampaRiverInflow.TotalOutflow!A25</f>
        <v>45870</v>
      </c>
      <c r="B25" s="34"/>
      <c r="C25" s="12">
        <v>14.839</v>
      </c>
      <c r="D25" s="45">
        <v>13.611000000000001</v>
      </c>
      <c r="E25" s="16">
        <v>19.739957999999998</v>
      </c>
      <c r="F25" s="16">
        <v>11.451958000000001</v>
      </c>
      <c r="G25" s="16">
        <v>20.660824000000002</v>
      </c>
      <c r="H25" s="16">
        <v>13.796706</v>
      </c>
      <c r="I25" s="16">
        <v>9.7706299999999988</v>
      </c>
      <c r="J25" s="16">
        <v>7.4435000000000002</v>
      </c>
      <c r="K25" s="16">
        <v>20.504860000000001</v>
      </c>
      <c r="L25" s="16">
        <v>22.135639999999999</v>
      </c>
      <c r="M25" s="16">
        <v>5.2130799999999997</v>
      </c>
      <c r="N25" s="16">
        <v>14.802440000000001</v>
      </c>
      <c r="O25" s="16">
        <v>21.94164</v>
      </c>
      <c r="P25" s="16">
        <v>8.4181799999999996</v>
      </c>
      <c r="Q25" s="16">
        <v>21.659500000000001</v>
      </c>
      <c r="R25" s="16">
        <v>35.8294</v>
      </c>
      <c r="S25" s="16">
        <v>14.210139999999999</v>
      </c>
      <c r="T25" s="16">
        <v>24.195160000000001</v>
      </c>
      <c r="U25" s="16">
        <v>26.496269999999999</v>
      </c>
      <c r="V25" s="16">
        <v>24.024999999999999</v>
      </c>
      <c r="W25" s="16">
        <v>22.344560000000001</v>
      </c>
      <c r="X25" s="16">
        <v>9.8739599999999985</v>
      </c>
      <c r="Y25" s="16">
        <v>13.84548</v>
      </c>
      <c r="Z25" s="16">
        <v>16.93469</v>
      </c>
      <c r="AA25" s="16">
        <v>14.48996</v>
      </c>
      <c r="AB25" s="16">
        <v>14.623601239406</v>
      </c>
      <c r="AC25" s="16">
        <v>29.351938843042298</v>
      </c>
      <c r="AD25" s="16">
        <v>10.6373367791084</v>
      </c>
      <c r="AE25" s="16">
        <v>32.4739838860175</v>
      </c>
      <c r="AF25" s="16">
        <v>32.289258266844001</v>
      </c>
      <c r="AG25" s="16">
        <v>21.988620000000001</v>
      </c>
      <c r="AH25" s="16">
        <v>28.766426000000003</v>
      </c>
      <c r="AI25" s="46"/>
      <c r="AJ25" s="46"/>
      <c r="AK25" s="46"/>
      <c r="AL25" s="46"/>
      <c r="AM25" s="46"/>
      <c r="AN25" s="4"/>
      <c r="AO25" s="4"/>
      <c r="AP25" s="4"/>
      <c r="AQ25" s="4"/>
      <c r="AR25" s="4"/>
      <c r="AS25" s="4"/>
      <c r="AT25" s="4"/>
      <c r="AU25" s="4"/>
      <c r="AV25" s="4"/>
      <c r="AW25" s="4"/>
      <c r="AX25" s="4"/>
      <c r="AY25" s="4"/>
    </row>
    <row r="26" spans="1:51" ht="14.4" x14ac:dyDescent="0.3">
      <c r="A26" s="121">
        <f>YampaRiverInflow.TotalOutflow!A26</f>
        <v>45901</v>
      </c>
      <c r="B26" s="34"/>
      <c r="C26" s="12">
        <v>14.458</v>
      </c>
      <c r="D26" s="45">
        <v>15.929</v>
      </c>
      <c r="E26" s="16">
        <v>15.737406</v>
      </c>
      <c r="F26" s="16">
        <v>14.914582000000003</v>
      </c>
      <c r="G26" s="16">
        <v>14.839589999999999</v>
      </c>
      <c r="H26" s="16">
        <v>10.647540000000001</v>
      </c>
      <c r="I26" s="16">
        <v>-6.0112700000000006</v>
      </c>
      <c r="J26" s="16">
        <v>19.914009999999998</v>
      </c>
      <c r="K26" s="16">
        <v>13.555149999999999</v>
      </c>
      <c r="L26" s="16">
        <v>15.397549999999999</v>
      </c>
      <c r="M26" s="16">
        <v>7.1036899999999994</v>
      </c>
      <c r="N26" s="16">
        <v>8.6973899999999986</v>
      </c>
      <c r="O26" s="16">
        <v>11.841569999999999</v>
      </c>
      <c r="P26" s="16">
        <v>3.6388400000000001</v>
      </c>
      <c r="Q26" s="16">
        <v>18.084299999999999</v>
      </c>
      <c r="R26" s="16">
        <v>24.926950000000001</v>
      </c>
      <c r="S26" s="16">
        <v>13.032249999999999</v>
      </c>
      <c r="T26" s="16">
        <v>14.707469999999999</v>
      </c>
      <c r="U26" s="16">
        <v>15.101129999999999</v>
      </c>
      <c r="V26" s="16">
        <v>9.3519199999999998</v>
      </c>
      <c r="W26" s="16">
        <v>35.037589999999994</v>
      </c>
      <c r="X26" s="16">
        <v>-2.8639899999999998</v>
      </c>
      <c r="Y26" s="16">
        <v>6.7481800000000005</v>
      </c>
      <c r="Z26" s="16">
        <v>15.02529</v>
      </c>
      <c r="AA26" s="16">
        <v>11.451879999999999</v>
      </c>
      <c r="AB26" s="16">
        <v>13.1848636376867</v>
      </c>
      <c r="AC26" s="16">
        <v>8.3238249586783297</v>
      </c>
      <c r="AD26" s="16">
        <v>19.8346958697528</v>
      </c>
      <c r="AE26" s="16">
        <v>16.409711323636998</v>
      </c>
      <c r="AF26" s="16">
        <v>25.7866844641329</v>
      </c>
      <c r="AG26" s="16">
        <v>21.500264000000001</v>
      </c>
      <c r="AH26" s="16">
        <v>26.366382000000002</v>
      </c>
      <c r="AI26" s="46"/>
      <c r="AJ26" s="46"/>
      <c r="AK26" s="46"/>
      <c r="AL26" s="46"/>
      <c r="AM26" s="46"/>
      <c r="AN26" s="4"/>
      <c r="AO26" s="4"/>
      <c r="AP26" s="4"/>
      <c r="AQ26" s="4"/>
      <c r="AR26" s="4"/>
      <c r="AS26" s="4"/>
      <c r="AT26" s="4"/>
      <c r="AU26" s="4"/>
      <c r="AV26" s="4"/>
      <c r="AW26" s="4"/>
      <c r="AX26" s="4"/>
      <c r="AY26" s="4"/>
    </row>
    <row r="27" spans="1:51" ht="14.4" x14ac:dyDescent="0.3">
      <c r="A27" s="121">
        <f>YampaRiverInflow.TotalOutflow!A27</f>
        <v>45931</v>
      </c>
      <c r="B27" s="34"/>
      <c r="C27" s="12">
        <v>16.375</v>
      </c>
      <c r="D27" s="45">
        <v>16.375</v>
      </c>
      <c r="E27" s="16">
        <v>11.836898000000001</v>
      </c>
      <c r="F27" s="16">
        <v>11.503132000000001</v>
      </c>
      <c r="G27" s="16">
        <v>12.135444000000001</v>
      </c>
      <c r="H27" s="16">
        <v>6.3876860000000004</v>
      </c>
      <c r="I27" s="16">
        <v>-7.82599</v>
      </c>
      <c r="J27" s="16">
        <v>24.362849999999998</v>
      </c>
      <c r="K27" s="16">
        <v>10.95425</v>
      </c>
      <c r="L27" s="16">
        <v>11.723360000000001</v>
      </c>
      <c r="M27" s="16">
        <v>4.6145899999999997</v>
      </c>
      <c r="N27" s="16">
        <v>6.6953500000000004</v>
      </c>
      <c r="O27" s="16">
        <v>9.5123700000000007</v>
      </c>
      <c r="P27" s="16">
        <v>-0.49925999999999998</v>
      </c>
      <c r="Q27" s="16">
        <v>18.132660000000001</v>
      </c>
      <c r="R27" s="16">
        <v>19.22006</v>
      </c>
      <c r="S27" s="16">
        <v>10.97871</v>
      </c>
      <c r="T27" s="16">
        <v>13.21185</v>
      </c>
      <c r="U27" s="16">
        <v>14.04824</v>
      </c>
      <c r="V27" s="16">
        <v>6.9533999999999994</v>
      </c>
      <c r="W27" s="16">
        <v>23.35398</v>
      </c>
      <c r="X27" s="16">
        <v>-2.8656299999999999</v>
      </c>
      <c r="Y27" s="16">
        <v>2.3012199999999998</v>
      </c>
      <c r="Z27" s="16">
        <v>14.73507</v>
      </c>
      <c r="AA27" s="16">
        <v>8.505370000000001</v>
      </c>
      <c r="AB27" s="16">
        <v>9.0830627261494108</v>
      </c>
      <c r="AC27" s="16">
        <v>-6.2740460311398598</v>
      </c>
      <c r="AD27" s="16">
        <v>25.002335616926402</v>
      </c>
      <c r="AE27" s="16">
        <v>7.7553593381164196</v>
      </c>
      <c r="AF27" s="16">
        <v>26.857120247405899</v>
      </c>
      <c r="AG27" s="16">
        <v>8.6108960000000003</v>
      </c>
      <c r="AH27" s="16">
        <v>17.934583999999997</v>
      </c>
      <c r="AI27" s="46"/>
      <c r="AJ27" s="46"/>
      <c r="AK27" s="46"/>
      <c r="AL27" s="46"/>
      <c r="AM27" s="46"/>
      <c r="AN27" s="4"/>
      <c r="AO27" s="4"/>
      <c r="AP27" s="4"/>
      <c r="AQ27" s="4"/>
      <c r="AR27" s="4"/>
      <c r="AS27" s="4"/>
      <c r="AT27" s="4"/>
      <c r="AU27" s="4"/>
      <c r="AV27" s="4"/>
      <c r="AW27" s="4"/>
      <c r="AX27" s="4"/>
      <c r="AY27" s="4"/>
    </row>
    <row r="28" spans="1:51" ht="14.4" x14ac:dyDescent="0.3">
      <c r="A28" s="121">
        <f>YampaRiverInflow.TotalOutflow!A28</f>
        <v>45962</v>
      </c>
      <c r="B28" s="34"/>
      <c r="C28" s="12">
        <v>12.315</v>
      </c>
      <c r="D28" s="45">
        <v>4.9749999999999996</v>
      </c>
      <c r="E28" s="16">
        <v>12.147136</v>
      </c>
      <c r="F28" s="16">
        <v>3.6625680000000003</v>
      </c>
      <c r="G28" s="16">
        <v>15.820898000000001</v>
      </c>
      <c r="H28" s="16">
        <v>14.533392000000001</v>
      </c>
      <c r="I28" s="16">
        <v>-12.37326</v>
      </c>
      <c r="J28" s="16">
        <v>14.93168</v>
      </c>
      <c r="K28" s="16">
        <v>-5.1652700000000005</v>
      </c>
      <c r="L28" s="16">
        <v>10.395850000000001</v>
      </c>
      <c r="M28" s="16">
        <v>4.0648400000000002</v>
      </c>
      <c r="N28" s="16">
        <v>3.5380700000000003</v>
      </c>
      <c r="O28" s="16">
        <v>7.5272700000000006</v>
      </c>
      <c r="P28" s="16">
        <v>13.11669</v>
      </c>
      <c r="Q28" s="16">
        <v>15.47784</v>
      </c>
      <c r="R28" s="16">
        <v>21.893450000000001</v>
      </c>
      <c r="S28" s="16">
        <v>12.1463</v>
      </c>
      <c r="T28" s="16">
        <v>8.651209999999999</v>
      </c>
      <c r="U28" s="16">
        <v>9.7618099999999988</v>
      </c>
      <c r="V28" s="16">
        <v>16.488720000000001</v>
      </c>
      <c r="W28" s="16">
        <v>4.6226700000000003</v>
      </c>
      <c r="X28" s="16">
        <v>5.9689499999999995</v>
      </c>
      <c r="Y28" s="16">
        <v>-1.0023</v>
      </c>
      <c r="Z28" s="16">
        <v>2.8529</v>
      </c>
      <c r="AA28" s="16">
        <v>5.8924399999999997</v>
      </c>
      <c r="AB28" s="16">
        <v>3.9897065276040999</v>
      </c>
      <c r="AC28" s="16">
        <v>-11.4351155371894</v>
      </c>
      <c r="AD28" s="16">
        <v>6.3263246300834401</v>
      </c>
      <c r="AE28" s="16">
        <v>3.8446132224799099</v>
      </c>
      <c r="AF28" s="16">
        <v>10.148976943471901</v>
      </c>
      <c r="AG28" s="16">
        <v>8.991363999999999</v>
      </c>
      <c r="AH28" s="16">
        <v>10.960080000000001</v>
      </c>
      <c r="AI28" s="46"/>
      <c r="AJ28" s="46"/>
      <c r="AK28" s="46"/>
      <c r="AL28" s="46"/>
      <c r="AM28" s="46"/>
      <c r="AN28" s="4"/>
      <c r="AO28" s="4"/>
      <c r="AP28" s="4"/>
      <c r="AQ28" s="4"/>
      <c r="AR28" s="4"/>
      <c r="AS28" s="4"/>
      <c r="AT28" s="4"/>
      <c r="AU28" s="4"/>
      <c r="AV28" s="4"/>
      <c r="AW28" s="4"/>
      <c r="AX28" s="4"/>
      <c r="AY28" s="4"/>
    </row>
    <row r="29" spans="1:51" ht="14.4" x14ac:dyDescent="0.3">
      <c r="A29" s="121">
        <f>YampaRiverInflow.TotalOutflow!A29</f>
        <v>45992</v>
      </c>
      <c r="B29" s="34"/>
      <c r="C29" s="12">
        <v>15.977</v>
      </c>
      <c r="D29" s="45">
        <v>3.2080000000000002</v>
      </c>
      <c r="E29" s="16">
        <v>11.927992</v>
      </c>
      <c r="F29" s="16">
        <v>18.697578</v>
      </c>
      <c r="G29" s="16">
        <v>16.272072000000001</v>
      </c>
      <c r="H29" s="16">
        <v>6.2282960000000003</v>
      </c>
      <c r="I29" s="16">
        <v>-16.238409999999998</v>
      </c>
      <c r="J29" s="16">
        <v>12.00187</v>
      </c>
      <c r="K29" s="16">
        <v>6.5915499999999998</v>
      </c>
      <c r="L29" s="16">
        <v>12.228569999999999</v>
      </c>
      <c r="M29" s="16">
        <v>1.01868</v>
      </c>
      <c r="N29" s="16">
        <v>6.6875100000000005</v>
      </c>
      <c r="O29" s="16">
        <v>11.483219999999999</v>
      </c>
      <c r="P29" s="16">
        <v>-2.7016499999999999</v>
      </c>
      <c r="Q29" s="16">
        <v>25.948370000000001</v>
      </c>
      <c r="R29" s="16">
        <v>22.778939999999999</v>
      </c>
      <c r="S29" s="16">
        <v>11.792920000000001</v>
      </c>
      <c r="T29" s="16">
        <v>17.610810000000001</v>
      </c>
      <c r="U29" s="16">
        <v>24.307770000000001</v>
      </c>
      <c r="V29" s="16">
        <v>18.407709999999998</v>
      </c>
      <c r="W29" s="16">
        <v>2.61571</v>
      </c>
      <c r="X29" s="16">
        <v>-1.4079200000000001</v>
      </c>
      <c r="Y29" s="16">
        <v>-6.0315000000000003</v>
      </c>
      <c r="Z29" s="16">
        <v>15.691600000000001</v>
      </c>
      <c r="AA29" s="16">
        <v>6.0872700000000002</v>
      </c>
      <c r="AB29" s="16">
        <v>14.668721902282002</v>
      </c>
      <c r="AC29" s="16">
        <v>-6.0504652876024405</v>
      </c>
      <c r="AD29" s="16">
        <v>3.9440781003643801</v>
      </c>
      <c r="AE29" s="16">
        <v>5.96184380284366</v>
      </c>
      <c r="AF29" s="16">
        <v>-3.3022761146438002</v>
      </c>
      <c r="AG29" s="16">
        <v>16.566911999999999</v>
      </c>
      <c r="AH29" s="16">
        <v>23.606604000000004</v>
      </c>
      <c r="AI29" s="46"/>
      <c r="AJ29" s="46"/>
      <c r="AK29" s="46"/>
      <c r="AL29" s="46"/>
      <c r="AM29" s="46"/>
      <c r="AN29" s="4"/>
      <c r="AO29" s="4"/>
      <c r="AP29" s="4"/>
      <c r="AQ29" s="4"/>
      <c r="AR29" s="4"/>
      <c r="AS29" s="4"/>
      <c r="AT29" s="4"/>
      <c r="AU29" s="4"/>
      <c r="AV29" s="4"/>
      <c r="AW29" s="4"/>
      <c r="AX29" s="4"/>
      <c r="AY29" s="4"/>
    </row>
    <row r="30" spans="1:51" ht="14.4" x14ac:dyDescent="0.3">
      <c r="A30" s="121">
        <f>YampaRiverInflow.TotalOutflow!A30</f>
        <v>46023</v>
      </c>
      <c r="B30" s="34"/>
      <c r="C30" s="12">
        <v>17.963000000000001</v>
      </c>
      <c r="D30" s="45">
        <v>4.2699999999999996</v>
      </c>
      <c r="E30" s="16">
        <v>14.084605999999999</v>
      </c>
      <c r="F30" s="16">
        <v>35.531559999999999</v>
      </c>
      <c r="G30" s="16">
        <v>11.366462</v>
      </c>
      <c r="H30" s="16">
        <v>12.906422000000001</v>
      </c>
      <c r="I30" s="16">
        <v>-12.26146</v>
      </c>
      <c r="J30" s="16">
        <v>9.9685600000000001</v>
      </c>
      <c r="K30" s="16">
        <v>3.9182399999999999</v>
      </c>
      <c r="L30" s="16">
        <v>5.2524799999999994</v>
      </c>
      <c r="M30" s="16">
        <v>0.65434000000000003</v>
      </c>
      <c r="N30" s="16">
        <v>10.38495</v>
      </c>
      <c r="O30" s="16">
        <v>14.23559</v>
      </c>
      <c r="P30" s="16">
        <v>9.8203300000000002</v>
      </c>
      <c r="Q30" s="16">
        <v>24.700430000000001</v>
      </c>
      <c r="R30" s="16">
        <v>22.069479999999999</v>
      </c>
      <c r="S30" s="16">
        <v>12.57952</v>
      </c>
      <c r="T30" s="16">
        <v>19.210369999999998</v>
      </c>
      <c r="U30" s="16">
        <v>24.414390000000001</v>
      </c>
      <c r="V30" s="16">
        <v>14.356399999999999</v>
      </c>
      <c r="W30" s="16">
        <v>-5.5168900000000001</v>
      </c>
      <c r="X30" s="16">
        <v>8.7599999999999997E-2</v>
      </c>
      <c r="Y30" s="16">
        <v>10.52117</v>
      </c>
      <c r="Z30" s="16">
        <v>15.80128</v>
      </c>
      <c r="AA30" s="16">
        <v>7.4489752076703502</v>
      </c>
      <c r="AB30" s="16">
        <v>19.8163140489265</v>
      </c>
      <c r="AC30" s="16">
        <v>0.31217231431502396</v>
      </c>
      <c r="AD30" s="16">
        <v>11.158060331372901</v>
      </c>
      <c r="AE30" s="16">
        <v>7.7495685923312703</v>
      </c>
      <c r="AF30" s="16">
        <v>16.305914000000001</v>
      </c>
      <c r="AG30" s="16">
        <v>18.317238</v>
      </c>
      <c r="AH30" s="16">
        <v>101.21908400000001</v>
      </c>
      <c r="AI30" s="46"/>
      <c r="AJ30" s="46"/>
      <c r="AK30" s="46"/>
      <c r="AL30" s="46"/>
      <c r="AM30" s="46"/>
      <c r="AN30" s="4"/>
      <c r="AO30" s="4"/>
      <c r="AP30" s="4"/>
      <c r="AQ30" s="4"/>
      <c r="AR30" s="4"/>
      <c r="AS30" s="4"/>
      <c r="AT30" s="4"/>
      <c r="AU30" s="4"/>
      <c r="AV30" s="4"/>
      <c r="AW30" s="4"/>
      <c r="AX30" s="4"/>
      <c r="AY30" s="4"/>
    </row>
    <row r="31" spans="1:51" ht="14.4" x14ac:dyDescent="0.3">
      <c r="A31" s="121">
        <f>YampaRiverInflow.TotalOutflow!A31</f>
        <v>46054</v>
      </c>
      <c r="B31" s="34"/>
      <c r="C31" s="12">
        <v>15.03</v>
      </c>
      <c r="D31" s="45">
        <v>10.779</v>
      </c>
      <c r="E31" s="16">
        <v>14.718234000000001</v>
      </c>
      <c r="F31" s="16">
        <v>33.481140000000003</v>
      </c>
      <c r="G31" s="16">
        <v>10.668854</v>
      </c>
      <c r="H31" s="16">
        <v>-2.5262600000000002</v>
      </c>
      <c r="I31" s="16">
        <v>-10.192350000000001</v>
      </c>
      <c r="J31" s="16">
        <v>6.2821099999999994</v>
      </c>
      <c r="K31" s="16">
        <v>3.13246</v>
      </c>
      <c r="L31" s="16">
        <v>4.1601400000000002</v>
      </c>
      <c r="M31" s="16">
        <v>2.8380700000000001</v>
      </c>
      <c r="N31" s="16">
        <v>9.7490100000000002</v>
      </c>
      <c r="O31" s="16">
        <v>16.001570000000001</v>
      </c>
      <c r="P31" s="16">
        <v>9.5720700000000001</v>
      </c>
      <c r="Q31" s="16">
        <v>21.740169999999999</v>
      </c>
      <c r="R31" s="16">
        <v>14.98456</v>
      </c>
      <c r="S31" s="16">
        <v>10.01197</v>
      </c>
      <c r="T31" s="16">
        <v>10.48507</v>
      </c>
      <c r="U31" s="16">
        <v>13.671299999999999</v>
      </c>
      <c r="V31" s="16">
        <v>11.7835</v>
      </c>
      <c r="W31" s="16">
        <v>1.5763499999999999</v>
      </c>
      <c r="X31" s="16">
        <v>-4.5615100000000002</v>
      </c>
      <c r="Y31" s="16">
        <v>4.3772399999999996</v>
      </c>
      <c r="Z31" s="16">
        <v>6.30464</v>
      </c>
      <c r="AA31" s="16">
        <v>4.0539722308107295</v>
      </c>
      <c r="AB31" s="16">
        <v>9.3226595036040596</v>
      </c>
      <c r="AC31" s="16">
        <v>19.796036777389201</v>
      </c>
      <c r="AD31" s="16">
        <v>11.065682646744701</v>
      </c>
      <c r="AE31" s="16">
        <v>11.6148235514056</v>
      </c>
      <c r="AF31" s="16">
        <v>19.425978000000001</v>
      </c>
      <c r="AG31" s="16">
        <v>27.521836</v>
      </c>
      <c r="AH31" s="16">
        <v>75.754664000000005</v>
      </c>
      <c r="AI31" s="46"/>
      <c r="AJ31" s="46"/>
      <c r="AK31" s="46"/>
      <c r="AL31" s="46"/>
      <c r="AM31" s="46"/>
      <c r="AN31" s="4"/>
      <c r="AO31" s="4"/>
      <c r="AP31" s="4"/>
      <c r="AQ31" s="4"/>
      <c r="AR31" s="4"/>
      <c r="AS31" s="4"/>
      <c r="AT31" s="4"/>
      <c r="AU31" s="4"/>
      <c r="AV31" s="4"/>
      <c r="AW31" s="4"/>
      <c r="AX31" s="4"/>
      <c r="AY31" s="4"/>
    </row>
    <row r="32" spans="1:51" ht="14.4" x14ac:dyDescent="0.3">
      <c r="A32" s="121">
        <f>YampaRiverInflow.TotalOutflow!A32</f>
        <v>46082</v>
      </c>
      <c r="B32" s="34"/>
      <c r="C32" s="12">
        <v>10.956</v>
      </c>
      <c r="D32" s="45">
        <v>13.545999999999999</v>
      </c>
      <c r="E32" s="16">
        <v>17.63081</v>
      </c>
      <c r="F32" s="16">
        <v>62.605969999999999</v>
      </c>
      <c r="G32" s="16">
        <v>-10.494788</v>
      </c>
      <c r="H32" s="16">
        <v>-5.3588699999999996</v>
      </c>
      <c r="I32" s="16">
        <v>-15.49112</v>
      </c>
      <c r="J32" s="16">
        <v>36.322969999999998</v>
      </c>
      <c r="K32" s="16">
        <v>9.210090000000001</v>
      </c>
      <c r="L32" s="16">
        <v>5.7764899999999999</v>
      </c>
      <c r="M32" s="16">
        <v>9.2872199999999996</v>
      </c>
      <c r="N32" s="16">
        <v>8.1139899999999994</v>
      </c>
      <c r="O32" s="16">
        <v>9.8301200000000009</v>
      </c>
      <c r="P32" s="16">
        <v>14.49926</v>
      </c>
      <c r="Q32" s="16">
        <v>12.03308</v>
      </c>
      <c r="R32" s="16">
        <v>4.5342399999999996</v>
      </c>
      <c r="S32" s="16">
        <v>19.332849999999997</v>
      </c>
      <c r="T32" s="16">
        <v>6.37479</v>
      </c>
      <c r="U32" s="16">
        <v>9.2942099999999996</v>
      </c>
      <c r="V32" s="16">
        <v>12.6425</v>
      </c>
      <c r="W32" s="16">
        <v>6.9273500000000006</v>
      </c>
      <c r="X32" s="16">
        <v>-7.20953</v>
      </c>
      <c r="Y32" s="16">
        <v>6.0791599999999999</v>
      </c>
      <c r="Z32" s="16">
        <v>6.5443199999999999</v>
      </c>
      <c r="AA32" s="16">
        <v>12.9016643799678</v>
      </c>
      <c r="AB32" s="16">
        <v>7.2940712366949301</v>
      </c>
      <c r="AC32" s="16">
        <v>35.068694212232302</v>
      </c>
      <c r="AD32" s="16">
        <v>6.2901128095215002</v>
      </c>
      <c r="AE32" s="16">
        <v>18.741606197686799</v>
      </c>
      <c r="AF32" s="16">
        <v>26.794340000000005</v>
      </c>
      <c r="AG32" s="16">
        <v>39.915998000000002</v>
      </c>
      <c r="AH32" s="16">
        <v>66.375816</v>
      </c>
      <c r="AI32" s="46"/>
      <c r="AJ32" s="46"/>
      <c r="AK32" s="46"/>
      <c r="AL32" s="46"/>
      <c r="AM32" s="46"/>
      <c r="AN32" s="4"/>
      <c r="AO32" s="4"/>
      <c r="AP32" s="4"/>
      <c r="AQ32" s="4"/>
      <c r="AR32" s="4"/>
      <c r="AS32" s="4"/>
      <c r="AT32" s="4"/>
      <c r="AU32" s="4"/>
      <c r="AV32" s="4"/>
      <c r="AW32" s="4"/>
      <c r="AX32" s="4"/>
      <c r="AY32" s="4"/>
    </row>
    <row r="33" spans="1:51" ht="14.4" x14ac:dyDescent="0.3">
      <c r="A33" s="121">
        <f>YampaRiverInflow.TotalOutflow!A33</f>
        <v>46113</v>
      </c>
      <c r="B33" s="34"/>
      <c r="C33" s="12">
        <v>8.907</v>
      </c>
      <c r="D33" s="45">
        <v>16.812999999999999</v>
      </c>
      <c r="E33" s="16">
        <v>7.7661820000000006</v>
      </c>
      <c r="F33" s="16">
        <v>14.708754000000001</v>
      </c>
      <c r="G33" s="16">
        <v>23.635946000000001</v>
      </c>
      <c r="H33" s="16">
        <v>6.8406400000000005</v>
      </c>
      <c r="I33" s="16">
        <v>-2.2138499999999999</v>
      </c>
      <c r="J33" s="16">
        <v>19.547470000000001</v>
      </c>
      <c r="K33" s="16">
        <v>11.52768</v>
      </c>
      <c r="L33" s="16">
        <v>17.343669999999999</v>
      </c>
      <c r="M33" s="16">
        <v>13.49269</v>
      </c>
      <c r="N33" s="16">
        <v>4.6643299999999996</v>
      </c>
      <c r="O33" s="16">
        <v>2.3306399999999998</v>
      </c>
      <c r="P33" s="16">
        <v>9.179590000000001</v>
      </c>
      <c r="Q33" s="16">
        <v>14.534559999999999</v>
      </c>
      <c r="R33" s="16">
        <v>4.0880400000000003</v>
      </c>
      <c r="S33" s="16">
        <v>12.77216</v>
      </c>
      <c r="T33" s="16">
        <v>7.4774700000000003</v>
      </c>
      <c r="U33" s="16">
        <v>12.525</v>
      </c>
      <c r="V33" s="16">
        <v>22.5366</v>
      </c>
      <c r="W33" s="16">
        <v>5.4246600000000003</v>
      </c>
      <c r="X33" s="16">
        <v>-1.42597</v>
      </c>
      <c r="Y33" s="16">
        <v>9.8915199999999999</v>
      </c>
      <c r="Z33" s="16">
        <v>9.72743</v>
      </c>
      <c r="AA33" s="16">
        <v>15.713943386447099</v>
      </c>
      <c r="AB33" s="16">
        <v>6.6015394221493597</v>
      </c>
      <c r="AC33" s="16">
        <v>32.830230167934701</v>
      </c>
      <c r="AD33" s="16">
        <v>14.096756611570999</v>
      </c>
      <c r="AE33" s="16">
        <v>21.908179504132999</v>
      </c>
      <c r="AF33" s="16">
        <v>18.399011999999999</v>
      </c>
      <c r="AG33" s="16">
        <v>29.763325999999999</v>
      </c>
      <c r="AH33" s="16">
        <v>41.261670000000002</v>
      </c>
      <c r="AI33" s="46"/>
      <c r="AJ33" s="46"/>
      <c r="AK33" s="46"/>
      <c r="AL33" s="46"/>
      <c r="AM33" s="46"/>
      <c r="AN33" s="4"/>
      <c r="AO33" s="4"/>
      <c r="AP33" s="4"/>
      <c r="AQ33" s="4"/>
      <c r="AR33" s="4"/>
      <c r="AS33" s="4"/>
      <c r="AT33" s="4"/>
      <c r="AU33" s="4"/>
      <c r="AV33" s="4"/>
      <c r="AW33" s="4"/>
      <c r="AX33" s="4"/>
      <c r="AY33" s="4"/>
    </row>
    <row r="34" spans="1:51" ht="14.4" x14ac:dyDescent="0.3">
      <c r="A34" s="121">
        <f>YampaRiverInflow.TotalOutflow!A34</f>
        <v>46143</v>
      </c>
      <c r="B34" s="34"/>
      <c r="C34" s="12">
        <v>2.7709999999999999</v>
      </c>
      <c r="D34" s="45">
        <v>21.079000000000001</v>
      </c>
      <c r="E34" s="16">
        <v>9.5716059999999992</v>
      </c>
      <c r="F34" s="16">
        <v>29.325434000000005</v>
      </c>
      <c r="G34" s="16">
        <v>5.5503300000000007</v>
      </c>
      <c r="H34" s="16">
        <v>8.0619300000000003</v>
      </c>
      <c r="I34" s="16">
        <v>-4.66012</v>
      </c>
      <c r="J34" s="16">
        <v>9.683209999999999</v>
      </c>
      <c r="K34" s="16">
        <v>23.337949999999999</v>
      </c>
      <c r="L34" s="16">
        <v>11.09249</v>
      </c>
      <c r="M34" s="16">
        <v>14.89179</v>
      </c>
      <c r="N34" s="16">
        <v>9.6852700000000009</v>
      </c>
      <c r="O34" s="16">
        <v>5.5847100000000003</v>
      </c>
      <c r="P34" s="16">
        <v>4.1686000000000005</v>
      </c>
      <c r="Q34" s="16">
        <v>14.016170000000001</v>
      </c>
      <c r="R34" s="16">
        <v>5.02379</v>
      </c>
      <c r="S34" s="16">
        <v>16.882990000000003</v>
      </c>
      <c r="T34" s="16">
        <v>3.9549799999999999</v>
      </c>
      <c r="U34" s="16">
        <v>10.53945</v>
      </c>
      <c r="V34" s="16">
        <v>19.5229</v>
      </c>
      <c r="W34" s="16">
        <v>4.9721899999999994</v>
      </c>
      <c r="X34" s="16">
        <v>1.2309300000000001</v>
      </c>
      <c r="Y34" s="16">
        <v>4.9847600000000005</v>
      </c>
      <c r="Z34" s="16">
        <v>9.3964200000000009</v>
      </c>
      <c r="AA34" s="16">
        <v>9.2539210713396098</v>
      </c>
      <c r="AB34" s="16">
        <v>5.5819525592733701</v>
      </c>
      <c r="AC34" s="16">
        <v>25.107575702810699</v>
      </c>
      <c r="AD34" s="16">
        <v>32.171070661818902</v>
      </c>
      <c r="AE34" s="16">
        <v>22.140587519075002</v>
      </c>
      <c r="AF34" s="16">
        <v>9.3170699999999993</v>
      </c>
      <c r="AG34" s="16">
        <v>17.687328000000001</v>
      </c>
      <c r="AH34" s="16">
        <v>30.256135999999998</v>
      </c>
      <c r="AI34" s="46"/>
      <c r="AJ34" s="46"/>
      <c r="AK34" s="46"/>
      <c r="AL34" s="46"/>
      <c r="AM34" s="46"/>
      <c r="AN34" s="4"/>
      <c r="AO34" s="4"/>
      <c r="AP34" s="4"/>
      <c r="AQ34" s="4"/>
      <c r="AR34" s="4"/>
      <c r="AS34" s="4"/>
      <c r="AT34" s="4"/>
      <c r="AU34" s="4"/>
      <c r="AV34" s="4"/>
      <c r="AW34" s="4"/>
      <c r="AX34" s="4"/>
      <c r="AY34" s="4"/>
    </row>
    <row r="35" spans="1:51" ht="14.4" x14ac:dyDescent="0.3">
      <c r="A35" s="121">
        <f>YampaRiverInflow.TotalOutflow!A35</f>
        <v>46174</v>
      </c>
      <c r="B35" s="34"/>
      <c r="C35" s="12">
        <v>4.2690000000000001</v>
      </c>
      <c r="D35" s="45">
        <v>17.227</v>
      </c>
      <c r="E35" s="16">
        <v>-1.180104</v>
      </c>
      <c r="F35" s="16">
        <v>16.706314000000003</v>
      </c>
      <c r="G35" s="16">
        <v>1.3633040000000001</v>
      </c>
      <c r="H35" s="16">
        <v>-0.79383999999999999</v>
      </c>
      <c r="I35" s="16">
        <v>-23.251810000000003</v>
      </c>
      <c r="J35" s="16">
        <v>12.69872</v>
      </c>
      <c r="K35" s="16">
        <v>19.039000000000001</v>
      </c>
      <c r="L35" s="16">
        <v>6.8687700000000005</v>
      </c>
      <c r="M35" s="16">
        <v>14.246139999999999</v>
      </c>
      <c r="N35" s="16">
        <v>18.845080000000003</v>
      </c>
      <c r="O35" s="16">
        <v>7.4909099999999995</v>
      </c>
      <c r="P35" s="16">
        <v>13.8124</v>
      </c>
      <c r="Q35" s="16">
        <v>24.775919999999999</v>
      </c>
      <c r="R35" s="16">
        <v>9.7531100000000013</v>
      </c>
      <c r="S35" s="16">
        <v>18.740459999999999</v>
      </c>
      <c r="T35" s="16">
        <v>5.9942099999999998</v>
      </c>
      <c r="U35" s="16">
        <v>10.93661</v>
      </c>
      <c r="V35" s="16">
        <v>14.07673</v>
      </c>
      <c r="W35" s="16">
        <v>3.54962</v>
      </c>
      <c r="X35" s="16">
        <v>6.4226899999999993</v>
      </c>
      <c r="Y35" s="16">
        <v>10.59356</v>
      </c>
      <c r="Z35" s="16">
        <v>1.32226</v>
      </c>
      <c r="AA35" s="16">
        <v>6.9610190102487604</v>
      </c>
      <c r="AB35" s="16">
        <v>13.6235045447941</v>
      </c>
      <c r="AC35" s="16">
        <v>21.1430438016537</v>
      </c>
      <c r="AD35" s="16">
        <v>42.150180575868696</v>
      </c>
      <c r="AE35" s="16">
        <v>13.4754590082651</v>
      </c>
      <c r="AF35" s="16">
        <v>19.542680000000001</v>
      </c>
      <c r="AG35" s="16">
        <v>1.2684000000000002</v>
      </c>
      <c r="AH35" s="16">
        <v>4.9412060000000002</v>
      </c>
      <c r="AI35" s="46"/>
      <c r="AJ35" s="46"/>
      <c r="AK35" s="46"/>
      <c r="AL35" s="46"/>
      <c r="AM35" s="46"/>
      <c r="AN35" s="4"/>
      <c r="AO35" s="4"/>
      <c r="AP35" s="4"/>
      <c r="AQ35" s="4"/>
      <c r="AR35" s="4"/>
      <c r="AS35" s="4"/>
      <c r="AT35" s="4"/>
      <c r="AU35" s="4"/>
      <c r="AV35" s="4"/>
      <c r="AW35" s="4"/>
      <c r="AX35" s="4"/>
      <c r="AY35" s="4"/>
    </row>
    <row r="36" spans="1:51" ht="14.4" x14ac:dyDescent="0.3">
      <c r="A36" s="121">
        <f>YampaRiverInflow.TotalOutflow!A36</f>
        <v>46204</v>
      </c>
      <c r="B36" s="34"/>
      <c r="C36" s="12">
        <v>5.7709999999999999</v>
      </c>
      <c r="D36" s="45">
        <v>15.263</v>
      </c>
      <c r="E36" s="16">
        <v>8.0089059999999996</v>
      </c>
      <c r="F36" s="16">
        <v>20.697440000000004</v>
      </c>
      <c r="G36" s="16">
        <v>17.755964000000002</v>
      </c>
      <c r="H36" s="16">
        <v>11.63293</v>
      </c>
      <c r="I36" s="16">
        <v>-12.476629999999998</v>
      </c>
      <c r="J36" s="16">
        <v>23.625509999999998</v>
      </c>
      <c r="K36" s="16">
        <v>20.54889</v>
      </c>
      <c r="L36" s="16">
        <v>8.319090000000001</v>
      </c>
      <c r="M36" s="16">
        <v>20.105460000000001</v>
      </c>
      <c r="N36" s="16">
        <v>19.50067</v>
      </c>
      <c r="O36" s="16">
        <v>8.3446700000000007</v>
      </c>
      <c r="P36" s="16">
        <v>18.455950000000001</v>
      </c>
      <c r="Q36" s="16">
        <v>31.79073</v>
      </c>
      <c r="R36" s="16">
        <v>14.55987</v>
      </c>
      <c r="S36" s="16">
        <v>21.886839999999999</v>
      </c>
      <c r="T36" s="16">
        <v>25.583909999999999</v>
      </c>
      <c r="U36" s="16">
        <v>21.074020000000001</v>
      </c>
      <c r="V36" s="16">
        <v>18.544400000000003</v>
      </c>
      <c r="W36" s="16">
        <v>6.5901300000000003</v>
      </c>
      <c r="X36" s="16">
        <v>14.91146</v>
      </c>
      <c r="Y36" s="16">
        <v>14.38373</v>
      </c>
      <c r="Z36" s="16">
        <v>27.614090000000001</v>
      </c>
      <c r="AA36" s="16">
        <v>12.5574148766291</v>
      </c>
      <c r="AB36" s="16">
        <v>24.781192150480202</v>
      </c>
      <c r="AC36" s="16">
        <v>16.943357023537999</v>
      </c>
      <c r="AD36" s="16">
        <v>39.1588780983151</v>
      </c>
      <c r="AE36" s="16">
        <v>23.713968098447001</v>
      </c>
      <c r="AF36" s="16">
        <v>3.5028120000000005</v>
      </c>
      <c r="AG36" s="16">
        <v>15.702810000000001</v>
      </c>
      <c r="AH36" s="16">
        <v>2.0310160000000002</v>
      </c>
      <c r="AI36" s="46"/>
      <c r="AJ36" s="46"/>
      <c r="AK36" s="46"/>
      <c r="AL36" s="46"/>
      <c r="AM36" s="46"/>
      <c r="AN36" s="4"/>
      <c r="AO36" s="4"/>
      <c r="AP36" s="4"/>
      <c r="AQ36" s="4"/>
      <c r="AR36" s="4"/>
      <c r="AS36" s="4"/>
      <c r="AT36" s="4"/>
      <c r="AU36" s="4"/>
      <c r="AV36" s="4"/>
      <c r="AW36" s="4"/>
      <c r="AX36" s="4"/>
      <c r="AY36" s="4"/>
    </row>
    <row r="37" spans="1:51" ht="14.4" x14ac:dyDescent="0.3">
      <c r="A37" s="121">
        <f>YampaRiverInflow.TotalOutflow!A37</f>
        <v>46235</v>
      </c>
      <c r="B37" s="34"/>
      <c r="C37" s="12">
        <v>14.839</v>
      </c>
      <c r="D37" s="45">
        <v>13.611000000000001</v>
      </c>
      <c r="E37" s="16">
        <v>11.451958000000001</v>
      </c>
      <c r="F37" s="16">
        <v>20.660824000000002</v>
      </c>
      <c r="G37" s="16">
        <v>13.796706</v>
      </c>
      <c r="H37" s="16">
        <v>9.7706299999999988</v>
      </c>
      <c r="I37" s="16">
        <v>7.4435000000000002</v>
      </c>
      <c r="J37" s="16">
        <v>20.504860000000001</v>
      </c>
      <c r="K37" s="16">
        <v>22.135639999999999</v>
      </c>
      <c r="L37" s="16">
        <v>5.2130799999999997</v>
      </c>
      <c r="M37" s="16">
        <v>14.802440000000001</v>
      </c>
      <c r="N37" s="16">
        <v>21.94164</v>
      </c>
      <c r="O37" s="16">
        <v>8.4181799999999996</v>
      </c>
      <c r="P37" s="16">
        <v>21.659500000000001</v>
      </c>
      <c r="Q37" s="16">
        <v>35.8294</v>
      </c>
      <c r="R37" s="16">
        <v>14.210139999999999</v>
      </c>
      <c r="S37" s="16">
        <v>24.195160000000001</v>
      </c>
      <c r="T37" s="16">
        <v>26.496269999999999</v>
      </c>
      <c r="U37" s="16">
        <v>24.024999999999999</v>
      </c>
      <c r="V37" s="16">
        <v>22.344560000000001</v>
      </c>
      <c r="W37" s="16">
        <v>9.8739599999999985</v>
      </c>
      <c r="X37" s="16">
        <v>13.84548</v>
      </c>
      <c r="Y37" s="16">
        <v>16.93469</v>
      </c>
      <c r="Z37" s="16">
        <v>14.48996</v>
      </c>
      <c r="AA37" s="16">
        <v>14.623601239406</v>
      </c>
      <c r="AB37" s="16">
        <v>29.351938843042298</v>
      </c>
      <c r="AC37" s="16">
        <v>10.6373367791084</v>
      </c>
      <c r="AD37" s="16">
        <v>32.4739838860175</v>
      </c>
      <c r="AE37" s="16">
        <v>32.289258266844001</v>
      </c>
      <c r="AF37" s="16">
        <v>21.988620000000001</v>
      </c>
      <c r="AG37" s="16">
        <v>28.766426000000003</v>
      </c>
      <c r="AH37" s="16">
        <v>19.739957999999998</v>
      </c>
      <c r="AI37" s="46"/>
      <c r="AJ37" s="46"/>
      <c r="AK37" s="46"/>
      <c r="AL37" s="46"/>
      <c r="AM37" s="46"/>
      <c r="AN37" s="4"/>
      <c r="AO37" s="4"/>
      <c r="AP37" s="4"/>
      <c r="AQ37" s="4"/>
      <c r="AR37" s="4"/>
      <c r="AS37" s="4"/>
      <c r="AT37" s="4"/>
      <c r="AU37" s="4"/>
      <c r="AV37" s="4"/>
      <c r="AW37" s="4"/>
      <c r="AX37" s="4"/>
      <c r="AY37" s="4"/>
    </row>
    <row r="38" spans="1:51" ht="14.4" x14ac:dyDescent="0.3">
      <c r="A38" s="121">
        <f>YampaRiverInflow.TotalOutflow!A38</f>
        <v>46266</v>
      </c>
      <c r="B38" s="34"/>
      <c r="C38" s="12">
        <v>14.458</v>
      </c>
      <c r="D38" s="45">
        <v>15.929</v>
      </c>
      <c r="E38" s="16">
        <v>14.914582000000003</v>
      </c>
      <c r="F38" s="16">
        <v>14.839589999999999</v>
      </c>
      <c r="G38" s="16">
        <v>10.647540000000001</v>
      </c>
      <c r="H38" s="16">
        <v>-6.0112700000000006</v>
      </c>
      <c r="I38" s="16">
        <v>19.914009999999998</v>
      </c>
      <c r="J38" s="16">
        <v>13.555149999999999</v>
      </c>
      <c r="K38" s="16">
        <v>15.397549999999999</v>
      </c>
      <c r="L38" s="16">
        <v>7.1036899999999994</v>
      </c>
      <c r="M38" s="16">
        <v>8.6973899999999986</v>
      </c>
      <c r="N38" s="16">
        <v>11.841569999999999</v>
      </c>
      <c r="O38" s="16">
        <v>3.6388400000000001</v>
      </c>
      <c r="P38" s="16">
        <v>18.084299999999999</v>
      </c>
      <c r="Q38" s="16">
        <v>24.926950000000001</v>
      </c>
      <c r="R38" s="16">
        <v>13.032249999999999</v>
      </c>
      <c r="S38" s="16">
        <v>14.707469999999999</v>
      </c>
      <c r="T38" s="16">
        <v>15.101129999999999</v>
      </c>
      <c r="U38" s="16">
        <v>9.3519199999999998</v>
      </c>
      <c r="V38" s="16">
        <v>35.037589999999994</v>
      </c>
      <c r="W38" s="16">
        <v>-2.8639899999999998</v>
      </c>
      <c r="X38" s="16">
        <v>6.7481800000000005</v>
      </c>
      <c r="Y38" s="16">
        <v>15.02529</v>
      </c>
      <c r="Z38" s="16">
        <v>11.451879999999999</v>
      </c>
      <c r="AA38" s="16">
        <v>13.1848636376867</v>
      </c>
      <c r="AB38" s="16">
        <v>8.3238249586783297</v>
      </c>
      <c r="AC38" s="16">
        <v>19.8346958697528</v>
      </c>
      <c r="AD38" s="16">
        <v>16.409711323636998</v>
      </c>
      <c r="AE38" s="16">
        <v>25.7866844641329</v>
      </c>
      <c r="AF38" s="16">
        <v>21.500264000000001</v>
      </c>
      <c r="AG38" s="16">
        <v>26.366382000000002</v>
      </c>
      <c r="AH38" s="16">
        <v>15.737406</v>
      </c>
      <c r="AI38" s="46"/>
      <c r="AJ38" s="46"/>
      <c r="AK38" s="46"/>
      <c r="AL38" s="46"/>
      <c r="AM38" s="46"/>
      <c r="AN38" s="4"/>
      <c r="AO38" s="4"/>
      <c r="AP38" s="4"/>
      <c r="AQ38" s="4"/>
      <c r="AR38" s="4"/>
      <c r="AS38" s="4"/>
      <c r="AT38" s="4"/>
      <c r="AU38" s="4"/>
      <c r="AV38" s="4"/>
      <c r="AW38" s="4"/>
      <c r="AX38" s="4"/>
      <c r="AY38" s="4"/>
    </row>
    <row r="39" spans="1:51" ht="14.4" x14ac:dyDescent="0.3">
      <c r="A39" s="121">
        <f>YampaRiverInflow.TotalOutflow!A39</f>
        <v>46296</v>
      </c>
      <c r="B39" s="34"/>
      <c r="C39" s="12">
        <v>16.375</v>
      </c>
      <c r="D39" s="45">
        <v>16.375</v>
      </c>
      <c r="E39" s="16">
        <v>11.503132000000001</v>
      </c>
      <c r="F39" s="16">
        <v>12.135444000000001</v>
      </c>
      <c r="G39" s="16">
        <v>6.3876860000000004</v>
      </c>
      <c r="H39" s="16">
        <v>-7.82599</v>
      </c>
      <c r="I39" s="16">
        <v>24.362849999999998</v>
      </c>
      <c r="J39" s="16">
        <v>10.95425</v>
      </c>
      <c r="K39" s="16">
        <v>11.723360000000001</v>
      </c>
      <c r="L39" s="16">
        <v>4.6145899999999997</v>
      </c>
      <c r="M39" s="16">
        <v>6.6953500000000004</v>
      </c>
      <c r="N39" s="16">
        <v>9.5123700000000007</v>
      </c>
      <c r="O39" s="16">
        <v>-0.49925999999999998</v>
      </c>
      <c r="P39" s="16">
        <v>18.132660000000001</v>
      </c>
      <c r="Q39" s="16">
        <v>19.22006</v>
      </c>
      <c r="R39" s="16">
        <v>10.97871</v>
      </c>
      <c r="S39" s="16">
        <v>13.21185</v>
      </c>
      <c r="T39" s="16">
        <v>14.04824</v>
      </c>
      <c r="U39" s="16">
        <v>6.9533999999999994</v>
      </c>
      <c r="V39" s="16">
        <v>23.35398</v>
      </c>
      <c r="W39" s="16">
        <v>-2.8656299999999999</v>
      </c>
      <c r="X39" s="16">
        <v>2.3012199999999998</v>
      </c>
      <c r="Y39" s="16">
        <v>14.73507</v>
      </c>
      <c r="Z39" s="16">
        <v>8.505370000000001</v>
      </c>
      <c r="AA39" s="16">
        <v>9.0830627261494108</v>
      </c>
      <c r="AB39" s="16">
        <v>-6.2740460311398598</v>
      </c>
      <c r="AC39" s="16">
        <v>25.002335616926402</v>
      </c>
      <c r="AD39" s="16">
        <v>7.7553593381164196</v>
      </c>
      <c r="AE39" s="16">
        <v>26.857120247405899</v>
      </c>
      <c r="AF39" s="16">
        <v>8.6108960000000003</v>
      </c>
      <c r="AG39" s="16">
        <v>17.934583999999997</v>
      </c>
      <c r="AH39" s="16">
        <v>11.836898000000001</v>
      </c>
      <c r="AI39" s="46"/>
      <c r="AJ39" s="46"/>
      <c r="AK39" s="46"/>
      <c r="AL39" s="46"/>
      <c r="AM39" s="46"/>
      <c r="AN39" s="4"/>
      <c r="AO39" s="4"/>
      <c r="AP39" s="4"/>
      <c r="AQ39" s="4"/>
      <c r="AR39" s="4"/>
      <c r="AS39" s="4"/>
      <c r="AT39" s="4"/>
      <c r="AU39" s="4"/>
      <c r="AV39" s="4"/>
      <c r="AW39" s="4"/>
      <c r="AX39" s="4"/>
      <c r="AY39" s="4"/>
    </row>
    <row r="40" spans="1:51" ht="14.4" x14ac:dyDescent="0.3">
      <c r="A40" s="121">
        <f>YampaRiverInflow.TotalOutflow!A40</f>
        <v>46327</v>
      </c>
      <c r="B40" s="34"/>
      <c r="C40" s="12">
        <v>12.315</v>
      </c>
      <c r="D40" s="45">
        <v>4.9749999999999996</v>
      </c>
      <c r="E40" s="16">
        <v>3.6625680000000003</v>
      </c>
      <c r="F40" s="16">
        <v>15.820898000000001</v>
      </c>
      <c r="G40" s="16">
        <v>14.533392000000001</v>
      </c>
      <c r="H40" s="16">
        <v>-12.37326</v>
      </c>
      <c r="I40" s="16">
        <v>14.93168</v>
      </c>
      <c r="J40" s="16">
        <v>-5.1652700000000005</v>
      </c>
      <c r="K40" s="16">
        <v>10.395850000000001</v>
      </c>
      <c r="L40" s="16">
        <v>4.0648400000000002</v>
      </c>
      <c r="M40" s="16">
        <v>3.5380700000000003</v>
      </c>
      <c r="N40" s="16">
        <v>7.5272700000000006</v>
      </c>
      <c r="O40" s="16">
        <v>13.11669</v>
      </c>
      <c r="P40" s="16">
        <v>15.47784</v>
      </c>
      <c r="Q40" s="16">
        <v>21.893450000000001</v>
      </c>
      <c r="R40" s="16">
        <v>12.1463</v>
      </c>
      <c r="S40" s="16">
        <v>8.651209999999999</v>
      </c>
      <c r="T40" s="16">
        <v>9.7618099999999988</v>
      </c>
      <c r="U40" s="16">
        <v>16.488720000000001</v>
      </c>
      <c r="V40" s="16">
        <v>4.6226700000000003</v>
      </c>
      <c r="W40" s="16">
        <v>5.9689499999999995</v>
      </c>
      <c r="X40" s="16">
        <v>-1.0023</v>
      </c>
      <c r="Y40" s="16">
        <v>2.8529</v>
      </c>
      <c r="Z40" s="16">
        <v>5.8924399999999997</v>
      </c>
      <c r="AA40" s="16">
        <v>3.9897065276040999</v>
      </c>
      <c r="AB40" s="16">
        <v>-11.4351155371894</v>
      </c>
      <c r="AC40" s="16">
        <v>6.3263246300834401</v>
      </c>
      <c r="AD40" s="16">
        <v>3.8446132224799099</v>
      </c>
      <c r="AE40" s="16">
        <v>10.148976943471901</v>
      </c>
      <c r="AF40" s="16">
        <v>8.991363999999999</v>
      </c>
      <c r="AG40" s="16">
        <v>10.960080000000001</v>
      </c>
      <c r="AH40" s="16">
        <v>12.147136</v>
      </c>
      <c r="AI40" s="46"/>
      <c r="AJ40" s="46"/>
      <c r="AK40" s="46"/>
      <c r="AL40" s="46"/>
      <c r="AM40" s="46"/>
      <c r="AN40" s="4"/>
      <c r="AO40" s="4"/>
      <c r="AP40" s="4"/>
      <c r="AQ40" s="4"/>
      <c r="AR40" s="4"/>
      <c r="AS40" s="4"/>
      <c r="AT40" s="4"/>
      <c r="AU40" s="4"/>
      <c r="AV40" s="4"/>
      <c r="AW40" s="4"/>
      <c r="AX40" s="4"/>
      <c r="AY40" s="4"/>
    </row>
    <row r="41" spans="1:51" ht="14.4" x14ac:dyDescent="0.3">
      <c r="A41" s="121">
        <f>YampaRiverInflow.TotalOutflow!A41</f>
        <v>46357</v>
      </c>
      <c r="B41" s="34"/>
      <c r="C41" s="12">
        <v>15.977</v>
      </c>
      <c r="D41" s="45">
        <v>3.2080000000000002</v>
      </c>
      <c r="E41" s="16">
        <v>18.697578</v>
      </c>
      <c r="F41" s="16">
        <v>16.272072000000001</v>
      </c>
      <c r="G41" s="16">
        <v>6.2282960000000003</v>
      </c>
      <c r="H41" s="16">
        <v>-16.238409999999998</v>
      </c>
      <c r="I41" s="16">
        <v>12.00187</v>
      </c>
      <c r="J41" s="16">
        <v>6.5915499999999998</v>
      </c>
      <c r="K41" s="16">
        <v>12.228569999999999</v>
      </c>
      <c r="L41" s="16">
        <v>1.01868</v>
      </c>
      <c r="M41" s="16">
        <v>6.6875100000000005</v>
      </c>
      <c r="N41" s="16">
        <v>11.483219999999999</v>
      </c>
      <c r="O41" s="16">
        <v>-2.7016499999999999</v>
      </c>
      <c r="P41" s="16">
        <v>25.948370000000001</v>
      </c>
      <c r="Q41" s="16">
        <v>22.778939999999999</v>
      </c>
      <c r="R41" s="16">
        <v>11.792920000000001</v>
      </c>
      <c r="S41" s="16">
        <v>17.610810000000001</v>
      </c>
      <c r="T41" s="16">
        <v>24.307770000000001</v>
      </c>
      <c r="U41" s="16">
        <v>18.407709999999998</v>
      </c>
      <c r="V41" s="16">
        <v>2.61571</v>
      </c>
      <c r="W41" s="16">
        <v>-1.4079200000000001</v>
      </c>
      <c r="X41" s="16">
        <v>-6.0315000000000003</v>
      </c>
      <c r="Y41" s="16">
        <v>15.691600000000001</v>
      </c>
      <c r="Z41" s="16">
        <v>6.0872700000000002</v>
      </c>
      <c r="AA41" s="16">
        <v>14.668721902282002</v>
      </c>
      <c r="AB41" s="16">
        <v>-6.0504652876024405</v>
      </c>
      <c r="AC41" s="16">
        <v>3.9440781003643801</v>
      </c>
      <c r="AD41" s="16">
        <v>5.96184380284366</v>
      </c>
      <c r="AE41" s="16">
        <v>-3.3022761146438002</v>
      </c>
      <c r="AF41" s="16">
        <v>16.566911999999999</v>
      </c>
      <c r="AG41" s="16">
        <v>23.606604000000004</v>
      </c>
      <c r="AH41" s="16">
        <v>11.927992</v>
      </c>
      <c r="AI41" s="46"/>
      <c r="AJ41" s="46"/>
      <c r="AK41" s="46"/>
      <c r="AL41" s="46"/>
      <c r="AM41" s="46"/>
      <c r="AN41" s="4"/>
      <c r="AO41" s="4"/>
      <c r="AP41" s="4"/>
      <c r="AQ41" s="4"/>
      <c r="AR41" s="4"/>
      <c r="AS41" s="4"/>
      <c r="AT41" s="4"/>
      <c r="AU41" s="4"/>
      <c r="AV41" s="4"/>
      <c r="AW41" s="4"/>
      <c r="AX41" s="4"/>
      <c r="AY41" s="4"/>
    </row>
    <row r="42" spans="1:51" ht="14.4" x14ac:dyDescent="0.3">
      <c r="A42" s="121">
        <f>YampaRiverInflow.TotalOutflow!A42</f>
        <v>46388</v>
      </c>
      <c r="B42" s="34"/>
      <c r="C42" s="12">
        <v>17.963000000000001</v>
      </c>
      <c r="D42" s="45">
        <v>4.2699999999999996</v>
      </c>
      <c r="E42" s="16">
        <v>35.531559999999999</v>
      </c>
      <c r="F42" s="16">
        <v>11.366462</v>
      </c>
      <c r="G42" s="16">
        <v>12.906422000000001</v>
      </c>
      <c r="H42" s="16">
        <v>-12.26146</v>
      </c>
      <c r="I42" s="16">
        <v>9.9685600000000001</v>
      </c>
      <c r="J42" s="16">
        <v>3.9182399999999999</v>
      </c>
      <c r="K42" s="16">
        <v>5.2524799999999994</v>
      </c>
      <c r="L42" s="16">
        <v>0.65434000000000003</v>
      </c>
      <c r="M42" s="16">
        <v>10.38495</v>
      </c>
      <c r="N42" s="16">
        <v>14.23559</v>
      </c>
      <c r="O42" s="16">
        <v>9.8203300000000002</v>
      </c>
      <c r="P42" s="16">
        <v>24.700430000000001</v>
      </c>
      <c r="Q42" s="16">
        <v>22.069479999999999</v>
      </c>
      <c r="R42" s="16">
        <v>12.57952</v>
      </c>
      <c r="S42" s="16">
        <v>19.210369999999998</v>
      </c>
      <c r="T42" s="16">
        <v>24.414390000000001</v>
      </c>
      <c r="U42" s="16">
        <v>14.356399999999999</v>
      </c>
      <c r="V42" s="16">
        <v>-5.5168900000000001</v>
      </c>
      <c r="W42" s="16">
        <v>8.7599999999999997E-2</v>
      </c>
      <c r="X42" s="16">
        <v>10.52117</v>
      </c>
      <c r="Y42" s="16">
        <v>15.80128</v>
      </c>
      <c r="Z42" s="16">
        <v>7.4489752076703502</v>
      </c>
      <c r="AA42" s="16">
        <v>19.8163140489265</v>
      </c>
      <c r="AB42" s="16">
        <v>0.31217231431502396</v>
      </c>
      <c r="AC42" s="16">
        <v>11.158060331372901</v>
      </c>
      <c r="AD42" s="16">
        <v>7.7495685923312703</v>
      </c>
      <c r="AE42" s="16">
        <v>16.305914000000001</v>
      </c>
      <c r="AF42" s="16">
        <v>18.317238</v>
      </c>
      <c r="AG42" s="16">
        <v>101.21908400000001</v>
      </c>
      <c r="AH42" s="16">
        <v>14.084605999999999</v>
      </c>
      <c r="AI42" s="46"/>
      <c r="AJ42" s="46"/>
      <c r="AK42" s="46"/>
      <c r="AL42" s="46"/>
      <c r="AM42" s="46"/>
      <c r="AN42" s="4"/>
      <c r="AO42" s="4"/>
      <c r="AP42" s="4"/>
      <c r="AQ42" s="4"/>
      <c r="AR42" s="4"/>
      <c r="AS42" s="4"/>
      <c r="AT42" s="4"/>
      <c r="AU42" s="4"/>
      <c r="AV42" s="4"/>
      <c r="AW42" s="4"/>
      <c r="AX42" s="4"/>
      <c r="AY42" s="4"/>
    </row>
    <row r="43" spans="1:51" ht="14.4" x14ac:dyDescent="0.3">
      <c r="A43" s="121">
        <f>YampaRiverInflow.TotalOutflow!A43</f>
        <v>46419</v>
      </c>
      <c r="B43" s="34"/>
      <c r="C43" s="12">
        <v>15.03</v>
      </c>
      <c r="D43" s="45">
        <v>10.779</v>
      </c>
      <c r="E43" s="16">
        <v>33.481140000000003</v>
      </c>
      <c r="F43" s="16">
        <v>10.668854</v>
      </c>
      <c r="G43" s="16">
        <v>-2.5262600000000002</v>
      </c>
      <c r="H43" s="16">
        <v>-10.192350000000001</v>
      </c>
      <c r="I43" s="16">
        <v>6.2821099999999994</v>
      </c>
      <c r="J43" s="16">
        <v>3.13246</v>
      </c>
      <c r="K43" s="16">
        <v>4.1601400000000002</v>
      </c>
      <c r="L43" s="16">
        <v>2.8380700000000001</v>
      </c>
      <c r="M43" s="16">
        <v>9.7490100000000002</v>
      </c>
      <c r="N43" s="16">
        <v>16.001570000000001</v>
      </c>
      <c r="O43" s="16">
        <v>9.5720700000000001</v>
      </c>
      <c r="P43" s="16">
        <v>21.740169999999999</v>
      </c>
      <c r="Q43" s="16">
        <v>14.98456</v>
      </c>
      <c r="R43" s="16">
        <v>10.01197</v>
      </c>
      <c r="S43" s="16">
        <v>10.48507</v>
      </c>
      <c r="T43" s="16">
        <v>13.671299999999999</v>
      </c>
      <c r="U43" s="16">
        <v>11.7835</v>
      </c>
      <c r="V43" s="16">
        <v>1.5763499999999999</v>
      </c>
      <c r="W43" s="16">
        <v>-4.5615100000000002</v>
      </c>
      <c r="X43" s="16">
        <v>4.3772399999999996</v>
      </c>
      <c r="Y43" s="16">
        <v>6.30464</v>
      </c>
      <c r="Z43" s="16">
        <v>4.0539722308107295</v>
      </c>
      <c r="AA43" s="16">
        <v>9.3226595036040596</v>
      </c>
      <c r="AB43" s="16">
        <v>19.796036777389201</v>
      </c>
      <c r="AC43" s="16">
        <v>11.065682646744701</v>
      </c>
      <c r="AD43" s="16">
        <v>11.6148235514056</v>
      </c>
      <c r="AE43" s="16">
        <v>19.425978000000001</v>
      </c>
      <c r="AF43" s="16">
        <v>27.521836</v>
      </c>
      <c r="AG43" s="16">
        <v>75.754664000000005</v>
      </c>
      <c r="AH43" s="16">
        <v>14.718234000000001</v>
      </c>
      <c r="AI43" s="46"/>
      <c r="AJ43" s="46"/>
      <c r="AK43" s="46"/>
      <c r="AL43" s="46"/>
      <c r="AM43" s="46"/>
      <c r="AN43" s="4"/>
      <c r="AO43" s="4"/>
      <c r="AP43" s="4"/>
      <c r="AQ43" s="4"/>
      <c r="AR43" s="4"/>
      <c r="AS43" s="4"/>
      <c r="AT43" s="4"/>
      <c r="AU43" s="4"/>
      <c r="AV43" s="4"/>
      <c r="AW43" s="4"/>
      <c r="AX43" s="4"/>
      <c r="AY43" s="4"/>
    </row>
    <row r="44" spans="1:51" ht="14.4" x14ac:dyDescent="0.3">
      <c r="A44" s="121">
        <f>YampaRiverInflow.TotalOutflow!A44</f>
        <v>46447</v>
      </c>
      <c r="B44" s="34"/>
      <c r="C44" s="12">
        <v>10.956</v>
      </c>
      <c r="D44" s="45">
        <v>13.545999999999999</v>
      </c>
      <c r="E44" s="16">
        <v>62.605969999999999</v>
      </c>
      <c r="F44" s="16">
        <v>-10.494788</v>
      </c>
      <c r="G44" s="16">
        <v>-5.3588699999999996</v>
      </c>
      <c r="H44" s="16">
        <v>-15.49112</v>
      </c>
      <c r="I44" s="16">
        <v>36.322969999999998</v>
      </c>
      <c r="J44" s="16">
        <v>9.210090000000001</v>
      </c>
      <c r="K44" s="16">
        <v>5.7764899999999999</v>
      </c>
      <c r="L44" s="16">
        <v>9.2872199999999996</v>
      </c>
      <c r="M44" s="16">
        <v>8.1139899999999994</v>
      </c>
      <c r="N44" s="16">
        <v>9.8301200000000009</v>
      </c>
      <c r="O44" s="16">
        <v>14.49926</v>
      </c>
      <c r="P44" s="16">
        <v>12.03308</v>
      </c>
      <c r="Q44" s="16">
        <v>4.5342399999999996</v>
      </c>
      <c r="R44" s="16">
        <v>19.332849999999997</v>
      </c>
      <c r="S44" s="16">
        <v>6.37479</v>
      </c>
      <c r="T44" s="16">
        <v>9.2942099999999996</v>
      </c>
      <c r="U44" s="16">
        <v>12.6425</v>
      </c>
      <c r="V44" s="16">
        <v>6.9273500000000006</v>
      </c>
      <c r="W44" s="16">
        <v>-7.20953</v>
      </c>
      <c r="X44" s="16">
        <v>6.0791599999999999</v>
      </c>
      <c r="Y44" s="16">
        <v>6.5443199999999999</v>
      </c>
      <c r="Z44" s="16">
        <v>12.9016643799678</v>
      </c>
      <c r="AA44" s="16">
        <v>7.2940712366949301</v>
      </c>
      <c r="AB44" s="16">
        <v>35.068694212232302</v>
      </c>
      <c r="AC44" s="16">
        <v>6.2901128095215002</v>
      </c>
      <c r="AD44" s="16">
        <v>18.741606197686799</v>
      </c>
      <c r="AE44" s="16">
        <v>26.794340000000005</v>
      </c>
      <c r="AF44" s="16">
        <v>39.915998000000002</v>
      </c>
      <c r="AG44" s="16">
        <v>66.375816</v>
      </c>
      <c r="AH44" s="16">
        <v>17.63081</v>
      </c>
      <c r="AI44" s="46"/>
      <c r="AJ44" s="46"/>
      <c r="AK44" s="46"/>
      <c r="AL44" s="46"/>
      <c r="AM44" s="46"/>
      <c r="AN44" s="4"/>
      <c r="AO44" s="4"/>
      <c r="AP44" s="4"/>
      <c r="AQ44" s="4"/>
      <c r="AR44" s="4"/>
      <c r="AS44" s="4"/>
      <c r="AT44" s="4"/>
      <c r="AU44" s="4"/>
      <c r="AV44" s="4"/>
      <c r="AW44" s="4"/>
      <c r="AX44" s="4"/>
      <c r="AY44" s="4"/>
    </row>
    <row r="45" spans="1:51" ht="14.4" x14ac:dyDescent="0.3">
      <c r="A45" s="121">
        <f>YampaRiverInflow.TotalOutflow!A45</f>
        <v>46478</v>
      </c>
      <c r="B45" s="34"/>
      <c r="C45" s="12">
        <v>8.907</v>
      </c>
      <c r="D45" s="45">
        <v>16.812999999999999</v>
      </c>
      <c r="E45" s="16">
        <v>14.708754000000001</v>
      </c>
      <c r="F45" s="16">
        <v>23.635946000000001</v>
      </c>
      <c r="G45" s="16">
        <v>6.8406400000000005</v>
      </c>
      <c r="H45" s="16">
        <v>-2.2138499999999999</v>
      </c>
      <c r="I45" s="16">
        <v>19.547470000000001</v>
      </c>
      <c r="J45" s="16">
        <v>11.52768</v>
      </c>
      <c r="K45" s="16">
        <v>17.343669999999999</v>
      </c>
      <c r="L45" s="16">
        <v>13.49269</v>
      </c>
      <c r="M45" s="16">
        <v>4.6643299999999996</v>
      </c>
      <c r="N45" s="16">
        <v>2.3306399999999998</v>
      </c>
      <c r="O45" s="16">
        <v>9.179590000000001</v>
      </c>
      <c r="P45" s="16">
        <v>14.534559999999999</v>
      </c>
      <c r="Q45" s="16">
        <v>4.0880400000000003</v>
      </c>
      <c r="R45" s="16">
        <v>12.77216</v>
      </c>
      <c r="S45" s="16">
        <v>7.4774700000000003</v>
      </c>
      <c r="T45" s="16">
        <v>12.525</v>
      </c>
      <c r="U45" s="16">
        <v>22.5366</v>
      </c>
      <c r="V45" s="16">
        <v>5.4246600000000003</v>
      </c>
      <c r="W45" s="16">
        <v>-1.42597</v>
      </c>
      <c r="X45" s="16">
        <v>9.8915199999999999</v>
      </c>
      <c r="Y45" s="16">
        <v>9.72743</v>
      </c>
      <c r="Z45" s="16">
        <v>15.713943386447099</v>
      </c>
      <c r="AA45" s="16">
        <v>6.6015394221493597</v>
      </c>
      <c r="AB45" s="16">
        <v>32.830230167934701</v>
      </c>
      <c r="AC45" s="16">
        <v>14.096756611570999</v>
      </c>
      <c r="AD45" s="16">
        <v>21.908179504132999</v>
      </c>
      <c r="AE45" s="16">
        <v>18.399011999999999</v>
      </c>
      <c r="AF45" s="16">
        <v>29.763325999999999</v>
      </c>
      <c r="AG45" s="16">
        <v>41.261670000000002</v>
      </c>
      <c r="AH45" s="16">
        <v>7.7661820000000006</v>
      </c>
      <c r="AI45" s="46"/>
      <c r="AJ45" s="46"/>
      <c r="AK45" s="46"/>
      <c r="AL45" s="46"/>
      <c r="AM45" s="46"/>
      <c r="AN45" s="4"/>
      <c r="AO45" s="4"/>
      <c r="AP45" s="4"/>
      <c r="AQ45" s="4"/>
      <c r="AR45" s="4"/>
      <c r="AS45" s="4"/>
      <c r="AT45" s="4"/>
      <c r="AU45" s="4"/>
      <c r="AV45" s="4"/>
      <c r="AW45" s="4"/>
      <c r="AX45" s="4"/>
      <c r="AY45" s="4"/>
    </row>
    <row r="46" spans="1:51" ht="14.4" x14ac:dyDescent="0.3">
      <c r="A46" s="121">
        <f>YampaRiverInflow.TotalOutflow!A46</f>
        <v>46508</v>
      </c>
      <c r="B46" s="34"/>
      <c r="C46" s="12">
        <v>2.7709999999999999</v>
      </c>
      <c r="D46" s="45">
        <v>21.079000000000001</v>
      </c>
      <c r="E46" s="16">
        <v>29.325434000000005</v>
      </c>
      <c r="F46" s="16">
        <v>5.5503300000000007</v>
      </c>
      <c r="G46" s="16">
        <v>8.0619300000000003</v>
      </c>
      <c r="H46" s="16">
        <v>-4.66012</v>
      </c>
      <c r="I46" s="16">
        <v>9.683209999999999</v>
      </c>
      <c r="J46" s="16">
        <v>23.337949999999999</v>
      </c>
      <c r="K46" s="16">
        <v>11.09249</v>
      </c>
      <c r="L46" s="16">
        <v>14.89179</v>
      </c>
      <c r="M46" s="16">
        <v>9.6852700000000009</v>
      </c>
      <c r="N46" s="16">
        <v>5.5847100000000003</v>
      </c>
      <c r="O46" s="16">
        <v>4.1686000000000005</v>
      </c>
      <c r="P46" s="16">
        <v>14.016170000000001</v>
      </c>
      <c r="Q46" s="16">
        <v>5.02379</v>
      </c>
      <c r="R46" s="16">
        <v>16.882990000000003</v>
      </c>
      <c r="S46" s="16">
        <v>3.9549799999999999</v>
      </c>
      <c r="T46" s="16">
        <v>10.53945</v>
      </c>
      <c r="U46" s="16">
        <v>19.5229</v>
      </c>
      <c r="V46" s="16">
        <v>4.9721899999999994</v>
      </c>
      <c r="W46" s="16">
        <v>1.2309300000000001</v>
      </c>
      <c r="X46" s="16">
        <v>4.9847600000000005</v>
      </c>
      <c r="Y46" s="16">
        <v>9.3964200000000009</v>
      </c>
      <c r="Z46" s="16">
        <v>9.2539210713396098</v>
      </c>
      <c r="AA46" s="16">
        <v>5.5819525592733701</v>
      </c>
      <c r="AB46" s="16">
        <v>25.107575702810699</v>
      </c>
      <c r="AC46" s="16">
        <v>32.171070661818902</v>
      </c>
      <c r="AD46" s="16">
        <v>22.140587519075002</v>
      </c>
      <c r="AE46" s="16">
        <v>9.3170699999999993</v>
      </c>
      <c r="AF46" s="16">
        <v>17.687328000000001</v>
      </c>
      <c r="AG46" s="16">
        <v>30.256135999999998</v>
      </c>
      <c r="AH46" s="16">
        <v>9.5716059999999992</v>
      </c>
      <c r="AI46" s="46"/>
      <c r="AJ46" s="46"/>
      <c r="AK46" s="46"/>
      <c r="AL46" s="46"/>
      <c r="AM46" s="46"/>
      <c r="AN46" s="4"/>
      <c r="AO46" s="4"/>
      <c r="AP46" s="4"/>
      <c r="AQ46" s="4"/>
      <c r="AR46" s="4"/>
      <c r="AS46" s="4"/>
      <c r="AT46" s="4"/>
      <c r="AU46" s="4"/>
      <c r="AV46" s="4"/>
      <c r="AW46" s="4"/>
      <c r="AX46" s="4"/>
      <c r="AY46" s="4"/>
    </row>
    <row r="47" spans="1:51" ht="14.4" x14ac:dyDescent="0.3">
      <c r="A47" s="121">
        <f>YampaRiverInflow.TotalOutflow!A47</f>
        <v>46539</v>
      </c>
      <c r="B47" s="34"/>
      <c r="C47" s="12">
        <v>4.2690000000000001</v>
      </c>
      <c r="D47" s="45">
        <v>17.227</v>
      </c>
      <c r="E47" s="16">
        <v>16.706314000000003</v>
      </c>
      <c r="F47" s="16">
        <v>1.3633040000000001</v>
      </c>
      <c r="G47" s="16">
        <v>-0.79383999999999999</v>
      </c>
      <c r="H47" s="16">
        <v>-23.251810000000003</v>
      </c>
      <c r="I47" s="16">
        <v>12.69872</v>
      </c>
      <c r="J47" s="16">
        <v>19.039000000000001</v>
      </c>
      <c r="K47" s="16">
        <v>6.8687700000000005</v>
      </c>
      <c r="L47" s="16">
        <v>14.246139999999999</v>
      </c>
      <c r="M47" s="16">
        <v>18.845080000000003</v>
      </c>
      <c r="N47" s="16">
        <v>7.4909099999999995</v>
      </c>
      <c r="O47" s="16">
        <v>13.8124</v>
      </c>
      <c r="P47" s="16">
        <v>24.775919999999999</v>
      </c>
      <c r="Q47" s="16">
        <v>9.7531100000000013</v>
      </c>
      <c r="R47" s="16">
        <v>18.740459999999999</v>
      </c>
      <c r="S47" s="16">
        <v>5.9942099999999998</v>
      </c>
      <c r="T47" s="16">
        <v>10.93661</v>
      </c>
      <c r="U47" s="16">
        <v>14.07673</v>
      </c>
      <c r="V47" s="16">
        <v>3.54962</v>
      </c>
      <c r="W47" s="16">
        <v>6.4226899999999993</v>
      </c>
      <c r="X47" s="16">
        <v>10.59356</v>
      </c>
      <c r="Y47" s="16">
        <v>1.32226</v>
      </c>
      <c r="Z47" s="16">
        <v>6.9610190102487604</v>
      </c>
      <c r="AA47" s="16">
        <v>13.6235045447941</v>
      </c>
      <c r="AB47" s="16">
        <v>21.1430438016537</v>
      </c>
      <c r="AC47" s="16">
        <v>42.150180575868696</v>
      </c>
      <c r="AD47" s="16">
        <v>13.4754590082651</v>
      </c>
      <c r="AE47" s="16">
        <v>19.542680000000001</v>
      </c>
      <c r="AF47" s="16">
        <v>1.2684000000000002</v>
      </c>
      <c r="AG47" s="16">
        <v>4.9412060000000002</v>
      </c>
      <c r="AH47" s="16">
        <v>-1.180104</v>
      </c>
      <c r="AI47" s="46"/>
      <c r="AJ47" s="46"/>
      <c r="AK47" s="46"/>
      <c r="AL47" s="46"/>
      <c r="AM47" s="46"/>
      <c r="AN47" s="4"/>
      <c r="AO47" s="4"/>
      <c r="AP47" s="4"/>
      <c r="AQ47" s="4"/>
      <c r="AR47" s="4"/>
      <c r="AS47" s="4"/>
      <c r="AT47" s="4"/>
      <c r="AU47" s="4"/>
      <c r="AV47" s="4"/>
      <c r="AW47" s="4"/>
      <c r="AX47" s="4"/>
      <c r="AY47" s="4"/>
    </row>
    <row r="48" spans="1:51" ht="14.4" x14ac:dyDescent="0.3">
      <c r="A48" s="121">
        <f>YampaRiverInflow.TotalOutflow!A48</f>
        <v>46569</v>
      </c>
      <c r="B48" s="34"/>
      <c r="C48" s="12">
        <v>5.7709999999999999</v>
      </c>
      <c r="D48" s="45">
        <v>15.263</v>
      </c>
      <c r="E48" s="16">
        <v>20.697440000000004</v>
      </c>
      <c r="F48" s="16">
        <v>17.755964000000002</v>
      </c>
      <c r="G48" s="16">
        <v>11.63293</v>
      </c>
      <c r="H48" s="16">
        <v>-12.476629999999998</v>
      </c>
      <c r="I48" s="16">
        <v>23.625509999999998</v>
      </c>
      <c r="J48" s="16">
        <v>20.54889</v>
      </c>
      <c r="K48" s="16">
        <v>8.319090000000001</v>
      </c>
      <c r="L48" s="16">
        <v>20.105460000000001</v>
      </c>
      <c r="M48" s="16">
        <v>19.50067</v>
      </c>
      <c r="N48" s="16">
        <v>8.3446700000000007</v>
      </c>
      <c r="O48" s="16">
        <v>18.455950000000001</v>
      </c>
      <c r="P48" s="16">
        <v>31.79073</v>
      </c>
      <c r="Q48" s="16">
        <v>14.55987</v>
      </c>
      <c r="R48" s="16">
        <v>21.886839999999999</v>
      </c>
      <c r="S48" s="16">
        <v>25.583909999999999</v>
      </c>
      <c r="T48" s="16">
        <v>21.074020000000001</v>
      </c>
      <c r="U48" s="16">
        <v>18.544400000000003</v>
      </c>
      <c r="V48" s="16">
        <v>6.5901300000000003</v>
      </c>
      <c r="W48" s="16">
        <v>14.91146</v>
      </c>
      <c r="X48" s="16">
        <v>14.38373</v>
      </c>
      <c r="Y48" s="16">
        <v>27.614090000000001</v>
      </c>
      <c r="Z48" s="16">
        <v>12.5574148766291</v>
      </c>
      <c r="AA48" s="16">
        <v>24.781192150480202</v>
      </c>
      <c r="AB48" s="16">
        <v>16.943357023537999</v>
      </c>
      <c r="AC48" s="16">
        <v>39.1588780983151</v>
      </c>
      <c r="AD48" s="16">
        <v>23.713968098447001</v>
      </c>
      <c r="AE48" s="16">
        <v>3.5028120000000005</v>
      </c>
      <c r="AF48" s="16">
        <v>15.702810000000001</v>
      </c>
      <c r="AG48" s="16">
        <v>2.0310160000000002</v>
      </c>
      <c r="AH48" s="16">
        <v>8.0089059999999996</v>
      </c>
      <c r="AI48" s="46"/>
      <c r="AJ48" s="46"/>
      <c r="AK48" s="46"/>
      <c r="AL48" s="46"/>
      <c r="AM48" s="46"/>
      <c r="AN48" s="4"/>
      <c r="AO48" s="4"/>
      <c r="AP48" s="4"/>
      <c r="AQ48" s="4"/>
      <c r="AR48" s="4"/>
      <c r="AS48" s="4"/>
      <c r="AT48" s="4"/>
      <c r="AU48" s="4"/>
      <c r="AV48" s="4"/>
      <c r="AW48" s="4"/>
      <c r="AX48" s="4"/>
      <c r="AY48" s="4"/>
    </row>
    <row r="49" spans="1:1005" ht="14.4" x14ac:dyDescent="0.3">
      <c r="A49" s="121">
        <f>YampaRiverInflow.TotalOutflow!A49</f>
        <v>46600</v>
      </c>
      <c r="B49" s="34"/>
      <c r="C49" s="12">
        <v>14.839</v>
      </c>
      <c r="D49" s="45">
        <v>13.611000000000001</v>
      </c>
      <c r="E49" s="16">
        <v>20.660824000000002</v>
      </c>
      <c r="F49" s="16">
        <v>13.796706</v>
      </c>
      <c r="G49" s="16">
        <v>9.7706299999999988</v>
      </c>
      <c r="H49" s="16">
        <v>7.4435000000000002</v>
      </c>
      <c r="I49" s="16">
        <v>20.504860000000001</v>
      </c>
      <c r="J49" s="16">
        <v>22.135639999999999</v>
      </c>
      <c r="K49" s="16">
        <v>5.2130799999999997</v>
      </c>
      <c r="L49" s="16">
        <v>14.802440000000001</v>
      </c>
      <c r="M49" s="16">
        <v>21.94164</v>
      </c>
      <c r="N49" s="16">
        <v>8.4181799999999996</v>
      </c>
      <c r="O49" s="16">
        <v>21.659500000000001</v>
      </c>
      <c r="P49" s="16">
        <v>35.8294</v>
      </c>
      <c r="Q49" s="16">
        <v>14.210139999999999</v>
      </c>
      <c r="R49" s="16">
        <v>24.195160000000001</v>
      </c>
      <c r="S49" s="16">
        <v>26.496269999999999</v>
      </c>
      <c r="T49" s="16">
        <v>24.024999999999999</v>
      </c>
      <c r="U49" s="16">
        <v>22.344560000000001</v>
      </c>
      <c r="V49" s="16">
        <v>9.8739599999999985</v>
      </c>
      <c r="W49" s="16">
        <v>13.84548</v>
      </c>
      <c r="X49" s="16">
        <v>16.93469</v>
      </c>
      <c r="Y49" s="16">
        <v>14.48996</v>
      </c>
      <c r="Z49" s="16">
        <v>14.623601239406</v>
      </c>
      <c r="AA49" s="16">
        <v>29.351938843042298</v>
      </c>
      <c r="AB49" s="16">
        <v>10.6373367791084</v>
      </c>
      <c r="AC49" s="16">
        <v>32.4739838860175</v>
      </c>
      <c r="AD49" s="16">
        <v>32.289258266844001</v>
      </c>
      <c r="AE49" s="16">
        <v>21.988620000000001</v>
      </c>
      <c r="AF49" s="16">
        <v>28.766426000000003</v>
      </c>
      <c r="AG49" s="16">
        <v>19.739957999999998</v>
      </c>
      <c r="AH49" s="16">
        <v>11.451958000000001</v>
      </c>
      <c r="AI49" s="46"/>
      <c r="AJ49" s="46"/>
      <c r="AK49" s="46"/>
      <c r="AL49" s="46"/>
      <c r="AM49" s="46"/>
      <c r="AN49" s="4"/>
      <c r="AO49" s="4"/>
      <c r="AP49" s="4"/>
      <c r="AQ49" s="4"/>
      <c r="AR49" s="4"/>
      <c r="AS49" s="4"/>
      <c r="AT49" s="4"/>
      <c r="AU49" s="4"/>
      <c r="AV49" s="4"/>
      <c r="AW49" s="4"/>
      <c r="AX49" s="4"/>
      <c r="AY49" s="4"/>
    </row>
    <row r="50" spans="1:1005" ht="14.4" x14ac:dyDescent="0.3">
      <c r="A50" s="121">
        <f>YampaRiverInflow.TotalOutflow!A50</f>
        <v>46631</v>
      </c>
      <c r="B50" s="34"/>
      <c r="C50" s="12">
        <v>14.458</v>
      </c>
      <c r="D50" s="45">
        <v>15.929</v>
      </c>
      <c r="E50" s="16">
        <v>14.839589999999999</v>
      </c>
      <c r="F50" s="16">
        <v>10.647540000000001</v>
      </c>
      <c r="G50" s="16">
        <v>-6.0112700000000006</v>
      </c>
      <c r="H50" s="16">
        <v>19.914009999999998</v>
      </c>
      <c r="I50" s="16">
        <v>13.555149999999999</v>
      </c>
      <c r="J50" s="16">
        <v>15.397549999999999</v>
      </c>
      <c r="K50" s="16">
        <v>7.1036899999999994</v>
      </c>
      <c r="L50" s="16">
        <v>8.6973899999999986</v>
      </c>
      <c r="M50" s="16">
        <v>11.841569999999999</v>
      </c>
      <c r="N50" s="16">
        <v>3.6388400000000001</v>
      </c>
      <c r="O50" s="16">
        <v>18.084299999999999</v>
      </c>
      <c r="P50" s="16">
        <v>24.926950000000001</v>
      </c>
      <c r="Q50" s="16">
        <v>13.032249999999999</v>
      </c>
      <c r="R50" s="16">
        <v>14.707469999999999</v>
      </c>
      <c r="S50" s="16">
        <v>15.101129999999999</v>
      </c>
      <c r="T50" s="16">
        <v>9.3519199999999998</v>
      </c>
      <c r="U50" s="16">
        <v>35.037589999999994</v>
      </c>
      <c r="V50" s="16">
        <v>-2.8639899999999998</v>
      </c>
      <c r="W50" s="16">
        <v>6.7481800000000005</v>
      </c>
      <c r="X50" s="16">
        <v>15.02529</v>
      </c>
      <c r="Y50" s="16">
        <v>11.451879999999999</v>
      </c>
      <c r="Z50" s="16">
        <v>13.1848636376867</v>
      </c>
      <c r="AA50" s="16">
        <v>8.3238249586783297</v>
      </c>
      <c r="AB50" s="16">
        <v>19.8346958697528</v>
      </c>
      <c r="AC50" s="16">
        <v>16.409711323636998</v>
      </c>
      <c r="AD50" s="16">
        <v>25.7866844641329</v>
      </c>
      <c r="AE50" s="16">
        <v>21.500264000000001</v>
      </c>
      <c r="AF50" s="16">
        <v>26.366382000000002</v>
      </c>
      <c r="AG50" s="16">
        <v>15.737406</v>
      </c>
      <c r="AH50" s="16">
        <v>14.914582000000003</v>
      </c>
      <c r="AI50" s="46"/>
      <c r="AJ50" s="46"/>
      <c r="AK50" s="46"/>
      <c r="AL50" s="46"/>
      <c r="AM50" s="46"/>
      <c r="AN50" s="4"/>
      <c r="AO50" s="4"/>
      <c r="AP50" s="4"/>
      <c r="AQ50" s="4"/>
      <c r="AR50" s="4"/>
      <c r="AS50" s="4"/>
      <c r="AT50" s="4"/>
      <c r="AU50" s="4"/>
      <c r="AV50" s="4"/>
      <c r="AW50" s="4"/>
      <c r="AX50" s="4"/>
      <c r="AY50" s="4"/>
    </row>
    <row r="51" spans="1:1005" ht="14.4" x14ac:dyDescent="0.3">
      <c r="A51" s="121">
        <f>YampaRiverInflow.TotalOutflow!A51</f>
        <v>46661</v>
      </c>
      <c r="B51" s="34"/>
      <c r="C51" s="12">
        <v>16.375</v>
      </c>
      <c r="D51" s="45">
        <v>16.375</v>
      </c>
      <c r="E51" s="16">
        <v>12.135444000000001</v>
      </c>
      <c r="F51" s="16">
        <v>6.3876860000000004</v>
      </c>
      <c r="G51" s="16">
        <v>-7.82599</v>
      </c>
      <c r="H51" s="16">
        <v>24.362849999999998</v>
      </c>
      <c r="I51" s="16">
        <v>10.95425</v>
      </c>
      <c r="J51" s="16">
        <v>11.723360000000001</v>
      </c>
      <c r="K51" s="16">
        <v>4.6145899999999997</v>
      </c>
      <c r="L51" s="16">
        <v>6.6953500000000004</v>
      </c>
      <c r="M51" s="16">
        <v>9.5123700000000007</v>
      </c>
      <c r="N51" s="16">
        <v>-0.49925999999999998</v>
      </c>
      <c r="O51" s="16">
        <v>18.132660000000001</v>
      </c>
      <c r="P51" s="16">
        <v>19.22006</v>
      </c>
      <c r="Q51" s="16">
        <v>10.97871</v>
      </c>
      <c r="R51" s="16">
        <v>13.21185</v>
      </c>
      <c r="S51" s="16">
        <v>14.04824</v>
      </c>
      <c r="T51" s="16">
        <v>6.9533999999999994</v>
      </c>
      <c r="U51" s="16">
        <v>23.35398</v>
      </c>
      <c r="V51" s="16">
        <v>-2.8656299999999999</v>
      </c>
      <c r="W51" s="16">
        <v>2.3012199999999998</v>
      </c>
      <c r="X51" s="16">
        <v>14.73507</v>
      </c>
      <c r="Y51" s="16">
        <v>8.505370000000001</v>
      </c>
      <c r="Z51" s="16">
        <v>9.0830627261494108</v>
      </c>
      <c r="AA51" s="16">
        <v>-6.2740460311398598</v>
      </c>
      <c r="AB51" s="16">
        <v>25.002335616926402</v>
      </c>
      <c r="AC51" s="16">
        <v>7.7553593381164196</v>
      </c>
      <c r="AD51" s="16">
        <v>26.857120247405899</v>
      </c>
      <c r="AE51" s="16">
        <v>8.6108960000000003</v>
      </c>
      <c r="AF51" s="16">
        <v>17.934583999999997</v>
      </c>
      <c r="AG51" s="16">
        <v>11.836898000000001</v>
      </c>
      <c r="AH51" s="16">
        <v>11.503132000000001</v>
      </c>
      <c r="AI51" s="46"/>
      <c r="AJ51" s="46"/>
      <c r="AK51" s="46"/>
      <c r="AL51" s="46"/>
      <c r="AM51" s="46"/>
      <c r="AN51" s="4"/>
      <c r="AO51" s="4"/>
      <c r="AP51" s="4"/>
      <c r="AQ51" s="4"/>
      <c r="AR51" s="4"/>
      <c r="AS51" s="4"/>
      <c r="AT51" s="4"/>
      <c r="AU51" s="4"/>
      <c r="AV51" s="4"/>
      <c r="AW51" s="4"/>
      <c r="AX51" s="4"/>
      <c r="AY51" s="4"/>
    </row>
    <row r="52" spans="1:1005" ht="14.4" x14ac:dyDescent="0.3">
      <c r="A52" s="121">
        <f>YampaRiverInflow.TotalOutflow!A52</f>
        <v>46692</v>
      </c>
      <c r="B52" s="34"/>
      <c r="C52" s="12">
        <v>12.315</v>
      </c>
      <c r="D52" s="45">
        <v>4.9749999999999996</v>
      </c>
      <c r="E52" s="16">
        <v>15.820898000000001</v>
      </c>
      <c r="F52" s="16">
        <v>14.533392000000001</v>
      </c>
      <c r="G52" s="16">
        <v>-12.37326</v>
      </c>
      <c r="H52" s="16">
        <v>14.93168</v>
      </c>
      <c r="I52" s="16">
        <v>-5.1652700000000005</v>
      </c>
      <c r="J52" s="16">
        <v>10.395850000000001</v>
      </c>
      <c r="K52" s="16">
        <v>4.0648400000000002</v>
      </c>
      <c r="L52" s="16">
        <v>3.5380700000000003</v>
      </c>
      <c r="M52" s="16">
        <v>7.5272700000000006</v>
      </c>
      <c r="N52" s="16">
        <v>13.11669</v>
      </c>
      <c r="O52" s="16">
        <v>15.47784</v>
      </c>
      <c r="P52" s="16">
        <v>21.893450000000001</v>
      </c>
      <c r="Q52" s="16">
        <v>12.1463</v>
      </c>
      <c r="R52" s="16">
        <v>8.651209999999999</v>
      </c>
      <c r="S52" s="16">
        <v>9.7618099999999988</v>
      </c>
      <c r="T52" s="16">
        <v>16.488720000000001</v>
      </c>
      <c r="U52" s="16">
        <v>4.6226700000000003</v>
      </c>
      <c r="V52" s="16">
        <v>5.9689499999999995</v>
      </c>
      <c r="W52" s="16">
        <v>-1.0023</v>
      </c>
      <c r="X52" s="16">
        <v>2.8529</v>
      </c>
      <c r="Y52" s="16">
        <v>5.8924399999999997</v>
      </c>
      <c r="Z52" s="16">
        <v>3.9897065276040999</v>
      </c>
      <c r="AA52" s="16">
        <v>-11.4351155371894</v>
      </c>
      <c r="AB52" s="16">
        <v>6.3263246300834401</v>
      </c>
      <c r="AC52" s="16">
        <v>3.8446132224799099</v>
      </c>
      <c r="AD52" s="16">
        <v>10.148976943471901</v>
      </c>
      <c r="AE52" s="16">
        <v>8.991363999999999</v>
      </c>
      <c r="AF52" s="16">
        <v>10.960080000000001</v>
      </c>
      <c r="AG52" s="16">
        <v>12.147136</v>
      </c>
      <c r="AH52" s="16">
        <v>3.6625680000000003</v>
      </c>
      <c r="AI52" s="46"/>
      <c r="AJ52" s="46"/>
      <c r="AK52" s="46"/>
      <c r="AL52" s="46"/>
      <c r="AM52" s="46"/>
      <c r="AN52" s="4"/>
      <c r="AO52" s="4"/>
      <c r="AP52" s="4"/>
      <c r="AQ52" s="4"/>
      <c r="AR52" s="4"/>
      <c r="AS52" s="4"/>
      <c r="AT52" s="4"/>
      <c r="AU52" s="4"/>
      <c r="AV52" s="4"/>
      <c r="AW52" s="4"/>
      <c r="AX52" s="4"/>
      <c r="AY52" s="4"/>
    </row>
    <row r="53" spans="1:1005" ht="14.4" x14ac:dyDescent="0.3">
      <c r="A53" s="121">
        <f>YampaRiverInflow.TotalOutflow!A53</f>
        <v>46722</v>
      </c>
      <c r="B53" s="34"/>
      <c r="C53" s="12">
        <v>15.977</v>
      </c>
      <c r="D53" s="45">
        <v>3.2080000000000002</v>
      </c>
      <c r="E53" s="16">
        <v>16.272072000000001</v>
      </c>
      <c r="F53" s="16">
        <v>6.2282960000000003</v>
      </c>
      <c r="G53" s="16">
        <v>-16.238409999999998</v>
      </c>
      <c r="H53" s="16">
        <v>12.00187</v>
      </c>
      <c r="I53" s="16">
        <v>6.5915499999999998</v>
      </c>
      <c r="J53" s="16">
        <v>12.228569999999999</v>
      </c>
      <c r="K53" s="16">
        <v>1.01868</v>
      </c>
      <c r="L53" s="16">
        <v>6.6875100000000005</v>
      </c>
      <c r="M53" s="16">
        <v>11.483219999999999</v>
      </c>
      <c r="N53" s="16">
        <v>-2.7016499999999999</v>
      </c>
      <c r="O53" s="16">
        <v>25.948370000000001</v>
      </c>
      <c r="P53" s="16">
        <v>22.778939999999999</v>
      </c>
      <c r="Q53" s="16">
        <v>11.792920000000001</v>
      </c>
      <c r="R53" s="16">
        <v>17.610810000000001</v>
      </c>
      <c r="S53" s="16">
        <v>24.307770000000001</v>
      </c>
      <c r="T53" s="16">
        <v>18.407709999999998</v>
      </c>
      <c r="U53" s="16">
        <v>2.61571</v>
      </c>
      <c r="V53" s="16">
        <v>-1.4079200000000001</v>
      </c>
      <c r="W53" s="16">
        <v>-6.0315000000000003</v>
      </c>
      <c r="X53" s="16">
        <v>15.691600000000001</v>
      </c>
      <c r="Y53" s="16">
        <v>6.0872700000000002</v>
      </c>
      <c r="Z53" s="16">
        <v>14.668721902282002</v>
      </c>
      <c r="AA53" s="16">
        <v>-6.0504652876024405</v>
      </c>
      <c r="AB53" s="16">
        <v>3.9440781003643801</v>
      </c>
      <c r="AC53" s="16">
        <v>5.96184380284366</v>
      </c>
      <c r="AD53" s="16">
        <v>-3.3022761146438002</v>
      </c>
      <c r="AE53" s="16">
        <v>16.566911999999999</v>
      </c>
      <c r="AF53" s="16">
        <v>23.606604000000004</v>
      </c>
      <c r="AG53" s="16">
        <v>11.927992</v>
      </c>
      <c r="AH53" s="16">
        <v>18.697578</v>
      </c>
      <c r="AI53" s="46"/>
      <c r="AJ53" s="46"/>
      <c r="AK53" s="46"/>
      <c r="AL53" s="46"/>
      <c r="AM53" s="46"/>
      <c r="AN53" s="4"/>
      <c r="AO53" s="4"/>
      <c r="AP53" s="4"/>
      <c r="AQ53" s="4"/>
      <c r="AR53" s="4"/>
      <c r="AS53" s="4"/>
      <c r="AT53" s="4"/>
      <c r="AU53" s="4"/>
      <c r="AV53" s="4"/>
      <c r="AW53" s="4"/>
      <c r="AX53" s="4"/>
      <c r="AY53" s="4"/>
    </row>
    <row r="54" spans="1:1005" ht="14.4" x14ac:dyDescent="0.3">
      <c r="A54" s="121">
        <f>YampaRiverInflow.TotalOutflow!A54</f>
        <v>46753</v>
      </c>
      <c r="B54" s="34"/>
      <c r="C54" s="12">
        <v>17.963000000000001</v>
      </c>
      <c r="D54" s="45">
        <v>4.2699999999999996</v>
      </c>
      <c r="E54" s="16">
        <v>11.366462</v>
      </c>
      <c r="F54" s="16">
        <v>12.906422000000001</v>
      </c>
      <c r="G54" s="16">
        <v>-12.26146</v>
      </c>
      <c r="H54" s="16">
        <v>9.9685600000000001</v>
      </c>
      <c r="I54" s="16">
        <v>3.9182399999999999</v>
      </c>
      <c r="J54" s="16">
        <v>5.2524799999999994</v>
      </c>
      <c r="K54" s="16">
        <v>0.65434000000000003</v>
      </c>
      <c r="L54" s="16">
        <v>10.38495</v>
      </c>
      <c r="M54" s="16">
        <v>14.23559</v>
      </c>
      <c r="N54" s="16">
        <v>9.8203300000000002</v>
      </c>
      <c r="O54" s="16">
        <v>24.700430000000001</v>
      </c>
      <c r="P54" s="16">
        <v>22.069479999999999</v>
      </c>
      <c r="Q54" s="16">
        <v>12.57952</v>
      </c>
      <c r="R54" s="16">
        <v>19.210369999999998</v>
      </c>
      <c r="S54" s="16">
        <v>24.414390000000001</v>
      </c>
      <c r="T54" s="16">
        <v>14.356399999999999</v>
      </c>
      <c r="U54" s="16">
        <v>-5.5168900000000001</v>
      </c>
      <c r="V54" s="16">
        <v>8.7599999999999997E-2</v>
      </c>
      <c r="W54" s="16">
        <v>10.52117</v>
      </c>
      <c r="X54" s="16">
        <v>15.80128</v>
      </c>
      <c r="Y54" s="16">
        <v>7.4489752076703502</v>
      </c>
      <c r="Z54" s="16">
        <v>19.8163140489265</v>
      </c>
      <c r="AA54" s="16">
        <v>0.31217231431502396</v>
      </c>
      <c r="AB54" s="16">
        <v>11.158060331372901</v>
      </c>
      <c r="AC54" s="16">
        <v>7.7495685923312703</v>
      </c>
      <c r="AD54" s="16">
        <v>16.305914000000001</v>
      </c>
      <c r="AE54" s="16">
        <v>18.317238</v>
      </c>
      <c r="AF54" s="16">
        <v>101.21908400000001</v>
      </c>
      <c r="AG54" s="16">
        <v>14.084605999999999</v>
      </c>
      <c r="AH54" s="16">
        <v>35.531559999999999</v>
      </c>
      <c r="AI54" s="46"/>
      <c r="AJ54" s="46"/>
      <c r="AK54" s="46"/>
      <c r="AL54" s="46"/>
      <c r="AM54" s="46"/>
      <c r="AN54" s="4"/>
      <c r="AO54" s="4"/>
      <c r="AP54" s="4"/>
      <c r="AQ54" s="4"/>
      <c r="AR54" s="4"/>
      <c r="AS54" s="4"/>
      <c r="AT54" s="4"/>
      <c r="AU54" s="4"/>
      <c r="AV54" s="4"/>
      <c r="AW54" s="4"/>
      <c r="AX54" s="4"/>
      <c r="AY54" s="4"/>
    </row>
    <row r="55" spans="1:1005" ht="14.4" x14ac:dyDescent="0.3">
      <c r="A55" s="121">
        <f>YampaRiverInflow.TotalOutflow!A55</f>
        <v>46784</v>
      </c>
      <c r="B55" s="34"/>
      <c r="C55" s="12">
        <v>15.03</v>
      </c>
      <c r="D55" s="45">
        <v>10.779</v>
      </c>
      <c r="E55" s="16">
        <v>10.668854</v>
      </c>
      <c r="F55" s="16">
        <v>-2.5262600000000002</v>
      </c>
      <c r="G55" s="16">
        <v>-10.192350000000001</v>
      </c>
      <c r="H55" s="16">
        <v>6.2821099999999994</v>
      </c>
      <c r="I55" s="16">
        <v>3.13246</v>
      </c>
      <c r="J55" s="16">
        <v>4.1601400000000002</v>
      </c>
      <c r="K55" s="16">
        <v>2.8380700000000001</v>
      </c>
      <c r="L55" s="16">
        <v>9.7490100000000002</v>
      </c>
      <c r="M55" s="16">
        <v>16.001570000000001</v>
      </c>
      <c r="N55" s="16">
        <v>9.5720700000000001</v>
      </c>
      <c r="O55" s="16">
        <v>21.740169999999999</v>
      </c>
      <c r="P55" s="16">
        <v>14.98456</v>
      </c>
      <c r="Q55" s="16">
        <v>10.01197</v>
      </c>
      <c r="R55" s="16">
        <v>10.48507</v>
      </c>
      <c r="S55" s="16">
        <v>13.671299999999999</v>
      </c>
      <c r="T55" s="16">
        <v>11.7835</v>
      </c>
      <c r="U55" s="16">
        <v>1.5763499999999999</v>
      </c>
      <c r="V55" s="16">
        <v>-4.5615100000000002</v>
      </c>
      <c r="W55" s="16">
        <v>4.3772399999999996</v>
      </c>
      <c r="X55" s="16">
        <v>6.30464</v>
      </c>
      <c r="Y55" s="16">
        <v>4.0539722308107295</v>
      </c>
      <c r="Z55" s="16">
        <v>9.3226595036040596</v>
      </c>
      <c r="AA55" s="16">
        <v>19.796036777389201</v>
      </c>
      <c r="AB55" s="16">
        <v>11.065682646744701</v>
      </c>
      <c r="AC55" s="16">
        <v>11.6148235514056</v>
      </c>
      <c r="AD55" s="16">
        <v>19.425978000000001</v>
      </c>
      <c r="AE55" s="16">
        <v>27.521836</v>
      </c>
      <c r="AF55" s="16">
        <v>75.754664000000005</v>
      </c>
      <c r="AG55" s="16">
        <v>14.718234000000001</v>
      </c>
      <c r="AH55" s="16">
        <v>33.481140000000003</v>
      </c>
      <c r="AI55" s="46"/>
      <c r="AJ55" s="46"/>
      <c r="AK55" s="46"/>
      <c r="AL55" s="46"/>
      <c r="AM55" s="46"/>
      <c r="AN55" s="4"/>
      <c r="AO55" s="4"/>
      <c r="AP55" s="4"/>
      <c r="AQ55" s="4"/>
      <c r="AR55" s="4"/>
      <c r="AS55" s="4"/>
      <c r="AT55" s="4"/>
      <c r="AU55" s="4"/>
      <c r="AV55" s="4"/>
      <c r="AW55" s="4"/>
      <c r="AX55" s="4"/>
      <c r="AY55" s="4"/>
    </row>
    <row r="56" spans="1:1005" ht="14.4" x14ac:dyDescent="0.3">
      <c r="A56" s="121">
        <f>YampaRiverInflow.TotalOutflow!A56</f>
        <v>46813</v>
      </c>
      <c r="B56" s="34"/>
      <c r="C56" s="12">
        <v>10.956</v>
      </c>
      <c r="D56" s="45">
        <v>13.545999999999999</v>
      </c>
      <c r="E56" s="16">
        <v>-10.494788</v>
      </c>
      <c r="F56" s="16">
        <v>-5.3588699999999996</v>
      </c>
      <c r="G56" s="16">
        <v>-15.49112</v>
      </c>
      <c r="H56" s="16">
        <v>36.322969999999998</v>
      </c>
      <c r="I56" s="16">
        <v>9.210090000000001</v>
      </c>
      <c r="J56" s="16">
        <v>5.7764899999999999</v>
      </c>
      <c r="K56" s="16">
        <v>9.2872199999999996</v>
      </c>
      <c r="L56" s="16">
        <v>8.1139899999999994</v>
      </c>
      <c r="M56" s="16">
        <v>9.8301200000000009</v>
      </c>
      <c r="N56" s="16">
        <v>14.49926</v>
      </c>
      <c r="O56" s="16">
        <v>12.03308</v>
      </c>
      <c r="P56" s="16">
        <v>4.5342399999999996</v>
      </c>
      <c r="Q56" s="16">
        <v>19.332849999999997</v>
      </c>
      <c r="R56" s="16">
        <v>6.37479</v>
      </c>
      <c r="S56" s="16">
        <v>9.2942099999999996</v>
      </c>
      <c r="T56" s="16">
        <v>12.6425</v>
      </c>
      <c r="U56" s="16">
        <v>6.9273500000000006</v>
      </c>
      <c r="V56" s="16">
        <v>-7.20953</v>
      </c>
      <c r="W56" s="16">
        <v>6.0791599999999999</v>
      </c>
      <c r="X56" s="16">
        <v>6.5443199999999999</v>
      </c>
      <c r="Y56" s="16">
        <v>12.9016643799678</v>
      </c>
      <c r="Z56" s="16">
        <v>7.2940712366949301</v>
      </c>
      <c r="AA56" s="16">
        <v>35.068694212232302</v>
      </c>
      <c r="AB56" s="16">
        <v>6.2901128095215002</v>
      </c>
      <c r="AC56" s="16">
        <v>18.741606197686799</v>
      </c>
      <c r="AD56" s="16">
        <v>26.794340000000005</v>
      </c>
      <c r="AE56" s="16">
        <v>39.915998000000002</v>
      </c>
      <c r="AF56" s="16">
        <v>66.375816</v>
      </c>
      <c r="AG56" s="16">
        <v>17.63081</v>
      </c>
      <c r="AH56" s="16">
        <v>62.605969999999999</v>
      </c>
      <c r="AI56" s="46"/>
      <c r="AJ56" s="46"/>
      <c r="AK56" s="46"/>
      <c r="AL56" s="46"/>
      <c r="AM56" s="46"/>
      <c r="AN56" s="4"/>
      <c r="AO56" s="4"/>
      <c r="AP56" s="4"/>
      <c r="AQ56" s="4"/>
      <c r="AR56" s="4"/>
      <c r="AS56" s="4"/>
      <c r="AT56" s="4"/>
      <c r="AU56" s="4"/>
      <c r="AV56" s="4"/>
      <c r="AW56" s="4"/>
      <c r="AX56" s="4"/>
      <c r="AY56" s="4"/>
    </row>
    <row r="57" spans="1:1005" ht="14.4" x14ac:dyDescent="0.3">
      <c r="A57" s="121">
        <f>YampaRiverInflow.TotalOutflow!A57</f>
        <v>46844</v>
      </c>
      <c r="B57" s="34"/>
      <c r="C57" s="12">
        <v>8.907</v>
      </c>
      <c r="D57" s="45">
        <v>16.812999999999999</v>
      </c>
      <c r="E57" s="16">
        <v>23.635946000000001</v>
      </c>
      <c r="F57" s="16">
        <v>6.8406400000000005</v>
      </c>
      <c r="G57" s="16">
        <v>-2.2138499999999999</v>
      </c>
      <c r="H57" s="16">
        <v>19.547470000000001</v>
      </c>
      <c r="I57" s="16">
        <v>11.52768</v>
      </c>
      <c r="J57" s="16">
        <v>17.343669999999999</v>
      </c>
      <c r="K57" s="16">
        <v>13.49269</v>
      </c>
      <c r="L57" s="16">
        <v>4.6643299999999996</v>
      </c>
      <c r="M57" s="16">
        <v>2.3306399999999998</v>
      </c>
      <c r="N57" s="16">
        <v>9.179590000000001</v>
      </c>
      <c r="O57" s="16">
        <v>14.534559999999999</v>
      </c>
      <c r="P57" s="16">
        <v>4.0880400000000003</v>
      </c>
      <c r="Q57" s="16">
        <v>12.77216</v>
      </c>
      <c r="R57" s="16">
        <v>7.4774700000000003</v>
      </c>
      <c r="S57" s="16">
        <v>12.525</v>
      </c>
      <c r="T57" s="16">
        <v>22.5366</v>
      </c>
      <c r="U57" s="16">
        <v>5.4246600000000003</v>
      </c>
      <c r="V57" s="16">
        <v>-1.42597</v>
      </c>
      <c r="W57" s="16">
        <v>9.8915199999999999</v>
      </c>
      <c r="X57" s="16">
        <v>9.72743</v>
      </c>
      <c r="Y57" s="16">
        <v>15.713943386447099</v>
      </c>
      <c r="Z57" s="16">
        <v>6.6015394221493597</v>
      </c>
      <c r="AA57" s="16">
        <v>32.830230167934701</v>
      </c>
      <c r="AB57" s="16">
        <v>14.096756611570999</v>
      </c>
      <c r="AC57" s="16">
        <v>21.908179504132999</v>
      </c>
      <c r="AD57" s="16">
        <v>18.399011999999999</v>
      </c>
      <c r="AE57" s="16">
        <v>29.763325999999999</v>
      </c>
      <c r="AF57" s="16">
        <v>41.261670000000002</v>
      </c>
      <c r="AG57" s="16">
        <v>7.7661820000000006</v>
      </c>
      <c r="AH57" s="16">
        <v>14.708754000000001</v>
      </c>
      <c r="AI57" s="46"/>
      <c r="AJ57" s="46"/>
      <c r="AK57" s="46"/>
      <c r="AL57" s="46"/>
      <c r="AM57" s="46"/>
      <c r="AN57" s="4"/>
      <c r="AO57" s="4"/>
      <c r="AP57" s="4"/>
      <c r="AQ57" s="4"/>
      <c r="AR57" s="4"/>
      <c r="AS57" s="4"/>
      <c r="AT57" s="4"/>
      <c r="AU57" s="4"/>
      <c r="AV57" s="4"/>
      <c r="AW57" s="4"/>
      <c r="AX57" s="4"/>
      <c r="AY57" s="4"/>
    </row>
    <row r="58" spans="1:1005" ht="14.4" x14ac:dyDescent="0.3">
      <c r="A58" s="121">
        <f>YampaRiverInflow.TotalOutflow!A58</f>
        <v>46874</v>
      </c>
      <c r="B58" s="34"/>
      <c r="C58" s="12">
        <v>2.7709999999999999</v>
      </c>
      <c r="D58" s="45">
        <v>21.079000000000001</v>
      </c>
      <c r="E58" s="16">
        <v>5.5503300000000007</v>
      </c>
      <c r="F58" s="16">
        <v>8.0619300000000003</v>
      </c>
      <c r="G58" s="16">
        <v>-4.66012</v>
      </c>
      <c r="H58" s="16">
        <v>9.683209999999999</v>
      </c>
      <c r="I58" s="16">
        <v>23.337949999999999</v>
      </c>
      <c r="J58" s="16">
        <v>11.09249</v>
      </c>
      <c r="K58" s="16">
        <v>14.89179</v>
      </c>
      <c r="L58" s="16">
        <v>9.6852700000000009</v>
      </c>
      <c r="M58" s="16">
        <v>5.5847100000000003</v>
      </c>
      <c r="N58" s="16">
        <v>4.1686000000000005</v>
      </c>
      <c r="O58" s="16">
        <v>14.016170000000001</v>
      </c>
      <c r="P58" s="16">
        <v>5.02379</v>
      </c>
      <c r="Q58" s="16">
        <v>16.882990000000003</v>
      </c>
      <c r="R58" s="16">
        <v>3.9549799999999999</v>
      </c>
      <c r="S58" s="16">
        <v>10.53945</v>
      </c>
      <c r="T58" s="16">
        <v>19.5229</v>
      </c>
      <c r="U58" s="16">
        <v>4.9721899999999994</v>
      </c>
      <c r="V58" s="16">
        <v>1.2309300000000001</v>
      </c>
      <c r="W58" s="16">
        <v>4.9847600000000005</v>
      </c>
      <c r="X58" s="16">
        <v>9.3964200000000009</v>
      </c>
      <c r="Y58" s="16">
        <v>9.2539210713396098</v>
      </c>
      <c r="Z58" s="16">
        <v>5.5819525592733701</v>
      </c>
      <c r="AA58" s="16">
        <v>25.107575702810699</v>
      </c>
      <c r="AB58" s="16">
        <v>32.171070661818902</v>
      </c>
      <c r="AC58" s="16">
        <v>22.140587519075002</v>
      </c>
      <c r="AD58" s="16">
        <v>9.3170699999999993</v>
      </c>
      <c r="AE58" s="16">
        <v>17.687328000000001</v>
      </c>
      <c r="AF58" s="16">
        <v>30.256135999999998</v>
      </c>
      <c r="AG58" s="16">
        <v>9.5716059999999992</v>
      </c>
      <c r="AH58" s="16">
        <v>29.325434000000005</v>
      </c>
      <c r="AI58" s="46"/>
      <c r="AJ58" s="46"/>
      <c r="AK58" s="46"/>
      <c r="AL58" s="46"/>
      <c r="AM58" s="46"/>
      <c r="AN58" s="4"/>
      <c r="AO58" s="4"/>
      <c r="AP58" s="4"/>
      <c r="AQ58" s="4"/>
      <c r="AR58" s="4"/>
      <c r="AS58" s="4"/>
      <c r="AT58" s="4"/>
      <c r="AU58" s="4"/>
      <c r="AV58" s="4"/>
      <c r="AW58" s="4"/>
      <c r="AX58" s="4"/>
      <c r="AY58" s="4"/>
    </row>
    <row r="59" spans="1:1005" ht="14.4" x14ac:dyDescent="0.3">
      <c r="A59" s="121">
        <f>YampaRiverInflow.TotalOutflow!A59</f>
        <v>46905</v>
      </c>
      <c r="B59" s="34"/>
      <c r="C59" s="12">
        <v>4.2690000000000001</v>
      </c>
      <c r="D59" s="45">
        <v>17.227</v>
      </c>
      <c r="E59" s="16">
        <v>1.3633040000000001</v>
      </c>
      <c r="F59" s="16">
        <v>-0.79383999999999999</v>
      </c>
      <c r="G59" s="16">
        <v>-23.251810000000003</v>
      </c>
      <c r="H59" s="16">
        <v>12.69872</v>
      </c>
      <c r="I59" s="16">
        <v>19.039000000000001</v>
      </c>
      <c r="J59" s="16">
        <v>6.8687700000000005</v>
      </c>
      <c r="K59" s="16">
        <v>14.246139999999999</v>
      </c>
      <c r="L59" s="16">
        <v>18.845080000000003</v>
      </c>
      <c r="M59" s="16">
        <v>7.4909099999999995</v>
      </c>
      <c r="N59" s="16">
        <v>13.8124</v>
      </c>
      <c r="O59" s="16">
        <v>24.775919999999999</v>
      </c>
      <c r="P59" s="16">
        <v>9.7531100000000013</v>
      </c>
      <c r="Q59" s="16">
        <v>18.740459999999999</v>
      </c>
      <c r="R59" s="16">
        <v>5.9942099999999998</v>
      </c>
      <c r="S59" s="16">
        <v>10.93661</v>
      </c>
      <c r="T59" s="16">
        <v>14.07673</v>
      </c>
      <c r="U59" s="16">
        <v>3.54962</v>
      </c>
      <c r="V59" s="16">
        <v>6.4226899999999993</v>
      </c>
      <c r="W59" s="16">
        <v>10.59356</v>
      </c>
      <c r="X59" s="16">
        <v>1.32226</v>
      </c>
      <c r="Y59" s="16">
        <v>6.9610190102487604</v>
      </c>
      <c r="Z59" s="16">
        <v>13.6235045447941</v>
      </c>
      <c r="AA59" s="16">
        <v>21.1430438016537</v>
      </c>
      <c r="AB59" s="16">
        <v>42.150180575868696</v>
      </c>
      <c r="AC59" s="16">
        <v>13.4754590082651</v>
      </c>
      <c r="AD59" s="16">
        <v>19.542680000000001</v>
      </c>
      <c r="AE59" s="16">
        <v>1.2684000000000002</v>
      </c>
      <c r="AF59" s="16">
        <v>4.9412060000000002</v>
      </c>
      <c r="AG59" s="16">
        <v>-1.180104</v>
      </c>
      <c r="AH59" s="16">
        <v>16.706314000000003</v>
      </c>
      <c r="AI59" s="46"/>
      <c r="AJ59" s="46"/>
      <c r="AK59" s="46"/>
      <c r="AL59" s="46"/>
      <c r="AM59" s="46"/>
      <c r="AN59" s="4"/>
      <c r="AO59" s="4"/>
      <c r="AP59" s="4"/>
      <c r="AQ59" s="4"/>
      <c r="AR59" s="4"/>
      <c r="AS59" s="4"/>
      <c r="AT59" s="4"/>
      <c r="AU59" s="4"/>
      <c r="AV59" s="4"/>
      <c r="AW59" s="4"/>
      <c r="AX59" s="4"/>
      <c r="AY59" s="4"/>
    </row>
    <row r="60" spans="1:1005" ht="14.4" x14ac:dyDescent="0.3">
      <c r="A60" s="121">
        <f>YampaRiverInflow.TotalOutflow!A60</f>
        <v>46935</v>
      </c>
      <c r="B60" s="34"/>
      <c r="C60" s="12">
        <v>5.7709999999999999</v>
      </c>
      <c r="D60" s="45">
        <v>15.263</v>
      </c>
      <c r="E60" s="16">
        <v>17.755964000000002</v>
      </c>
      <c r="F60" s="16">
        <v>11.63293</v>
      </c>
      <c r="G60" s="16">
        <v>-12.476629999999998</v>
      </c>
      <c r="H60" s="16">
        <v>23.625509999999998</v>
      </c>
      <c r="I60" s="16">
        <v>20.54889</v>
      </c>
      <c r="J60" s="16">
        <v>8.319090000000001</v>
      </c>
      <c r="K60" s="16">
        <v>20.105460000000001</v>
      </c>
      <c r="L60" s="16">
        <v>19.50067</v>
      </c>
      <c r="M60" s="16">
        <v>8.3446700000000007</v>
      </c>
      <c r="N60" s="16">
        <v>18.455950000000001</v>
      </c>
      <c r="O60" s="16">
        <v>31.79073</v>
      </c>
      <c r="P60" s="16">
        <v>14.55987</v>
      </c>
      <c r="Q60" s="16">
        <v>21.886839999999999</v>
      </c>
      <c r="R60" s="16">
        <v>25.583909999999999</v>
      </c>
      <c r="S60" s="16">
        <v>21.074020000000001</v>
      </c>
      <c r="T60" s="16">
        <v>18.544400000000003</v>
      </c>
      <c r="U60" s="16">
        <v>6.5901300000000003</v>
      </c>
      <c r="V60" s="16">
        <v>14.91146</v>
      </c>
      <c r="W60" s="16">
        <v>14.38373</v>
      </c>
      <c r="X60" s="16">
        <v>27.614090000000001</v>
      </c>
      <c r="Y60" s="16">
        <v>12.5574148766291</v>
      </c>
      <c r="Z60" s="16">
        <v>24.781192150480202</v>
      </c>
      <c r="AA60" s="16">
        <v>16.943357023537999</v>
      </c>
      <c r="AB60" s="16">
        <v>39.1588780983151</v>
      </c>
      <c r="AC60" s="16">
        <v>23.713968098447001</v>
      </c>
      <c r="AD60" s="16">
        <v>3.5028120000000005</v>
      </c>
      <c r="AE60" s="16">
        <v>15.702810000000001</v>
      </c>
      <c r="AF60" s="16">
        <v>2.0310160000000002</v>
      </c>
      <c r="AG60" s="16">
        <v>8.0089059999999996</v>
      </c>
      <c r="AH60" s="16">
        <v>20.697440000000004</v>
      </c>
      <c r="AI60" s="46"/>
      <c r="AJ60" s="46"/>
      <c r="AK60" s="46"/>
      <c r="AL60" s="46"/>
      <c r="AM60" s="46"/>
      <c r="AN60" s="4"/>
      <c r="AO60" s="4"/>
      <c r="AP60" s="4"/>
      <c r="AQ60" s="4"/>
      <c r="AR60" s="4"/>
      <c r="AS60" s="4"/>
      <c r="AT60" s="4"/>
      <c r="AU60" s="4"/>
      <c r="AV60" s="4"/>
      <c r="AW60" s="4"/>
      <c r="AX60" s="4"/>
      <c r="AY60" s="4"/>
    </row>
    <row r="61" spans="1:1005" ht="14.4" x14ac:dyDescent="0.3">
      <c r="A61" s="121">
        <f>YampaRiverInflow.TotalOutflow!A61</f>
        <v>46966</v>
      </c>
      <c r="B61" s="34"/>
      <c r="C61" s="12">
        <v>14.839</v>
      </c>
      <c r="D61" s="45">
        <v>13.611000000000001</v>
      </c>
      <c r="E61" s="16">
        <v>13.796706</v>
      </c>
      <c r="F61" s="16">
        <v>9.7706299999999988</v>
      </c>
      <c r="G61" s="16">
        <v>7.4435000000000002</v>
      </c>
      <c r="H61" s="16">
        <v>20.504860000000001</v>
      </c>
      <c r="I61" s="16">
        <v>22.135639999999999</v>
      </c>
      <c r="J61" s="16">
        <v>5.2130799999999997</v>
      </c>
      <c r="K61" s="16">
        <v>14.802440000000001</v>
      </c>
      <c r="L61" s="16">
        <v>21.94164</v>
      </c>
      <c r="M61" s="16">
        <v>8.4181799999999996</v>
      </c>
      <c r="N61" s="16">
        <v>21.659500000000001</v>
      </c>
      <c r="O61" s="16">
        <v>35.8294</v>
      </c>
      <c r="P61" s="16">
        <v>14.210139999999999</v>
      </c>
      <c r="Q61" s="16">
        <v>24.195160000000001</v>
      </c>
      <c r="R61" s="16">
        <v>26.496269999999999</v>
      </c>
      <c r="S61" s="16">
        <v>24.024999999999999</v>
      </c>
      <c r="T61" s="16">
        <v>22.344560000000001</v>
      </c>
      <c r="U61" s="16">
        <v>9.8739599999999985</v>
      </c>
      <c r="V61" s="16">
        <v>13.84548</v>
      </c>
      <c r="W61" s="16">
        <v>16.93469</v>
      </c>
      <c r="X61" s="16">
        <v>14.48996</v>
      </c>
      <c r="Y61" s="16">
        <v>14.623601239406</v>
      </c>
      <c r="Z61" s="16">
        <v>29.351938843042298</v>
      </c>
      <c r="AA61" s="16">
        <v>10.6373367791084</v>
      </c>
      <c r="AB61" s="16">
        <v>32.4739838860175</v>
      </c>
      <c r="AC61" s="16">
        <v>32.289258266844001</v>
      </c>
      <c r="AD61" s="16">
        <v>21.988620000000001</v>
      </c>
      <c r="AE61" s="16">
        <v>28.766426000000003</v>
      </c>
      <c r="AF61" s="16">
        <v>19.739957999999998</v>
      </c>
      <c r="AG61" s="16">
        <v>11.451958000000001</v>
      </c>
      <c r="AH61" s="16">
        <v>20.660824000000002</v>
      </c>
      <c r="AI61" s="46"/>
      <c r="AJ61" s="46"/>
      <c r="AK61" s="46"/>
      <c r="AL61" s="46"/>
      <c r="AM61" s="46"/>
      <c r="AN61" s="4"/>
      <c r="AO61" s="4"/>
      <c r="AP61" s="4"/>
      <c r="AQ61" s="4"/>
      <c r="AR61" s="4"/>
      <c r="AS61" s="4"/>
      <c r="AT61" s="4"/>
      <c r="AU61" s="4"/>
      <c r="AV61" s="4"/>
      <c r="AW61" s="4"/>
      <c r="AX61" s="4"/>
      <c r="AY61" s="4"/>
    </row>
    <row r="62" spans="1:1005" ht="14.4" x14ac:dyDescent="0.3">
      <c r="A62" s="121">
        <f>YampaRiverInflow.TotalOutflow!A62</f>
        <v>46997</v>
      </c>
      <c r="B62" s="34"/>
      <c r="C62" s="12">
        <v>14.458</v>
      </c>
      <c r="D62" s="45">
        <v>15.929</v>
      </c>
      <c r="E62" s="16">
        <v>10.647540000000001</v>
      </c>
      <c r="F62" s="16">
        <v>-6.0112700000000006</v>
      </c>
      <c r="G62" s="16">
        <v>19.914009999999998</v>
      </c>
      <c r="H62" s="16">
        <v>13.555149999999999</v>
      </c>
      <c r="I62" s="16">
        <v>15.397549999999999</v>
      </c>
      <c r="J62" s="16">
        <v>7.1036899999999994</v>
      </c>
      <c r="K62" s="16">
        <v>8.6973899999999986</v>
      </c>
      <c r="L62" s="16">
        <v>11.841569999999999</v>
      </c>
      <c r="M62" s="16">
        <v>3.6388400000000001</v>
      </c>
      <c r="N62" s="16">
        <v>18.084299999999999</v>
      </c>
      <c r="O62" s="16">
        <v>24.926950000000001</v>
      </c>
      <c r="P62" s="16">
        <v>13.032249999999999</v>
      </c>
      <c r="Q62" s="16">
        <v>14.707469999999999</v>
      </c>
      <c r="R62" s="16">
        <v>15.101129999999999</v>
      </c>
      <c r="S62" s="16">
        <v>9.3519199999999998</v>
      </c>
      <c r="T62" s="16">
        <v>35.037589999999994</v>
      </c>
      <c r="U62" s="16">
        <v>-2.8639899999999998</v>
      </c>
      <c r="V62" s="16">
        <v>6.7481800000000005</v>
      </c>
      <c r="W62" s="16">
        <v>15.02529</v>
      </c>
      <c r="X62" s="16">
        <v>11.451879999999999</v>
      </c>
      <c r="Y62" s="16">
        <v>13.1848636376867</v>
      </c>
      <c r="Z62" s="16">
        <v>8.3238249586783297</v>
      </c>
      <c r="AA62" s="16">
        <v>19.8346958697528</v>
      </c>
      <c r="AB62" s="16">
        <v>16.409711323636998</v>
      </c>
      <c r="AC62" s="16">
        <v>25.7866844641329</v>
      </c>
      <c r="AD62" s="16">
        <v>21.500264000000001</v>
      </c>
      <c r="AE62" s="16">
        <v>26.366382000000002</v>
      </c>
      <c r="AF62" s="16">
        <v>15.737406</v>
      </c>
      <c r="AG62" s="16">
        <v>14.914582000000003</v>
      </c>
      <c r="AH62" s="16">
        <v>14.839589999999999</v>
      </c>
      <c r="AI62" s="46"/>
      <c r="AJ62" s="46"/>
      <c r="AK62" s="46"/>
      <c r="AL62" s="46"/>
      <c r="AM62" s="46"/>
      <c r="AN62" s="4"/>
      <c r="AO62" s="4"/>
      <c r="AP62" s="4"/>
      <c r="AQ62" s="4"/>
      <c r="AR62" s="4"/>
      <c r="AS62" s="4"/>
      <c r="AT62" s="4"/>
      <c r="AU62" s="4"/>
      <c r="AV62" s="4"/>
      <c r="AW62" s="4"/>
      <c r="AX62" s="4"/>
      <c r="AY62" s="4"/>
    </row>
    <row r="63" spans="1:1005" ht="14.4" x14ac:dyDescent="0.3">
      <c r="A63" s="121">
        <f>YampaRiverInflow.TotalOutflow!A63</f>
        <v>47027</v>
      </c>
      <c r="B63" s="34"/>
      <c r="C63" s="12">
        <v>16.375</v>
      </c>
      <c r="D63" s="45">
        <v>16.375</v>
      </c>
      <c r="E63" s="16">
        <v>6.3876860000000004</v>
      </c>
      <c r="F63" s="16">
        <v>-7.82599</v>
      </c>
      <c r="G63" s="16">
        <v>24.362849999999998</v>
      </c>
      <c r="H63" s="16">
        <v>10.95425</v>
      </c>
      <c r="I63" s="16">
        <v>11.723360000000001</v>
      </c>
      <c r="J63" s="16">
        <v>4.6145899999999997</v>
      </c>
      <c r="K63" s="16">
        <v>6.6953500000000004</v>
      </c>
      <c r="L63" s="16">
        <v>9.5123700000000007</v>
      </c>
      <c r="M63" s="16">
        <v>-0.49925999999999998</v>
      </c>
      <c r="N63" s="16">
        <v>18.132660000000001</v>
      </c>
      <c r="O63" s="16">
        <v>19.22006</v>
      </c>
      <c r="P63" s="16">
        <v>10.97871</v>
      </c>
      <c r="Q63" s="16">
        <v>13.21185</v>
      </c>
      <c r="R63" s="16">
        <v>14.04824</v>
      </c>
      <c r="S63" s="16">
        <v>6.9533999999999994</v>
      </c>
      <c r="T63" s="16">
        <v>23.35398</v>
      </c>
      <c r="U63" s="16">
        <v>-2.8656299999999999</v>
      </c>
      <c r="V63" s="16">
        <v>2.3012199999999998</v>
      </c>
      <c r="W63" s="16">
        <v>14.73507</v>
      </c>
      <c r="X63" s="16">
        <v>8.505370000000001</v>
      </c>
      <c r="Y63" s="16">
        <v>9.0830627261494108</v>
      </c>
      <c r="Z63" s="16">
        <v>-6.2740460311398598</v>
      </c>
      <c r="AA63" s="16">
        <v>25.002335616926402</v>
      </c>
      <c r="AB63" s="16">
        <v>7.7553593381164196</v>
      </c>
      <c r="AC63" s="16">
        <v>26.857120247405899</v>
      </c>
      <c r="AD63" s="16">
        <v>8.6108960000000003</v>
      </c>
      <c r="AE63" s="16">
        <v>17.934583999999997</v>
      </c>
      <c r="AF63" s="16">
        <v>11.836898000000001</v>
      </c>
      <c r="AG63" s="16">
        <v>11.503132000000001</v>
      </c>
      <c r="AH63" s="16">
        <v>12.135444000000001</v>
      </c>
      <c r="AI63" s="46"/>
      <c r="AJ63" s="46"/>
      <c r="AK63" s="46"/>
      <c r="AL63" s="46"/>
      <c r="AM63" s="46"/>
      <c r="AN63" s="4"/>
      <c r="AO63" s="4"/>
      <c r="AP63" s="4"/>
      <c r="AQ63" s="4"/>
      <c r="AR63" s="4"/>
      <c r="AS63" s="4"/>
      <c r="AT63" s="4"/>
      <c r="AU63" s="4"/>
      <c r="AV63" s="4"/>
      <c r="AW63" s="4"/>
      <c r="AX63" s="4"/>
      <c r="AY63" s="4"/>
    </row>
    <row r="64" spans="1:1005" ht="14.4" x14ac:dyDescent="0.3">
      <c r="A64" s="121"/>
      <c r="B64" s="34"/>
      <c r="C64" s="12"/>
      <c r="D64" s="45"/>
      <c r="E64" s="16"/>
      <c r="F64" s="16"/>
      <c r="G64" s="16"/>
      <c r="H64" s="16"/>
      <c r="I64" s="16"/>
      <c r="J64" s="16"/>
      <c r="K64" s="16"/>
      <c r="L64" s="16"/>
      <c r="M64" s="16"/>
      <c r="N64" s="16"/>
      <c r="O64" s="16"/>
      <c r="P64" s="16"/>
      <c r="Q64" s="16"/>
      <c r="R64" s="16"/>
      <c r="S64" s="16"/>
      <c r="T64" s="16"/>
      <c r="U64" s="16"/>
      <c r="V64" s="16"/>
      <c r="W64" s="16"/>
      <c r="X64" s="16"/>
      <c r="Y64" s="16"/>
      <c r="Z64" s="16"/>
      <c r="AA64" s="16"/>
      <c r="AB64" s="16"/>
      <c r="AC64" s="16"/>
      <c r="AD64" s="16"/>
      <c r="AE64" s="16"/>
      <c r="AF64" s="16"/>
      <c r="AG64" s="16"/>
      <c r="AH64" s="16"/>
      <c r="AI64" s="46"/>
      <c r="AJ64" s="46"/>
      <c r="AK64" s="46"/>
      <c r="AL64" s="46"/>
      <c r="AM64" s="46"/>
      <c r="AN64" s="4"/>
      <c r="AO64" s="4"/>
      <c r="AP64" s="4"/>
      <c r="AQ64" s="4"/>
      <c r="AR64" s="4"/>
      <c r="AS64" s="4"/>
      <c r="AT64" s="4"/>
      <c r="AU64" s="4"/>
      <c r="AV64" s="4"/>
      <c r="AW64" s="4"/>
      <c r="AX64" s="4"/>
      <c r="AY64" s="4"/>
      <c r="ALQ64" t="e">
        <v>#N/A</v>
      </c>
    </row>
    <row r="65" spans="1:1005" ht="14.4" x14ac:dyDescent="0.3">
      <c r="A65" s="121"/>
      <c r="B65" s="34"/>
      <c r="C65" s="12"/>
      <c r="D65" s="45"/>
      <c r="E65" s="16"/>
      <c r="F65" s="16"/>
      <c r="G65" s="16"/>
      <c r="H65" s="16"/>
      <c r="I65" s="16"/>
      <c r="J65" s="16"/>
      <c r="K65" s="16"/>
      <c r="L65" s="16"/>
      <c r="M65" s="16"/>
      <c r="N65" s="16"/>
      <c r="O65" s="16"/>
      <c r="P65" s="16"/>
      <c r="Q65" s="16"/>
      <c r="R65" s="16"/>
      <c r="S65" s="16"/>
      <c r="T65" s="16"/>
      <c r="U65" s="16"/>
      <c r="V65" s="16"/>
      <c r="W65" s="16"/>
      <c r="X65" s="16"/>
      <c r="Y65" s="16"/>
      <c r="Z65" s="16"/>
      <c r="AA65" s="16"/>
      <c r="AB65" s="16"/>
      <c r="AC65" s="16"/>
      <c r="AD65" s="16"/>
      <c r="AE65" s="16"/>
      <c r="AF65" s="16"/>
      <c r="AG65" s="16"/>
      <c r="AH65" s="16"/>
      <c r="AI65" s="46"/>
      <c r="AJ65" s="46"/>
      <c r="AK65" s="46"/>
      <c r="AL65" s="46"/>
      <c r="AM65" s="46"/>
      <c r="AN65" s="4"/>
      <c r="AO65" s="4"/>
      <c r="AP65" s="4"/>
      <c r="AQ65" s="4"/>
      <c r="AR65" s="4"/>
      <c r="AS65" s="4"/>
      <c r="AT65" s="4"/>
      <c r="AU65" s="4"/>
      <c r="AV65" s="4"/>
      <c r="AW65" s="4"/>
      <c r="AX65" s="4"/>
      <c r="AY65" s="4"/>
      <c r="ALQ65" t="e">
        <v>#N/A</v>
      </c>
    </row>
    <row r="66" spans="1:1005" ht="14.4" x14ac:dyDescent="0.3">
      <c r="A66" s="121"/>
      <c r="B66" s="34"/>
      <c r="C66" s="12"/>
      <c r="D66" s="45"/>
      <c r="E66" s="16"/>
      <c r="F66" s="16"/>
      <c r="G66" s="16"/>
      <c r="H66" s="16"/>
      <c r="I66" s="16"/>
      <c r="J66" s="16"/>
      <c r="K66" s="16"/>
      <c r="L66" s="16"/>
      <c r="M66" s="16"/>
      <c r="N66" s="16"/>
      <c r="O66" s="16"/>
      <c r="P66" s="16"/>
      <c r="Q66" s="16"/>
      <c r="R66" s="16"/>
      <c r="S66" s="16"/>
      <c r="T66" s="16"/>
      <c r="U66" s="16"/>
      <c r="V66" s="16"/>
      <c r="W66" s="16"/>
      <c r="X66" s="16"/>
      <c r="Y66" s="16"/>
      <c r="Z66" s="16"/>
      <c r="AA66" s="16"/>
      <c r="AB66" s="16"/>
      <c r="AC66" s="16"/>
      <c r="AD66" s="16"/>
      <c r="AE66" s="16"/>
      <c r="AF66" s="16"/>
      <c r="AG66" s="16"/>
      <c r="AH66" s="16"/>
      <c r="AI66" s="46"/>
      <c r="AJ66" s="46"/>
      <c r="AK66" s="46"/>
      <c r="AL66" s="46"/>
      <c r="AM66" s="46"/>
      <c r="AN66" s="4"/>
      <c r="AO66" s="4"/>
      <c r="AP66" s="4"/>
      <c r="AQ66" s="4"/>
      <c r="AR66" s="4"/>
      <c r="AS66" s="4"/>
      <c r="AT66" s="4"/>
      <c r="AU66" s="4"/>
      <c r="AV66" s="4"/>
      <c r="AW66" s="4"/>
      <c r="AX66" s="4"/>
      <c r="AY66" s="4"/>
      <c r="ALQ66" t="e">
        <v>#N/A</v>
      </c>
    </row>
    <row r="67" spans="1:1005" ht="14.4" x14ac:dyDescent="0.3">
      <c r="A67" s="121"/>
      <c r="B67" s="34"/>
      <c r="C67" s="12"/>
      <c r="D67" s="45"/>
      <c r="E67" s="16"/>
      <c r="F67" s="16"/>
      <c r="G67" s="16"/>
      <c r="H67" s="16"/>
      <c r="I67" s="16"/>
      <c r="J67" s="16"/>
      <c r="K67" s="16"/>
      <c r="L67" s="16"/>
      <c r="M67" s="16"/>
      <c r="N67" s="16"/>
      <c r="O67" s="16"/>
      <c r="P67" s="16"/>
      <c r="Q67" s="16"/>
      <c r="R67" s="16"/>
      <c r="S67" s="16"/>
      <c r="T67" s="16"/>
      <c r="U67" s="16"/>
      <c r="V67" s="16"/>
      <c r="W67" s="16"/>
      <c r="X67" s="16"/>
      <c r="Y67" s="16"/>
      <c r="Z67" s="16"/>
      <c r="AA67" s="16"/>
      <c r="AB67" s="16"/>
      <c r="AC67" s="16"/>
      <c r="AD67" s="16"/>
      <c r="AE67" s="16"/>
      <c r="AF67" s="16"/>
      <c r="AG67" s="16"/>
      <c r="AH67" s="16"/>
      <c r="AI67" s="46"/>
      <c r="AJ67" s="46"/>
      <c r="AK67" s="46"/>
      <c r="AL67" s="46"/>
      <c r="AM67" s="46"/>
      <c r="AN67" s="4"/>
      <c r="AO67" s="4"/>
      <c r="AP67" s="4"/>
      <c r="AQ67" s="4"/>
      <c r="AR67" s="4"/>
      <c r="AS67" s="4"/>
      <c r="AT67" s="4"/>
      <c r="AU67" s="4"/>
      <c r="AV67" s="4"/>
      <c r="AW67" s="4"/>
      <c r="AX67" s="4"/>
      <c r="AY67" s="4"/>
      <c r="ALQ67" t="e">
        <v>#N/A</v>
      </c>
    </row>
    <row r="68" spans="1:1005" ht="14.4" x14ac:dyDescent="0.3">
      <c r="A68" s="121"/>
      <c r="B68" s="34"/>
      <c r="C68" s="12"/>
      <c r="D68" s="45"/>
      <c r="E68" s="16"/>
      <c r="F68" s="16"/>
      <c r="G68" s="16"/>
      <c r="H68" s="16"/>
      <c r="I68" s="16"/>
      <c r="J68" s="16"/>
      <c r="K68" s="16"/>
      <c r="L68" s="16"/>
      <c r="M68" s="16"/>
      <c r="N68" s="16"/>
      <c r="O68" s="16"/>
      <c r="P68" s="16"/>
      <c r="Q68" s="16"/>
      <c r="R68" s="16"/>
      <c r="S68" s="16"/>
      <c r="T68" s="16"/>
      <c r="U68" s="16"/>
      <c r="V68" s="16"/>
      <c r="W68" s="16"/>
      <c r="X68" s="16"/>
      <c r="Y68" s="16"/>
      <c r="Z68" s="16"/>
      <c r="AA68" s="16"/>
      <c r="AB68" s="16"/>
      <c r="AC68" s="16"/>
      <c r="AD68" s="16"/>
      <c r="AE68" s="16"/>
      <c r="AF68" s="16"/>
      <c r="AG68" s="16"/>
      <c r="AH68" s="16"/>
      <c r="AI68" s="46"/>
      <c r="AJ68" s="46"/>
      <c r="AK68" s="46"/>
      <c r="AL68" s="46"/>
      <c r="AM68" s="46"/>
      <c r="AN68" s="4"/>
      <c r="AO68" s="4"/>
      <c r="AP68" s="4"/>
      <c r="AQ68" s="4"/>
      <c r="AR68" s="4"/>
      <c r="AS68" s="4"/>
      <c r="AT68" s="4"/>
      <c r="AU68" s="4"/>
      <c r="AV68" s="4"/>
      <c r="AW68" s="4"/>
      <c r="AX68" s="4"/>
      <c r="AY68" s="4"/>
      <c r="ALQ68" t="e">
        <v>#N/A</v>
      </c>
    </row>
    <row r="69" spans="1:1005" ht="14.4" x14ac:dyDescent="0.3">
      <c r="A69" s="121"/>
      <c r="B69" s="34"/>
      <c r="C69" s="12"/>
      <c r="D69" s="45"/>
      <c r="E69" s="16"/>
      <c r="F69" s="16"/>
      <c r="G69" s="16"/>
      <c r="H69" s="16"/>
      <c r="I69" s="16"/>
      <c r="J69" s="16"/>
      <c r="K69" s="16"/>
      <c r="L69" s="16"/>
      <c r="M69" s="16"/>
      <c r="N69" s="16"/>
      <c r="O69" s="16"/>
      <c r="P69" s="16"/>
      <c r="Q69" s="16"/>
      <c r="R69" s="16"/>
      <c r="S69" s="16"/>
      <c r="T69" s="16"/>
      <c r="U69" s="16"/>
      <c r="V69" s="16"/>
      <c r="W69" s="16"/>
      <c r="X69" s="16"/>
      <c r="Y69" s="16"/>
      <c r="Z69" s="16"/>
      <c r="AA69" s="16"/>
      <c r="AB69" s="16"/>
      <c r="AC69" s="16"/>
      <c r="AD69" s="16"/>
      <c r="AE69" s="16"/>
      <c r="AF69" s="16"/>
      <c r="AG69" s="16"/>
      <c r="AH69" s="16"/>
      <c r="AI69" s="46"/>
      <c r="AJ69" s="46"/>
      <c r="AK69" s="46"/>
      <c r="AL69" s="46"/>
      <c r="AM69" s="46"/>
      <c r="AN69" s="4"/>
      <c r="AO69" s="4"/>
      <c r="AP69" s="4"/>
      <c r="AQ69" s="4"/>
      <c r="AR69" s="4"/>
      <c r="AS69" s="4"/>
      <c r="AT69" s="4"/>
      <c r="AU69" s="4"/>
      <c r="AV69" s="4"/>
      <c r="AW69" s="4"/>
      <c r="AX69" s="4"/>
      <c r="AY69" s="4"/>
      <c r="ALQ69" t="e">
        <v>#N/A</v>
      </c>
    </row>
    <row r="70" spans="1:1005" ht="14.4" x14ac:dyDescent="0.3">
      <c r="A70" s="121"/>
      <c r="B70" s="34"/>
      <c r="C70" s="12"/>
      <c r="D70" s="45"/>
      <c r="E70" s="16"/>
      <c r="F70" s="16"/>
      <c r="G70" s="16"/>
      <c r="H70" s="16"/>
      <c r="I70" s="16"/>
      <c r="J70" s="16"/>
      <c r="K70" s="16"/>
      <c r="L70" s="16"/>
      <c r="M70" s="16"/>
      <c r="N70" s="16"/>
      <c r="O70" s="16"/>
      <c r="P70" s="16"/>
      <c r="Q70" s="16"/>
      <c r="R70" s="16"/>
      <c r="S70" s="16"/>
      <c r="T70" s="16"/>
      <c r="U70" s="16"/>
      <c r="V70" s="16"/>
      <c r="W70" s="16"/>
      <c r="X70" s="16"/>
      <c r="Y70" s="16"/>
      <c r="Z70" s="16"/>
      <c r="AA70" s="16"/>
      <c r="AB70" s="16"/>
      <c r="AC70" s="16"/>
      <c r="AD70" s="16"/>
      <c r="AE70" s="16"/>
      <c r="AF70" s="16"/>
      <c r="AG70" s="16"/>
      <c r="AH70" s="16"/>
      <c r="AI70" s="46"/>
      <c r="AJ70" s="46"/>
      <c r="AK70" s="46"/>
      <c r="AL70" s="46"/>
      <c r="AM70" s="46"/>
      <c r="AN70" s="4"/>
      <c r="AO70" s="4"/>
      <c r="AP70" s="4"/>
      <c r="AQ70" s="4"/>
      <c r="AR70" s="4"/>
      <c r="AS70" s="4"/>
      <c r="AT70" s="4"/>
      <c r="AU70" s="4"/>
      <c r="AV70" s="4"/>
      <c r="AW70" s="4"/>
      <c r="AX70" s="4"/>
      <c r="AY70" s="4"/>
      <c r="ALQ70" t="e">
        <v>#N/A</v>
      </c>
    </row>
    <row r="71" spans="1:1005" ht="14.4" x14ac:dyDescent="0.3">
      <c r="A71" s="121"/>
      <c r="B71" s="34"/>
      <c r="C71" s="12"/>
      <c r="D71" s="45"/>
      <c r="E71" s="16"/>
      <c r="F71" s="16"/>
      <c r="G71" s="16"/>
      <c r="H71" s="16"/>
      <c r="I71" s="16"/>
      <c r="J71" s="16"/>
      <c r="K71" s="16"/>
      <c r="L71" s="16"/>
      <c r="M71" s="16"/>
      <c r="N71" s="16"/>
      <c r="O71" s="16"/>
      <c r="P71" s="16"/>
      <c r="Q71" s="16"/>
      <c r="R71" s="16"/>
      <c r="S71" s="16"/>
      <c r="T71" s="16"/>
      <c r="U71" s="16"/>
      <c r="V71" s="16"/>
      <c r="W71" s="16"/>
      <c r="X71" s="16"/>
      <c r="Y71" s="16"/>
      <c r="Z71" s="16"/>
      <c r="AA71" s="16"/>
      <c r="AB71" s="16"/>
      <c r="AC71" s="16"/>
      <c r="AD71" s="16"/>
      <c r="AE71" s="16"/>
      <c r="AF71" s="16"/>
      <c r="AG71" s="16"/>
      <c r="AH71" s="16"/>
      <c r="AI71" s="46"/>
      <c r="AJ71" s="46"/>
      <c r="AK71" s="46"/>
      <c r="AL71" s="46"/>
      <c r="AM71" s="46"/>
      <c r="AN71" s="4"/>
      <c r="AO71" s="4"/>
      <c r="AP71" s="4"/>
      <c r="AQ71" s="4"/>
      <c r="AR71" s="4"/>
      <c r="AS71" s="4"/>
      <c r="AT71" s="4"/>
      <c r="AU71" s="4"/>
      <c r="AV71" s="4"/>
      <c r="AW71" s="4"/>
      <c r="AX71" s="4"/>
      <c r="AY71" s="4"/>
      <c r="ALQ71" t="e">
        <v>#N/A</v>
      </c>
    </row>
    <row r="72" spans="1:1005" ht="12.75" customHeight="1" x14ac:dyDescent="0.3">
      <c r="A72" s="121"/>
      <c r="B72" s="33"/>
      <c r="C72" s="8"/>
      <c r="D72" s="11"/>
      <c r="ALQ72" t="e">
        <v>#N/A</v>
      </c>
    </row>
    <row r="73" spans="1:1005" ht="12.75" customHeight="1" x14ac:dyDescent="0.3">
      <c r="A73" s="121"/>
      <c r="B73" s="33"/>
      <c r="C73" s="8"/>
      <c r="D73" s="11"/>
    </row>
    <row r="74" spans="1:1005" ht="12.75" customHeight="1" x14ac:dyDescent="0.3">
      <c r="A74" s="121"/>
      <c r="B74" s="33"/>
      <c r="C74" s="8"/>
      <c r="D74" s="11"/>
    </row>
    <row r="75" spans="1:1005" ht="12.75" customHeight="1" x14ac:dyDescent="0.3">
      <c r="A75" s="121"/>
      <c r="B75" s="33"/>
      <c r="C75" s="8"/>
      <c r="D75" s="11"/>
    </row>
    <row r="76" spans="1:1005" ht="12.75" customHeight="1" x14ac:dyDescent="0.3">
      <c r="A76" s="121"/>
      <c r="B76" s="33"/>
      <c r="C76" s="8"/>
      <c r="D76" s="11"/>
    </row>
    <row r="77" spans="1:1005" ht="12.75" customHeight="1" x14ac:dyDescent="0.3">
      <c r="A77" s="121"/>
      <c r="B77" s="33"/>
      <c r="C77" s="8"/>
      <c r="D77" s="11"/>
    </row>
    <row r="78" spans="1:1005" ht="12.75" customHeight="1" x14ac:dyDescent="0.3">
      <c r="A78" s="121"/>
      <c r="B78" s="33"/>
      <c r="C78" s="8"/>
      <c r="D78" s="11"/>
    </row>
    <row r="79" spans="1:1005" ht="12.75" customHeight="1" x14ac:dyDescent="0.3">
      <c r="A79" s="121"/>
      <c r="B79" s="33"/>
      <c r="C79" s="8"/>
      <c r="D79" s="11"/>
    </row>
    <row r="80" spans="1:1005" ht="12.75" customHeight="1" x14ac:dyDescent="0.3">
      <c r="A80" s="121"/>
      <c r="B80" s="33"/>
      <c r="C80" s="8"/>
      <c r="D80" s="11"/>
    </row>
    <row r="81" spans="1:4" ht="12.75" customHeight="1" x14ac:dyDescent="0.3">
      <c r="A81" s="121"/>
      <c r="B81" s="33"/>
      <c r="C81" s="8"/>
      <c r="D81" s="11"/>
    </row>
    <row r="82" spans="1:4" ht="12.75" customHeight="1" x14ac:dyDescent="0.3">
      <c r="A82" s="121"/>
      <c r="B82" s="33"/>
      <c r="C82" s="8"/>
      <c r="D82" s="11"/>
    </row>
    <row r="83" spans="1:4" ht="12.75" customHeight="1" x14ac:dyDescent="0.3">
      <c r="A83" s="121"/>
      <c r="B83" s="33"/>
      <c r="C83" s="8"/>
      <c r="D83" s="11"/>
    </row>
    <row r="84" spans="1:4" ht="12.75" customHeight="1" x14ac:dyDescent="0.3">
      <c r="A84" s="121"/>
      <c r="B84" s="33"/>
      <c r="C84" s="8"/>
      <c r="D84" s="11"/>
    </row>
  </sheetData>
  <mergeCells count="1">
    <mergeCell ref="B1:AH1"/>
  </mergeCells>
  <pageMargins left="0.7" right="0.7" top="0.75" bottom="0.75" header="0.3" footer="0.3"/>
  <legacyDrawing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B01260-5914-44A6-84D5-FA2766DE4A97}">
  <sheetPr codeName="Sheet24">
    <tabColor rgb="FFFF0000"/>
  </sheetPr>
  <dimension ref="A1:ALQ84"/>
  <sheetViews>
    <sheetView topLeftCell="A37" workbookViewId="0">
      <selection activeCell="B4" sqref="B4:AZ100"/>
    </sheetView>
  </sheetViews>
  <sheetFormatPr defaultColWidth="18.77734375" defaultRowHeight="12.75" customHeight="1" x14ac:dyDescent="0.3"/>
  <cols>
    <col min="1" max="1" width="14.21875" customWidth="1"/>
    <col min="2" max="2" width="9.21875" customWidth="1"/>
    <col min="3" max="3" width="9.77734375" bestFit="1" customWidth="1"/>
    <col min="4" max="54" width="9.21875" customWidth="1"/>
  </cols>
  <sheetData>
    <row r="1" spans="1:51" ht="14.4" x14ac:dyDescent="0.3">
      <c r="A1" s="130"/>
      <c r="B1" s="131"/>
      <c r="C1" s="131"/>
      <c r="D1" s="131"/>
      <c r="E1" s="131"/>
      <c r="F1" s="131"/>
      <c r="G1" s="131"/>
      <c r="H1" s="131"/>
      <c r="I1" s="131"/>
      <c r="J1" s="131"/>
      <c r="K1" s="131"/>
      <c r="L1" s="131"/>
      <c r="M1" s="131"/>
      <c r="N1" s="131"/>
      <c r="O1" s="131"/>
      <c r="P1" s="131"/>
      <c r="Q1" s="131"/>
      <c r="R1" s="131"/>
      <c r="S1" s="131"/>
      <c r="T1" s="131"/>
      <c r="U1" s="131"/>
      <c r="V1" s="131"/>
      <c r="W1" s="131"/>
      <c r="X1" s="131"/>
      <c r="Y1" s="131"/>
      <c r="Z1" s="131"/>
      <c r="AA1" s="131"/>
      <c r="AB1" s="131"/>
      <c r="AC1" s="131"/>
      <c r="AD1" s="131"/>
      <c r="AE1" s="131"/>
      <c r="AF1" s="131"/>
      <c r="AG1" s="131"/>
      <c r="AH1" s="131"/>
      <c r="AI1" s="3"/>
      <c r="AJ1" s="3"/>
      <c r="AK1" s="3"/>
      <c r="AL1" s="3"/>
      <c r="AM1" s="3"/>
    </row>
    <row r="2" spans="1:51" ht="14.4" x14ac:dyDescent="0.3">
      <c r="A2" s="130" t="s">
        <v>38</v>
      </c>
      <c r="B2" s="132" t="s">
        <v>0</v>
      </c>
      <c r="C2" s="132" t="s">
        <v>1</v>
      </c>
      <c r="D2" s="132" t="s">
        <v>2</v>
      </c>
      <c r="E2" s="132">
        <v>1991</v>
      </c>
      <c r="F2" s="132">
        <v>1992</v>
      </c>
      <c r="G2" s="132">
        <v>1993</v>
      </c>
      <c r="H2" s="132">
        <v>1994</v>
      </c>
      <c r="I2" s="132">
        <v>1995</v>
      </c>
      <c r="J2" s="132">
        <v>1996</v>
      </c>
      <c r="K2" s="132">
        <v>1997</v>
      </c>
      <c r="L2" s="132">
        <v>1998</v>
      </c>
      <c r="M2" s="132">
        <v>1999</v>
      </c>
      <c r="N2" s="132">
        <v>2000</v>
      </c>
      <c r="O2" s="132">
        <v>2001</v>
      </c>
      <c r="P2" s="132">
        <v>2002</v>
      </c>
      <c r="Q2" s="132">
        <v>2003</v>
      </c>
      <c r="R2" s="132">
        <v>2004</v>
      </c>
      <c r="S2" s="132">
        <v>2005</v>
      </c>
      <c r="T2" s="132">
        <v>2006</v>
      </c>
      <c r="U2" s="132">
        <v>2007</v>
      </c>
      <c r="V2" s="132">
        <v>2008</v>
      </c>
      <c r="W2" s="132">
        <v>2009</v>
      </c>
      <c r="X2" s="132">
        <v>2010</v>
      </c>
      <c r="Y2" s="132">
        <v>2011</v>
      </c>
      <c r="Z2" s="132">
        <v>2012</v>
      </c>
      <c r="AA2" s="132">
        <v>2013</v>
      </c>
      <c r="AB2" s="132">
        <v>2014</v>
      </c>
      <c r="AC2" s="132">
        <v>2015</v>
      </c>
      <c r="AD2" s="132">
        <v>2016</v>
      </c>
      <c r="AE2" s="133">
        <v>2017</v>
      </c>
      <c r="AF2" s="132">
        <v>2018</v>
      </c>
      <c r="AG2" s="132">
        <v>2019</v>
      </c>
      <c r="AH2" s="132">
        <v>2020</v>
      </c>
      <c r="AI2" s="3"/>
      <c r="AJ2" s="3"/>
      <c r="AK2" s="3"/>
      <c r="AL2" s="3"/>
      <c r="AM2" s="3"/>
      <c r="AN2" s="3"/>
      <c r="AO2" s="3"/>
      <c r="AP2" s="3"/>
      <c r="AQ2" s="3"/>
      <c r="AR2" s="3"/>
      <c r="AS2" s="3"/>
    </row>
    <row r="3" spans="1:51" ht="14.4" x14ac:dyDescent="0.3">
      <c r="A3" s="134" t="str">
        <f>A2&amp;"_"&amp;"Time"</f>
        <v>ImpToMex_In_Time</v>
      </c>
      <c r="B3" s="135" t="s">
        <v>3</v>
      </c>
      <c r="C3" s="135" t="s">
        <v>4</v>
      </c>
      <c r="D3" s="135" t="s">
        <v>5</v>
      </c>
      <c r="E3" s="135" t="s">
        <v>6</v>
      </c>
      <c r="F3" s="135" t="s">
        <v>7</v>
      </c>
      <c r="G3" s="135" t="s">
        <v>8</v>
      </c>
      <c r="H3" s="135" t="s">
        <v>9</v>
      </c>
      <c r="I3" s="135" t="s">
        <v>10</v>
      </c>
      <c r="J3" s="135" t="s">
        <v>11</v>
      </c>
      <c r="K3" s="135" t="s">
        <v>12</v>
      </c>
      <c r="L3" s="135" t="s">
        <v>13</v>
      </c>
      <c r="M3" s="135" t="s">
        <v>14</v>
      </c>
      <c r="N3" s="135" t="s">
        <v>15</v>
      </c>
      <c r="O3" s="135" t="s">
        <v>16</v>
      </c>
      <c r="P3" s="135" t="s">
        <v>17</v>
      </c>
      <c r="Q3" s="135" t="s">
        <v>18</v>
      </c>
      <c r="R3" s="135" t="s">
        <v>19</v>
      </c>
      <c r="S3" s="135" t="s">
        <v>20</v>
      </c>
      <c r="T3" s="135" t="s">
        <v>21</v>
      </c>
      <c r="U3" s="135" t="s">
        <v>22</v>
      </c>
      <c r="V3" s="135" t="s">
        <v>23</v>
      </c>
      <c r="W3" s="135" t="s">
        <v>24</v>
      </c>
      <c r="X3" s="135" t="s">
        <v>25</v>
      </c>
      <c r="Y3" s="135" t="s">
        <v>26</v>
      </c>
      <c r="Z3" s="135" t="s">
        <v>27</v>
      </c>
      <c r="AA3" s="135" t="s">
        <v>28</v>
      </c>
      <c r="AB3" s="135" t="s">
        <v>29</v>
      </c>
      <c r="AC3" s="135" t="s">
        <v>30</v>
      </c>
      <c r="AD3" s="135" t="s">
        <v>31</v>
      </c>
      <c r="AE3" s="135" t="s">
        <v>32</v>
      </c>
      <c r="AF3" s="135" t="s">
        <v>33</v>
      </c>
      <c r="AG3" s="135" t="s">
        <v>34</v>
      </c>
      <c r="AH3" s="135" t="s">
        <v>35</v>
      </c>
      <c r="AI3" s="3"/>
      <c r="AJ3" s="3"/>
      <c r="AK3" s="3"/>
      <c r="AL3" s="3"/>
      <c r="AM3" s="3"/>
      <c r="AN3" s="3"/>
      <c r="AO3" s="3"/>
      <c r="AP3" s="3"/>
      <c r="AQ3" s="3"/>
      <c r="AR3" s="3"/>
      <c r="AS3" s="3"/>
    </row>
    <row r="4" spans="1:51" ht="14.4" x14ac:dyDescent="0.3">
      <c r="A4" s="136">
        <f>YampaRiverInflow.TotalOutflow!A4</f>
        <v>45231</v>
      </c>
      <c r="B4" s="81"/>
      <c r="C4" s="82">
        <v>-4.2320000000000002</v>
      </c>
      <c r="D4" s="129">
        <v>-4.2320000000000002</v>
      </c>
      <c r="E4" s="16">
        <v>6.7825500000000005</v>
      </c>
      <c r="F4" s="16">
        <v>12.2211</v>
      </c>
      <c r="G4" s="16">
        <v>-13.3376</v>
      </c>
      <c r="H4" s="16">
        <v>4.8029599999999997</v>
      </c>
      <c r="I4" s="16">
        <v>7.5139499999999995</v>
      </c>
      <c r="J4" s="16">
        <v>2.73468</v>
      </c>
      <c r="K4" s="16">
        <v>6.6013000000000002</v>
      </c>
      <c r="L4" s="16">
        <v>0.97684000000000004</v>
      </c>
      <c r="M4" s="16">
        <v>8.3629300000000004</v>
      </c>
      <c r="N4" s="16">
        <v>1.9108499999999999</v>
      </c>
      <c r="O4" s="16">
        <v>-3.2407300000000001</v>
      </c>
      <c r="P4" s="16">
        <v>2.9348700000000001</v>
      </c>
      <c r="Q4" s="16">
        <v>-7.6372900000000001</v>
      </c>
      <c r="R4" s="16">
        <v>3.4327800000000002</v>
      </c>
      <c r="S4" s="16">
        <v>5.0682</v>
      </c>
      <c r="T4" s="16">
        <v>-2.44712</v>
      </c>
      <c r="U4" s="16">
        <v>9.4311000000000007</v>
      </c>
      <c r="V4" s="16">
        <v>-7.2890100000000002</v>
      </c>
      <c r="W4" s="16">
        <v>-3.6388499999999997</v>
      </c>
      <c r="X4" s="16">
        <v>0.89403999999999995</v>
      </c>
      <c r="Y4" s="16">
        <v>10.06827</v>
      </c>
      <c r="Z4" s="16">
        <v>6.3182299999999998</v>
      </c>
      <c r="AA4" s="16">
        <v>14.429110000000001</v>
      </c>
      <c r="AB4" s="16">
        <v>13.14282</v>
      </c>
      <c r="AC4" s="16">
        <v>0.30604999999999999</v>
      </c>
      <c r="AD4" s="16">
        <v>3.2879200000000002</v>
      </c>
      <c r="AE4" s="16">
        <v>9.6716720000000009</v>
      </c>
      <c r="AF4" s="16">
        <v>20.124560000000002</v>
      </c>
      <c r="AG4" s="16">
        <v>-11.070600000000001</v>
      </c>
      <c r="AH4" s="16">
        <v>-13.8909</v>
      </c>
      <c r="AI4" s="16"/>
      <c r="AJ4" s="16"/>
      <c r="AK4" s="16"/>
      <c r="AL4" s="16"/>
      <c r="AM4" s="16"/>
      <c r="AN4" s="4"/>
      <c r="AO4" s="4"/>
      <c r="AP4" s="4"/>
      <c r="AQ4" s="4"/>
      <c r="AR4" s="4"/>
      <c r="AS4" s="4"/>
      <c r="AT4" s="4"/>
      <c r="AU4" s="4"/>
      <c r="AV4" s="4"/>
      <c r="AW4" s="4"/>
      <c r="AX4" s="4"/>
      <c r="AY4" s="4"/>
    </row>
    <row r="5" spans="1:51" ht="14.4" x14ac:dyDescent="0.3">
      <c r="A5" s="136">
        <f>YampaRiverInflow.TotalOutflow!A5</f>
        <v>45261</v>
      </c>
      <c r="B5" s="34"/>
      <c r="C5" s="12">
        <v>-1.294</v>
      </c>
      <c r="D5" s="45">
        <v>-1.294</v>
      </c>
      <c r="E5" s="16">
        <v>8.3700100000000006</v>
      </c>
      <c r="F5" s="16">
        <v>26.24044</v>
      </c>
      <c r="G5" s="16">
        <v>9.7062999999999988</v>
      </c>
      <c r="H5" s="16">
        <v>15.84782</v>
      </c>
      <c r="I5" s="16">
        <v>94.941029999999998</v>
      </c>
      <c r="J5" s="16">
        <v>-1.6679900000000001</v>
      </c>
      <c r="K5" s="16">
        <v>27.110379999999999</v>
      </c>
      <c r="L5" s="16">
        <v>15.47331</v>
      </c>
      <c r="M5" s="16">
        <v>23.397189999999998</v>
      </c>
      <c r="N5" s="16">
        <v>-21.467200000000002</v>
      </c>
      <c r="O5" s="16">
        <v>-1.96912</v>
      </c>
      <c r="P5" s="16">
        <v>6.1689999999999996</v>
      </c>
      <c r="Q5" s="16">
        <v>-8.7340999999999998</v>
      </c>
      <c r="R5" s="16">
        <v>2.1890200000000002</v>
      </c>
      <c r="S5" s="16">
        <v>6.2199300000000006</v>
      </c>
      <c r="T5" s="16">
        <v>-1.9193900000000002</v>
      </c>
      <c r="U5" s="16">
        <v>-0.40073999999999999</v>
      </c>
      <c r="V5" s="16">
        <v>-10.7593</v>
      </c>
      <c r="W5" s="16">
        <v>-7.3306499999999994</v>
      </c>
      <c r="X5" s="16">
        <v>7.5781999999999998</v>
      </c>
      <c r="Y5" s="16">
        <v>10.29767</v>
      </c>
      <c r="Z5" s="16">
        <v>-5.8699700000000004</v>
      </c>
      <c r="AA5" s="16">
        <v>24.633080000000003</v>
      </c>
      <c r="AB5" s="16">
        <v>23.363189999999999</v>
      </c>
      <c r="AC5" s="16">
        <v>-1.2471300000000001</v>
      </c>
      <c r="AD5" s="16">
        <v>-6.3736999999999995</v>
      </c>
      <c r="AE5" s="16">
        <v>5.9137360000000001</v>
      </c>
      <c r="AF5" s="16">
        <v>15.60941</v>
      </c>
      <c r="AG5" s="16">
        <v>24.042540000000002</v>
      </c>
      <c r="AH5" s="16">
        <v>-3.4043299999999999</v>
      </c>
      <c r="AI5" s="46"/>
      <c r="AJ5" s="46"/>
      <c r="AK5" s="46"/>
      <c r="AL5" s="46"/>
      <c r="AM5" s="46"/>
      <c r="AN5" s="4"/>
      <c r="AO5" s="4"/>
      <c r="AP5" s="4"/>
      <c r="AQ5" s="4"/>
      <c r="AR5" s="4"/>
      <c r="AS5" s="4"/>
      <c r="AT5" s="4"/>
      <c r="AU5" s="4"/>
      <c r="AV5" s="4"/>
      <c r="AW5" s="4"/>
      <c r="AX5" s="4"/>
      <c r="AY5" s="4"/>
    </row>
    <row r="6" spans="1:51" ht="14.4" x14ac:dyDescent="0.3">
      <c r="A6" s="136">
        <f>YampaRiverInflow.TotalOutflow!A6</f>
        <v>45292</v>
      </c>
      <c r="B6" s="34"/>
      <c r="C6" s="12">
        <v>4.0289999999999999</v>
      </c>
      <c r="D6" s="45">
        <v>4.0289999999999999</v>
      </c>
      <c r="E6" s="16">
        <v>6.9913500000000006</v>
      </c>
      <c r="F6" s="16">
        <v>-30.0366</v>
      </c>
      <c r="G6" s="16">
        <v>0.34805000000000003</v>
      </c>
      <c r="H6" s="16">
        <v>8.1073400000000007</v>
      </c>
      <c r="I6" s="16">
        <v>-4.0167999999999999</v>
      </c>
      <c r="J6" s="16">
        <v>-0.42529</v>
      </c>
      <c r="K6" s="16">
        <v>-9.22471</v>
      </c>
      <c r="L6" s="16">
        <v>16.908450000000002</v>
      </c>
      <c r="M6" s="16">
        <v>1.48193</v>
      </c>
      <c r="N6" s="16">
        <v>-11.1562</v>
      </c>
      <c r="O6" s="16">
        <v>-10.2127</v>
      </c>
      <c r="P6" s="16">
        <v>-20.743200000000002</v>
      </c>
      <c r="Q6" s="16">
        <v>-9.2751999999999999</v>
      </c>
      <c r="R6" s="16">
        <v>-13.9984</v>
      </c>
      <c r="S6" s="16">
        <v>-0.47846</v>
      </c>
      <c r="T6" s="16">
        <v>-2.4032600000000004</v>
      </c>
      <c r="U6" s="16">
        <v>3.4120999999999997</v>
      </c>
      <c r="V6" s="16">
        <v>-10.2646</v>
      </c>
      <c r="W6" s="16">
        <v>17.93282</v>
      </c>
      <c r="X6" s="16">
        <v>-2.55436</v>
      </c>
      <c r="Y6" s="16">
        <v>-2.7433800000000002</v>
      </c>
      <c r="Z6" s="16">
        <v>-21.323400000000003</v>
      </c>
      <c r="AA6" s="16">
        <v>2.622719</v>
      </c>
      <c r="AB6" s="16">
        <v>3.4634200000000002</v>
      </c>
      <c r="AC6" s="16">
        <v>7.8842790000000003</v>
      </c>
      <c r="AD6" s="16">
        <v>16.61054</v>
      </c>
      <c r="AE6" s="16">
        <v>8.8169590000000007</v>
      </c>
      <c r="AF6" s="16">
        <v>17.907229999999998</v>
      </c>
      <c r="AG6" s="16">
        <v>12.460120000000002</v>
      </c>
      <c r="AH6" s="16">
        <v>7.4652799999999999</v>
      </c>
      <c r="AI6" s="46"/>
      <c r="AJ6" s="46"/>
      <c r="AK6" s="46"/>
      <c r="AL6" s="46"/>
      <c r="AM6" s="46"/>
      <c r="AN6" s="4"/>
      <c r="AO6" s="4"/>
      <c r="AP6" s="4"/>
      <c r="AQ6" s="4"/>
      <c r="AR6" s="4"/>
      <c r="AS6" s="4"/>
      <c r="AT6" s="4"/>
      <c r="AU6" s="4"/>
      <c r="AV6" s="4"/>
      <c r="AW6" s="4"/>
      <c r="AX6" s="4"/>
      <c r="AY6" s="4"/>
    </row>
    <row r="7" spans="1:51" ht="14.4" x14ac:dyDescent="0.3">
      <c r="A7" s="136">
        <f>YampaRiverInflow.TotalOutflow!A7</f>
        <v>45323</v>
      </c>
      <c r="B7" s="34"/>
      <c r="C7" s="12">
        <v>-0.73599999999999999</v>
      </c>
      <c r="D7" s="45">
        <v>-0.73599999999999999</v>
      </c>
      <c r="E7" s="16">
        <v>4.1059299999999999</v>
      </c>
      <c r="F7" s="16">
        <v>-45.490699999999997</v>
      </c>
      <c r="G7" s="16">
        <v>-8.9389900000000004</v>
      </c>
      <c r="H7" s="16">
        <v>14.93486</v>
      </c>
      <c r="I7" s="16">
        <v>-2.7169299999999996</v>
      </c>
      <c r="J7" s="16">
        <v>1.1206400000000001</v>
      </c>
      <c r="K7" s="16">
        <v>-12.965299999999999</v>
      </c>
      <c r="L7" s="16">
        <v>0.91830999999999996</v>
      </c>
      <c r="M7" s="16">
        <v>1.91351</v>
      </c>
      <c r="N7" s="16">
        <v>-9.2040600000000001</v>
      </c>
      <c r="O7" s="16">
        <v>-8.6602700000000006</v>
      </c>
      <c r="P7" s="16">
        <v>-7.7134099999999997</v>
      </c>
      <c r="Q7" s="16">
        <v>-7.8451700000000004</v>
      </c>
      <c r="R7" s="16">
        <v>-18.252200000000002</v>
      </c>
      <c r="S7" s="16">
        <v>-3.1171700000000002</v>
      </c>
      <c r="T7" s="16">
        <v>-7.3280799999999999</v>
      </c>
      <c r="U7" s="16">
        <v>1.02014</v>
      </c>
      <c r="V7" s="16">
        <v>-14.3032</v>
      </c>
      <c r="W7" s="16">
        <v>-13.955</v>
      </c>
      <c r="X7" s="16">
        <v>-11.963200000000001</v>
      </c>
      <c r="Y7" s="16">
        <v>-5.2006099999999993</v>
      </c>
      <c r="Z7" s="16">
        <v>-1.8404100000000001</v>
      </c>
      <c r="AA7" s="16">
        <v>4.1879590000000002</v>
      </c>
      <c r="AB7" s="16">
        <v>8.0341699999999996</v>
      </c>
      <c r="AC7" s="16">
        <v>-3.2283200000000001</v>
      </c>
      <c r="AD7" s="16">
        <v>-5.3345600000000006</v>
      </c>
      <c r="AE7" s="16">
        <v>-3.9803500000000001</v>
      </c>
      <c r="AF7" s="16">
        <v>3.725031</v>
      </c>
      <c r="AG7" s="16">
        <v>11.38289</v>
      </c>
      <c r="AH7" s="16">
        <v>9.9543199999999992</v>
      </c>
      <c r="AI7" s="46"/>
      <c r="AJ7" s="46"/>
      <c r="AK7" s="46"/>
      <c r="AL7" s="46"/>
      <c r="AM7" s="46"/>
      <c r="AN7" s="4"/>
      <c r="AO7" s="4"/>
      <c r="AP7" s="4"/>
      <c r="AQ7" s="4"/>
      <c r="AR7" s="4"/>
      <c r="AS7" s="4"/>
      <c r="AT7" s="4"/>
      <c r="AU7" s="4"/>
      <c r="AV7" s="4"/>
      <c r="AW7" s="4"/>
      <c r="AX7" s="4"/>
      <c r="AY7" s="4"/>
    </row>
    <row r="8" spans="1:51" ht="14.4" x14ac:dyDescent="0.3">
      <c r="A8" s="136">
        <f>YampaRiverInflow.TotalOutflow!A8</f>
        <v>45352</v>
      </c>
      <c r="B8" s="34"/>
      <c r="C8" s="12">
        <v>-1.1020000000000001</v>
      </c>
      <c r="D8" s="45">
        <v>-1.1020000000000001</v>
      </c>
      <c r="E8" s="16">
        <v>-1.48194</v>
      </c>
      <c r="F8" s="16">
        <v>-85.616900000000001</v>
      </c>
      <c r="G8" s="16">
        <v>-18.977</v>
      </c>
      <c r="H8" s="16">
        <v>-3.0748000000000002</v>
      </c>
      <c r="I8" s="16">
        <v>33.225720000000003</v>
      </c>
      <c r="J8" s="16">
        <v>11.037510000000001</v>
      </c>
      <c r="K8" s="16">
        <v>4.6733700000000002</v>
      </c>
      <c r="L8" s="16">
        <v>4.0890000000000003E-2</v>
      </c>
      <c r="M8" s="16">
        <v>8.1969799999999999</v>
      </c>
      <c r="N8" s="16">
        <v>5.5769299999999999</v>
      </c>
      <c r="O8" s="16">
        <v>-5.0199499999999997</v>
      </c>
      <c r="P8" s="16">
        <v>-3.68032</v>
      </c>
      <c r="Q8" s="16">
        <v>-25.690300000000001</v>
      </c>
      <c r="R8" s="16">
        <v>16.045670000000001</v>
      </c>
      <c r="S8" s="16">
        <v>-10.3043</v>
      </c>
      <c r="T8" s="16">
        <v>-11.892200000000001</v>
      </c>
      <c r="U8" s="16">
        <v>0.31795999999999996</v>
      </c>
      <c r="V8" s="16">
        <v>-9.7432599999999994</v>
      </c>
      <c r="W8" s="16">
        <v>-12.145200000000001</v>
      </c>
      <c r="X8" s="16">
        <v>-6.3741000000000003</v>
      </c>
      <c r="Y8" s="16">
        <v>-11.247</v>
      </c>
      <c r="Z8" s="16">
        <v>-5.8244099999999994</v>
      </c>
      <c r="AA8" s="16">
        <v>-14.067500000000001</v>
      </c>
      <c r="AB8" s="16">
        <v>-1.27335</v>
      </c>
      <c r="AC8" s="16">
        <v>-1.8987400000000001</v>
      </c>
      <c r="AD8" s="16">
        <v>-12.0581</v>
      </c>
      <c r="AE8" s="16">
        <v>-1.39941</v>
      </c>
      <c r="AF8" s="16">
        <v>3.0619520000000002</v>
      </c>
      <c r="AG8" s="16">
        <v>0.5556236</v>
      </c>
      <c r="AH8" s="16">
        <v>2.51511</v>
      </c>
      <c r="AI8" s="46"/>
      <c r="AJ8" s="46"/>
      <c r="AK8" s="46"/>
      <c r="AL8" s="46"/>
      <c r="AM8" s="46"/>
      <c r="AN8" s="4"/>
      <c r="AO8" s="4"/>
      <c r="AP8" s="4"/>
      <c r="AQ8" s="4"/>
      <c r="AR8" s="4"/>
      <c r="AS8" s="4"/>
      <c r="AT8" s="4"/>
      <c r="AU8" s="4"/>
      <c r="AV8" s="4"/>
      <c r="AW8" s="4"/>
      <c r="AX8" s="4"/>
      <c r="AY8" s="4"/>
    </row>
    <row r="9" spans="1:51" ht="14.4" x14ac:dyDescent="0.3">
      <c r="A9" s="136">
        <f>YampaRiverInflow.TotalOutflow!A9</f>
        <v>45383</v>
      </c>
      <c r="B9" s="34"/>
      <c r="C9" s="12">
        <v>-8.67</v>
      </c>
      <c r="D9" s="45">
        <v>-8.67</v>
      </c>
      <c r="E9" s="16">
        <v>12.84352</v>
      </c>
      <c r="F9" s="16">
        <v>-51.0623</v>
      </c>
      <c r="G9" s="16">
        <v>-15.1135</v>
      </c>
      <c r="H9" s="16">
        <v>-4.2431000000000001</v>
      </c>
      <c r="I9" s="16">
        <v>-7.57599</v>
      </c>
      <c r="J9" s="16">
        <v>15.395820000000001</v>
      </c>
      <c r="K9" s="16">
        <v>39.174210000000002</v>
      </c>
      <c r="L9" s="16">
        <v>-0.41738999999999998</v>
      </c>
      <c r="M9" s="16">
        <v>-3.9382700000000002</v>
      </c>
      <c r="N9" s="16">
        <v>0.93055999999999994</v>
      </c>
      <c r="O9" s="16">
        <v>-11.8729</v>
      </c>
      <c r="P9" s="16">
        <v>-13.3843</v>
      </c>
      <c r="Q9" s="16">
        <v>-6.9093299999999997</v>
      </c>
      <c r="R9" s="16">
        <v>4.2983100000000007</v>
      </c>
      <c r="S9" s="16">
        <v>-1.6048699999999998</v>
      </c>
      <c r="T9" s="16">
        <v>-3.3881199999999998</v>
      </c>
      <c r="U9" s="16">
        <v>-8.2623700000000007</v>
      </c>
      <c r="V9" s="16">
        <v>-14.0764</v>
      </c>
      <c r="W9" s="16">
        <v>-15.644399999999999</v>
      </c>
      <c r="X9" s="16">
        <v>-20.3934</v>
      </c>
      <c r="Y9" s="16">
        <v>-12.2591</v>
      </c>
      <c r="Z9" s="16">
        <v>-6.0398699999999996</v>
      </c>
      <c r="AA9" s="16">
        <v>14.186459999999999</v>
      </c>
      <c r="AB9" s="16">
        <v>-9.3056399999999986</v>
      </c>
      <c r="AC9" s="16">
        <v>-4.80497</v>
      </c>
      <c r="AD9" s="16">
        <v>-4.7238199999999999</v>
      </c>
      <c r="AE9" s="16">
        <v>-4.9565900000000003</v>
      </c>
      <c r="AF9" s="16">
        <v>-3.62934</v>
      </c>
      <c r="AG9" s="16">
        <v>-36.724299999999999</v>
      </c>
      <c r="AH9" s="16">
        <v>5.76356</v>
      </c>
      <c r="AI9" s="46"/>
      <c r="AJ9" s="46"/>
      <c r="AK9" s="46"/>
      <c r="AL9" s="46"/>
      <c r="AM9" s="46"/>
      <c r="AN9" s="4"/>
      <c r="AO9" s="4"/>
      <c r="AP9" s="4"/>
      <c r="AQ9" s="4"/>
      <c r="AR9" s="4"/>
      <c r="AS9" s="4"/>
      <c r="AT9" s="4"/>
      <c r="AU9" s="4"/>
      <c r="AV9" s="4"/>
      <c r="AW9" s="4"/>
      <c r="AX9" s="4"/>
      <c r="AY9" s="4"/>
    </row>
    <row r="10" spans="1:51" ht="14.4" x14ac:dyDescent="0.3">
      <c r="A10" s="136">
        <f>YampaRiverInflow.TotalOutflow!A10</f>
        <v>45413</v>
      </c>
      <c r="B10" s="34"/>
      <c r="C10" s="12">
        <v>-5.9660000000000002</v>
      </c>
      <c r="D10" s="45">
        <v>-5.9660000000000002</v>
      </c>
      <c r="E10" s="16">
        <v>4.7034399999999996</v>
      </c>
      <c r="F10" s="16">
        <v>-61.748899999999999</v>
      </c>
      <c r="G10" s="16">
        <v>-4.7955200000000007</v>
      </c>
      <c r="H10" s="16">
        <v>-13.974399999999999</v>
      </c>
      <c r="I10" s="16">
        <v>-8.2093600000000002</v>
      </c>
      <c r="J10" s="16">
        <v>11.730090000000001</v>
      </c>
      <c r="K10" s="16">
        <v>21.999099999999999</v>
      </c>
      <c r="L10" s="16">
        <v>0.11092</v>
      </c>
      <c r="M10" s="16">
        <v>-14.867799999999999</v>
      </c>
      <c r="N10" s="16">
        <v>-7.1809500000000002</v>
      </c>
      <c r="O10" s="16">
        <v>-5.66974</v>
      </c>
      <c r="P10" s="16">
        <v>-33.700400000000002</v>
      </c>
      <c r="Q10" s="16">
        <v>-4.7220800000000001</v>
      </c>
      <c r="R10" s="16">
        <v>-17.381799999999998</v>
      </c>
      <c r="S10" s="16">
        <v>-33.279300000000006</v>
      </c>
      <c r="T10" s="16">
        <v>-5.4207200000000002</v>
      </c>
      <c r="U10" s="16">
        <v>-5.2464300000000001</v>
      </c>
      <c r="V10" s="16">
        <v>3.1493000000000002</v>
      </c>
      <c r="W10" s="16">
        <v>-9.5569299999999995</v>
      </c>
      <c r="X10" s="16">
        <v>4.5381899999999993</v>
      </c>
      <c r="Y10" s="16">
        <v>2.7454499999999999</v>
      </c>
      <c r="Z10" s="16">
        <v>4.5651899999999994</v>
      </c>
      <c r="AA10" s="16">
        <v>0.1095455</v>
      </c>
      <c r="AB10" s="16">
        <v>7.3637499999999996</v>
      </c>
      <c r="AC10" s="16">
        <v>8.667313</v>
      </c>
      <c r="AD10" s="16">
        <v>9.6379000000000001</v>
      </c>
      <c r="AE10" s="16">
        <v>-0.59501400000000004</v>
      </c>
      <c r="AF10" s="16">
        <v>-7.1286899999999997</v>
      </c>
      <c r="AG10" s="16">
        <v>13.089129999999999</v>
      </c>
      <c r="AH10" s="16">
        <v>7.5992100000000002</v>
      </c>
      <c r="AI10" s="46"/>
      <c r="AJ10" s="46"/>
      <c r="AK10" s="46"/>
      <c r="AL10" s="46"/>
      <c r="AM10" s="46"/>
      <c r="AN10" s="4"/>
      <c r="AO10" s="4"/>
      <c r="AP10" s="4"/>
      <c r="AQ10" s="4"/>
      <c r="AR10" s="4"/>
      <c r="AS10" s="4"/>
      <c r="AT10" s="4"/>
      <c r="AU10" s="4"/>
      <c r="AV10" s="4"/>
      <c r="AW10" s="4"/>
      <c r="AX10" s="4"/>
      <c r="AY10" s="4"/>
    </row>
    <row r="11" spans="1:51" ht="14.4" x14ac:dyDescent="0.3">
      <c r="A11" s="136">
        <f>YampaRiverInflow.TotalOutflow!A11</f>
        <v>45444</v>
      </c>
      <c r="B11" s="34"/>
      <c r="C11" s="12">
        <v>-8.51</v>
      </c>
      <c r="D11" s="45">
        <v>-8.51</v>
      </c>
      <c r="E11" s="16">
        <v>13.497540000000001</v>
      </c>
      <c r="F11" s="16">
        <v>-26.186700000000002</v>
      </c>
      <c r="G11" s="16">
        <v>-3.3491300000000002</v>
      </c>
      <c r="H11" s="16">
        <v>4.0840300000000003</v>
      </c>
      <c r="I11" s="16">
        <v>-11.6759</v>
      </c>
      <c r="J11" s="16">
        <v>-4.1159999999999995E-2</v>
      </c>
      <c r="K11" s="16">
        <v>5.6090299999999997</v>
      </c>
      <c r="L11" s="16">
        <v>-3.69754</v>
      </c>
      <c r="M11" s="16">
        <v>-11.8339</v>
      </c>
      <c r="N11" s="16">
        <v>-9.2286099999999998</v>
      </c>
      <c r="O11" s="16">
        <v>-8.5176200000000009</v>
      </c>
      <c r="P11" s="16">
        <v>-26.906099999999999</v>
      </c>
      <c r="Q11" s="16">
        <v>-30.0809</v>
      </c>
      <c r="R11" s="16">
        <v>1.8562000000000001</v>
      </c>
      <c r="S11" s="16">
        <v>-14.7171</v>
      </c>
      <c r="T11" s="16">
        <v>-14.012499999999999</v>
      </c>
      <c r="U11" s="16">
        <v>-1.51996</v>
      </c>
      <c r="V11" s="16">
        <v>-16.566500000000001</v>
      </c>
      <c r="W11" s="16">
        <v>-17.7789</v>
      </c>
      <c r="X11" s="16">
        <v>-8.3348700000000004</v>
      </c>
      <c r="Y11" s="16">
        <v>-5.4185299999999996</v>
      </c>
      <c r="Z11" s="16">
        <v>-7.2006999999999994</v>
      </c>
      <c r="AA11" s="16">
        <v>-0.73851199999999995</v>
      </c>
      <c r="AB11" s="16">
        <v>2.2777600000000002</v>
      </c>
      <c r="AC11" s="16">
        <v>-1.24882</v>
      </c>
      <c r="AD11" s="16">
        <v>-2.2548400000000002</v>
      </c>
      <c r="AE11" s="16">
        <v>-7.8657200000000005</v>
      </c>
      <c r="AF11" s="16">
        <v>-7.5185699999999995</v>
      </c>
      <c r="AG11" s="16">
        <v>-7.5434399999999995</v>
      </c>
      <c r="AH11" s="16">
        <v>4.59762</v>
      </c>
      <c r="AI11" s="46"/>
      <c r="AJ11" s="46"/>
      <c r="AK11" s="46"/>
      <c r="AL11" s="46"/>
      <c r="AM11" s="46"/>
      <c r="AN11" s="4"/>
      <c r="AO11" s="4"/>
      <c r="AP11" s="4"/>
      <c r="AQ11" s="4"/>
      <c r="AR11" s="4"/>
      <c r="AS11" s="4"/>
      <c r="AT11" s="4"/>
      <c r="AU11" s="4"/>
      <c r="AV11" s="4"/>
      <c r="AW11" s="4"/>
      <c r="AX11" s="4"/>
      <c r="AY11" s="4"/>
    </row>
    <row r="12" spans="1:51" ht="14.4" x14ac:dyDescent="0.3">
      <c r="A12" s="136">
        <f>YampaRiverInflow.TotalOutflow!A12</f>
        <v>45474</v>
      </c>
      <c r="B12" s="34"/>
      <c r="C12" s="12">
        <v>-11.94</v>
      </c>
      <c r="D12" s="45">
        <v>-11.94</v>
      </c>
      <c r="E12" s="16">
        <v>3.09552</v>
      </c>
      <c r="F12" s="16">
        <v>-10.6083</v>
      </c>
      <c r="G12" s="16">
        <v>-7.64445</v>
      </c>
      <c r="H12" s="16">
        <v>8.1272700000000011</v>
      </c>
      <c r="I12" s="16">
        <v>-11.493399999999999</v>
      </c>
      <c r="J12" s="16">
        <v>10.728009999999999</v>
      </c>
      <c r="K12" s="16">
        <v>8.7200199999999999</v>
      </c>
      <c r="L12" s="16">
        <v>-1.2666099999999998</v>
      </c>
      <c r="M12" s="16">
        <v>-11.347200000000001</v>
      </c>
      <c r="N12" s="16">
        <v>-18.336200000000002</v>
      </c>
      <c r="O12" s="16">
        <v>-2.94312</v>
      </c>
      <c r="P12" s="16">
        <v>-31.489599999999999</v>
      </c>
      <c r="Q12" s="16">
        <v>-20.471400000000003</v>
      </c>
      <c r="R12" s="16">
        <v>-11.8964</v>
      </c>
      <c r="S12" s="16">
        <v>-5.89581</v>
      </c>
      <c r="T12" s="16">
        <v>-9.4188299999999998</v>
      </c>
      <c r="U12" s="16">
        <v>-9.6500499999999985</v>
      </c>
      <c r="V12" s="16">
        <v>-13.497399999999999</v>
      </c>
      <c r="W12" s="16">
        <v>-20.7821</v>
      </c>
      <c r="X12" s="16">
        <v>-5.3935699999999995</v>
      </c>
      <c r="Y12" s="16">
        <v>-16.034399999999998</v>
      </c>
      <c r="Z12" s="16">
        <v>-7.2505600000000001</v>
      </c>
      <c r="AA12" s="16">
        <v>-12.2248</v>
      </c>
      <c r="AB12" s="16">
        <v>-2.5033499999999997</v>
      </c>
      <c r="AC12" s="16">
        <v>-0.440502</v>
      </c>
      <c r="AD12" s="16">
        <v>11.24718</v>
      </c>
      <c r="AE12" s="16">
        <v>-1.8387200000000001</v>
      </c>
      <c r="AF12" s="16">
        <v>-11.0794</v>
      </c>
      <c r="AG12" s="16">
        <v>-4.7515900000000002</v>
      </c>
      <c r="AH12" s="16">
        <v>1.85019</v>
      </c>
      <c r="AI12" s="46"/>
      <c r="AJ12" s="46"/>
      <c r="AK12" s="46"/>
      <c r="AL12" s="46"/>
      <c r="AM12" s="46"/>
      <c r="AN12" s="4"/>
      <c r="AO12" s="4"/>
      <c r="AP12" s="4"/>
      <c r="AQ12" s="4"/>
      <c r="AR12" s="4"/>
      <c r="AS12" s="4"/>
      <c r="AT12" s="4"/>
      <c r="AU12" s="4"/>
      <c r="AV12" s="4"/>
      <c r="AW12" s="4"/>
      <c r="AX12" s="4"/>
      <c r="AY12" s="4"/>
    </row>
    <row r="13" spans="1:51" ht="14.4" x14ac:dyDescent="0.3">
      <c r="A13" s="136">
        <f>YampaRiverInflow.TotalOutflow!A13</f>
        <v>45505</v>
      </c>
      <c r="B13" s="34"/>
      <c r="C13" s="12">
        <v>-10.715</v>
      </c>
      <c r="D13" s="45">
        <v>-10.715</v>
      </c>
      <c r="E13" s="16">
        <v>3.7869800000000002</v>
      </c>
      <c r="F13" s="16">
        <v>-3.9497499999999999</v>
      </c>
      <c r="G13" s="16">
        <v>-0.94598000000000004</v>
      </c>
      <c r="H13" s="16">
        <v>2.1968100000000002</v>
      </c>
      <c r="I13" s="16">
        <v>-4.3264100000000001</v>
      </c>
      <c r="J13" s="16">
        <v>-10.6752</v>
      </c>
      <c r="K13" s="16">
        <v>1.8042</v>
      </c>
      <c r="L13" s="16">
        <v>4.2788000000000004</v>
      </c>
      <c r="M13" s="16">
        <v>-12.226000000000001</v>
      </c>
      <c r="N13" s="16">
        <v>-3.8130300000000004</v>
      </c>
      <c r="O13" s="16">
        <v>-0.78469000000000011</v>
      </c>
      <c r="P13" s="16">
        <v>-7.6042100000000001</v>
      </c>
      <c r="Q13" s="16">
        <v>-5.4120699999999999</v>
      </c>
      <c r="R13" s="16">
        <v>-13.8598</v>
      </c>
      <c r="S13" s="16">
        <v>-14.737</v>
      </c>
      <c r="T13" s="16">
        <v>-6.2569600000000003</v>
      </c>
      <c r="U13" s="16">
        <v>-22.553799999999999</v>
      </c>
      <c r="V13" s="16">
        <v>-2.4493899999999997</v>
      </c>
      <c r="W13" s="16">
        <v>-15.1355</v>
      </c>
      <c r="X13" s="16">
        <v>2.9768400000000002</v>
      </c>
      <c r="Y13" s="16">
        <v>5.9177799999999996</v>
      </c>
      <c r="Z13" s="16">
        <v>3.3304999999999998</v>
      </c>
      <c r="AA13" s="16">
        <v>10.576969999999999</v>
      </c>
      <c r="AB13" s="16">
        <v>-7.4222299999999999</v>
      </c>
      <c r="AC13" s="16">
        <v>-2.7236199999999999</v>
      </c>
      <c r="AD13" s="16">
        <v>11.2767</v>
      </c>
      <c r="AE13" s="16">
        <v>-2.6559499999999998</v>
      </c>
      <c r="AF13" s="16">
        <v>3.1679930000000001</v>
      </c>
      <c r="AG13" s="16">
        <v>-8.08446</v>
      </c>
      <c r="AH13" s="16">
        <v>4.3259999999999996</v>
      </c>
      <c r="AI13" s="46"/>
      <c r="AJ13" s="46"/>
      <c r="AK13" s="46"/>
      <c r="AL13" s="46"/>
      <c r="AM13" s="46"/>
      <c r="AN13" s="4"/>
      <c r="AO13" s="4"/>
      <c r="AP13" s="4"/>
      <c r="AQ13" s="4"/>
      <c r="AR13" s="4"/>
      <c r="AS13" s="4"/>
      <c r="AT13" s="4"/>
      <c r="AU13" s="4"/>
      <c r="AV13" s="4"/>
      <c r="AW13" s="4"/>
      <c r="AX13" s="4"/>
      <c r="AY13" s="4"/>
    </row>
    <row r="14" spans="1:51" ht="14.4" x14ac:dyDescent="0.3">
      <c r="A14" s="136">
        <f>YampaRiverInflow.TotalOutflow!A14</f>
        <v>45536</v>
      </c>
      <c r="B14" s="34"/>
      <c r="C14" s="12">
        <v>-10.06</v>
      </c>
      <c r="D14" s="45">
        <v>-10.06</v>
      </c>
      <c r="E14" s="16">
        <v>5.2410399999999999</v>
      </c>
      <c r="F14" s="16">
        <v>-12.903600000000001</v>
      </c>
      <c r="G14" s="16">
        <v>8.5776000000000003</v>
      </c>
      <c r="H14" s="16">
        <v>15.860709999999999</v>
      </c>
      <c r="I14" s="16">
        <v>4.2184399999999993</v>
      </c>
      <c r="J14" s="16">
        <v>2.1504499999999998</v>
      </c>
      <c r="K14" s="16">
        <v>-6.8963000000000001</v>
      </c>
      <c r="L14" s="16">
        <v>-12.975100000000001</v>
      </c>
      <c r="M14" s="16">
        <v>-7.1190200000000008</v>
      </c>
      <c r="N14" s="16">
        <v>-2.2877899999999998</v>
      </c>
      <c r="O14" s="16">
        <v>-15.519200000000001</v>
      </c>
      <c r="P14" s="16">
        <v>-21.1785</v>
      </c>
      <c r="Q14" s="16">
        <v>-6.0739200000000002</v>
      </c>
      <c r="R14" s="16">
        <v>-3.6959299999999997</v>
      </c>
      <c r="S14" s="16">
        <v>0.22959000000000002</v>
      </c>
      <c r="T14" s="16">
        <v>-2.0469200000000001</v>
      </c>
      <c r="U14" s="16">
        <v>-1.55017</v>
      </c>
      <c r="V14" s="16">
        <v>8.7733099999999986</v>
      </c>
      <c r="W14" s="16">
        <v>-8.4957199999999986</v>
      </c>
      <c r="X14" s="16">
        <v>10.460270000000001</v>
      </c>
      <c r="Y14" s="16">
        <v>-5.7617600000000007</v>
      </c>
      <c r="Z14" s="16">
        <v>-2.9507099999999999</v>
      </c>
      <c r="AA14" s="16">
        <v>5.573264</v>
      </c>
      <c r="AB14" s="16">
        <v>6.7049099999999999</v>
      </c>
      <c r="AC14" s="16">
        <v>-0.37902999999999998</v>
      </c>
      <c r="AD14" s="16">
        <v>1.002618</v>
      </c>
      <c r="AE14" s="16">
        <v>4.0797420000000004</v>
      </c>
      <c r="AF14" s="16">
        <v>-5.3277200000000002</v>
      </c>
      <c r="AG14" s="16">
        <v>-6.2411499999999993</v>
      </c>
      <c r="AH14" s="16">
        <v>2.4840100000000001</v>
      </c>
      <c r="AI14" s="46"/>
      <c r="AJ14" s="46"/>
      <c r="AK14" s="46"/>
      <c r="AL14" s="46"/>
      <c r="AM14" s="46"/>
      <c r="AN14" s="4"/>
      <c r="AO14" s="4"/>
      <c r="AP14" s="4"/>
      <c r="AQ14" s="4"/>
      <c r="AR14" s="4"/>
      <c r="AS14" s="4"/>
      <c r="AT14" s="4"/>
      <c r="AU14" s="4"/>
      <c r="AV14" s="4"/>
      <c r="AW14" s="4"/>
      <c r="AX14" s="4"/>
      <c r="AY14" s="4"/>
    </row>
    <row r="15" spans="1:51" ht="14.4" x14ac:dyDescent="0.3">
      <c r="A15" s="136">
        <f>YampaRiverInflow.TotalOutflow!A15</f>
        <v>45566</v>
      </c>
      <c r="B15" s="34"/>
      <c r="C15" s="12">
        <v>-2.7229999999999999</v>
      </c>
      <c r="D15" s="45">
        <v>-2.7229999999999999</v>
      </c>
      <c r="E15" s="16">
        <v>16.06822</v>
      </c>
      <c r="F15" s="16">
        <v>-0.16736000000000001</v>
      </c>
      <c r="G15" s="16">
        <v>3.9343000000000004</v>
      </c>
      <c r="H15" s="16">
        <v>-8.1954599999999989</v>
      </c>
      <c r="I15" s="16">
        <v>1.15303</v>
      </c>
      <c r="J15" s="16">
        <v>4.8546899999999997</v>
      </c>
      <c r="K15" s="16">
        <v>-2.7721900000000002</v>
      </c>
      <c r="L15" s="16">
        <v>10.111030000000001</v>
      </c>
      <c r="M15" s="16">
        <v>-7.8798000000000004</v>
      </c>
      <c r="N15" s="16">
        <v>4.2608300000000003</v>
      </c>
      <c r="O15" s="16">
        <v>-9.0296399999999988</v>
      </c>
      <c r="P15" s="16">
        <v>-19.219099999999997</v>
      </c>
      <c r="Q15" s="16">
        <v>-22.1523</v>
      </c>
      <c r="R15" s="16">
        <v>1.00861</v>
      </c>
      <c r="S15" s="16">
        <v>-7.54697</v>
      </c>
      <c r="T15" s="16">
        <v>3.05389</v>
      </c>
      <c r="U15" s="16">
        <v>-0.55309000000000008</v>
      </c>
      <c r="V15" s="16">
        <v>-10.613</v>
      </c>
      <c r="W15" s="16">
        <v>-11.085899999999999</v>
      </c>
      <c r="X15" s="16">
        <v>5.77902</v>
      </c>
      <c r="Y15" s="16">
        <v>-2.5799099999999999</v>
      </c>
      <c r="Z15" s="16">
        <v>11.36007</v>
      </c>
      <c r="AA15" s="16">
        <v>13.28439</v>
      </c>
      <c r="AB15" s="16">
        <v>-1.07623</v>
      </c>
      <c r="AC15" s="16">
        <v>6.7392950000000003</v>
      </c>
      <c r="AD15" s="16">
        <v>9.3276970000000006</v>
      </c>
      <c r="AE15" s="16">
        <v>9.8532309999999992</v>
      </c>
      <c r="AF15" s="16">
        <v>2.3867620000000001</v>
      </c>
      <c r="AG15" s="16">
        <v>-14.003299999999999</v>
      </c>
      <c r="AH15" s="16">
        <v>4.5726499999999994</v>
      </c>
      <c r="AI15" s="46"/>
      <c r="AJ15" s="46"/>
      <c r="AK15" s="46"/>
      <c r="AL15" s="46"/>
      <c r="AM15" s="46"/>
      <c r="AN15" s="4"/>
      <c r="AO15" s="4"/>
      <c r="AP15" s="4"/>
      <c r="AQ15" s="4"/>
      <c r="AR15" s="4"/>
      <c r="AS15" s="4"/>
      <c r="AT15" s="4"/>
      <c r="AU15" s="4"/>
      <c r="AV15" s="4"/>
      <c r="AW15" s="4"/>
      <c r="AX15" s="4"/>
      <c r="AY15" s="4"/>
    </row>
    <row r="16" spans="1:51" ht="14.4" x14ac:dyDescent="0.3">
      <c r="A16" s="136">
        <f>YampaRiverInflow.TotalOutflow!A16</f>
        <v>45597</v>
      </c>
      <c r="B16" s="34"/>
      <c r="C16" s="12">
        <v>-4.2320000000000002</v>
      </c>
      <c r="D16" s="45">
        <v>-4.2320000000000002</v>
      </c>
      <c r="E16" s="16">
        <v>12.2211</v>
      </c>
      <c r="F16" s="16">
        <v>-13.3376</v>
      </c>
      <c r="G16" s="16">
        <v>4.8029599999999997</v>
      </c>
      <c r="H16" s="16">
        <v>7.5139499999999995</v>
      </c>
      <c r="I16" s="16">
        <v>2.73468</v>
      </c>
      <c r="J16" s="16">
        <v>6.6013000000000002</v>
      </c>
      <c r="K16" s="16">
        <v>0.97684000000000004</v>
      </c>
      <c r="L16" s="16">
        <v>8.3629300000000004</v>
      </c>
      <c r="M16" s="16">
        <v>1.9108499999999999</v>
      </c>
      <c r="N16" s="16">
        <v>-3.2407300000000001</v>
      </c>
      <c r="O16" s="16">
        <v>2.9348700000000001</v>
      </c>
      <c r="P16" s="16">
        <v>-7.6372900000000001</v>
      </c>
      <c r="Q16" s="16">
        <v>3.4327800000000002</v>
      </c>
      <c r="R16" s="16">
        <v>5.0682</v>
      </c>
      <c r="S16" s="16">
        <v>-2.44712</v>
      </c>
      <c r="T16" s="16">
        <v>9.4311000000000007</v>
      </c>
      <c r="U16" s="16">
        <v>-7.2890100000000002</v>
      </c>
      <c r="V16" s="16">
        <v>-3.6388499999999997</v>
      </c>
      <c r="W16" s="16">
        <v>0.89403999999999995</v>
      </c>
      <c r="X16" s="16">
        <v>10.06827</v>
      </c>
      <c r="Y16" s="16">
        <v>6.3182299999999998</v>
      </c>
      <c r="Z16" s="16">
        <v>14.429110000000001</v>
      </c>
      <c r="AA16" s="16">
        <v>13.14282</v>
      </c>
      <c r="AB16" s="16">
        <v>0.30604999999999999</v>
      </c>
      <c r="AC16" s="16">
        <v>3.2879200000000002</v>
      </c>
      <c r="AD16" s="16">
        <v>9.6716720000000009</v>
      </c>
      <c r="AE16" s="16">
        <v>20.124560000000002</v>
      </c>
      <c r="AF16" s="16">
        <v>-11.070600000000001</v>
      </c>
      <c r="AG16" s="16">
        <v>-13.8909</v>
      </c>
      <c r="AH16" s="16">
        <v>6.7825500000000005</v>
      </c>
      <c r="AI16" s="46"/>
      <c r="AJ16" s="46"/>
      <c r="AK16" s="46"/>
      <c r="AL16" s="46"/>
      <c r="AM16" s="46"/>
      <c r="AN16" s="4"/>
      <c r="AO16" s="4"/>
      <c r="AP16" s="4"/>
      <c r="AQ16" s="4"/>
      <c r="AR16" s="4"/>
      <c r="AS16" s="4"/>
      <c r="AT16" s="4"/>
      <c r="AU16" s="4"/>
      <c r="AV16" s="4"/>
      <c r="AW16" s="4"/>
      <c r="AX16" s="4"/>
      <c r="AY16" s="4"/>
    </row>
    <row r="17" spans="1:51" ht="14.4" x14ac:dyDescent="0.3">
      <c r="A17" s="136">
        <f>YampaRiverInflow.TotalOutflow!A17</f>
        <v>45627</v>
      </c>
      <c r="B17" s="34"/>
      <c r="C17" s="12">
        <v>-1.294</v>
      </c>
      <c r="D17" s="45">
        <v>-1.294</v>
      </c>
      <c r="E17" s="16">
        <v>26.24044</v>
      </c>
      <c r="F17" s="16">
        <v>9.7062999999999988</v>
      </c>
      <c r="G17" s="16">
        <v>15.84782</v>
      </c>
      <c r="H17" s="16">
        <v>94.941029999999998</v>
      </c>
      <c r="I17" s="16">
        <v>-1.6679900000000001</v>
      </c>
      <c r="J17" s="16">
        <v>27.110379999999999</v>
      </c>
      <c r="K17" s="16">
        <v>15.47331</v>
      </c>
      <c r="L17" s="16">
        <v>23.397189999999998</v>
      </c>
      <c r="M17" s="16">
        <v>-21.467200000000002</v>
      </c>
      <c r="N17" s="16">
        <v>-1.96912</v>
      </c>
      <c r="O17" s="16">
        <v>6.1689999999999996</v>
      </c>
      <c r="P17" s="16">
        <v>-8.7340999999999998</v>
      </c>
      <c r="Q17" s="16">
        <v>2.1890200000000002</v>
      </c>
      <c r="R17" s="16">
        <v>6.2199300000000006</v>
      </c>
      <c r="S17" s="16">
        <v>-1.9193900000000002</v>
      </c>
      <c r="T17" s="16">
        <v>-0.40073999999999999</v>
      </c>
      <c r="U17" s="16">
        <v>-10.7593</v>
      </c>
      <c r="V17" s="16">
        <v>-7.3306499999999994</v>
      </c>
      <c r="W17" s="16">
        <v>7.5781999999999998</v>
      </c>
      <c r="X17" s="16">
        <v>10.29767</v>
      </c>
      <c r="Y17" s="16">
        <v>-5.8699700000000004</v>
      </c>
      <c r="Z17" s="16">
        <v>24.633080000000003</v>
      </c>
      <c r="AA17" s="16">
        <v>23.363189999999999</v>
      </c>
      <c r="AB17" s="16">
        <v>-1.2471300000000001</v>
      </c>
      <c r="AC17" s="16">
        <v>-6.3736999999999995</v>
      </c>
      <c r="AD17" s="16">
        <v>5.9137360000000001</v>
      </c>
      <c r="AE17" s="16">
        <v>15.60941</v>
      </c>
      <c r="AF17" s="16">
        <v>24.042540000000002</v>
      </c>
      <c r="AG17" s="16">
        <v>-3.4043299999999999</v>
      </c>
      <c r="AH17" s="16">
        <v>8.3700100000000006</v>
      </c>
      <c r="AI17" s="46"/>
      <c r="AJ17" s="46"/>
      <c r="AK17" s="46"/>
      <c r="AL17" s="46"/>
      <c r="AM17" s="46"/>
      <c r="AN17" s="4"/>
      <c r="AO17" s="4"/>
      <c r="AP17" s="4"/>
      <c r="AQ17" s="4"/>
      <c r="AR17" s="4"/>
      <c r="AS17" s="4"/>
      <c r="AT17" s="4"/>
      <c r="AU17" s="4"/>
      <c r="AV17" s="4"/>
      <c r="AW17" s="4"/>
      <c r="AX17" s="4"/>
      <c r="AY17" s="4"/>
    </row>
    <row r="18" spans="1:51" ht="14.4" x14ac:dyDescent="0.3">
      <c r="A18" s="136">
        <f>YampaRiverInflow.TotalOutflow!A18</f>
        <v>45658</v>
      </c>
      <c r="B18" s="34"/>
      <c r="C18" s="12">
        <v>4.0289999999999999</v>
      </c>
      <c r="D18" s="45">
        <v>4.0289999999999999</v>
      </c>
      <c r="E18" s="16">
        <v>-30.0366</v>
      </c>
      <c r="F18" s="16">
        <v>0.34805000000000003</v>
      </c>
      <c r="G18" s="16">
        <v>8.1073400000000007</v>
      </c>
      <c r="H18" s="16">
        <v>-4.0167999999999999</v>
      </c>
      <c r="I18" s="16">
        <v>-0.42529</v>
      </c>
      <c r="J18" s="16">
        <v>-9.22471</v>
      </c>
      <c r="K18" s="16">
        <v>16.908450000000002</v>
      </c>
      <c r="L18" s="16">
        <v>1.48193</v>
      </c>
      <c r="M18" s="16">
        <v>-11.1562</v>
      </c>
      <c r="N18" s="16">
        <v>-10.2127</v>
      </c>
      <c r="O18" s="16">
        <v>-20.743200000000002</v>
      </c>
      <c r="P18" s="16">
        <v>-9.2751999999999999</v>
      </c>
      <c r="Q18" s="16">
        <v>-13.9984</v>
      </c>
      <c r="R18" s="16">
        <v>-0.47846</v>
      </c>
      <c r="S18" s="16">
        <v>-2.4032600000000004</v>
      </c>
      <c r="T18" s="16">
        <v>3.4120999999999997</v>
      </c>
      <c r="U18" s="16">
        <v>-10.2646</v>
      </c>
      <c r="V18" s="16">
        <v>17.93282</v>
      </c>
      <c r="W18" s="16">
        <v>-2.55436</v>
      </c>
      <c r="X18" s="16">
        <v>-2.7433800000000002</v>
      </c>
      <c r="Y18" s="16">
        <v>-21.323400000000003</v>
      </c>
      <c r="Z18" s="16">
        <v>2.622719</v>
      </c>
      <c r="AA18" s="16">
        <v>3.4634200000000002</v>
      </c>
      <c r="AB18" s="16">
        <v>7.8842790000000003</v>
      </c>
      <c r="AC18" s="16">
        <v>16.61054</v>
      </c>
      <c r="AD18" s="16">
        <v>8.8169590000000007</v>
      </c>
      <c r="AE18" s="16">
        <v>17.907229999999998</v>
      </c>
      <c r="AF18" s="16">
        <v>12.460120000000002</v>
      </c>
      <c r="AG18" s="16">
        <v>7.4652799999999999</v>
      </c>
      <c r="AH18" s="16">
        <v>6.9913500000000006</v>
      </c>
      <c r="AI18" s="46"/>
      <c r="AJ18" s="46"/>
      <c r="AK18" s="46"/>
      <c r="AL18" s="46"/>
      <c r="AM18" s="46"/>
      <c r="AN18" s="4"/>
      <c r="AO18" s="4"/>
      <c r="AP18" s="4"/>
      <c r="AQ18" s="4"/>
      <c r="AR18" s="4"/>
      <c r="AS18" s="4"/>
      <c r="AT18" s="4"/>
      <c r="AU18" s="4"/>
      <c r="AV18" s="4"/>
      <c r="AW18" s="4"/>
      <c r="AX18" s="4"/>
      <c r="AY18" s="4"/>
    </row>
    <row r="19" spans="1:51" ht="14.4" x14ac:dyDescent="0.3">
      <c r="A19" s="136">
        <f>YampaRiverInflow.TotalOutflow!A19</f>
        <v>45689</v>
      </c>
      <c r="B19" s="34"/>
      <c r="C19" s="12">
        <v>-0.73599999999999999</v>
      </c>
      <c r="D19" s="45">
        <v>-0.73599999999999999</v>
      </c>
      <c r="E19" s="16">
        <v>-45.490699999999997</v>
      </c>
      <c r="F19" s="16">
        <v>-8.9389900000000004</v>
      </c>
      <c r="G19" s="16">
        <v>14.93486</v>
      </c>
      <c r="H19" s="16">
        <v>-2.7169299999999996</v>
      </c>
      <c r="I19" s="16">
        <v>1.1206400000000001</v>
      </c>
      <c r="J19" s="16">
        <v>-12.965299999999999</v>
      </c>
      <c r="K19" s="16">
        <v>0.91830999999999996</v>
      </c>
      <c r="L19" s="16">
        <v>1.91351</v>
      </c>
      <c r="M19" s="16">
        <v>-9.2040600000000001</v>
      </c>
      <c r="N19" s="16">
        <v>-8.6602700000000006</v>
      </c>
      <c r="O19" s="16">
        <v>-7.7134099999999997</v>
      </c>
      <c r="P19" s="16">
        <v>-7.8451700000000004</v>
      </c>
      <c r="Q19" s="16">
        <v>-18.252200000000002</v>
      </c>
      <c r="R19" s="16">
        <v>-3.1171700000000002</v>
      </c>
      <c r="S19" s="16">
        <v>-7.3280799999999999</v>
      </c>
      <c r="T19" s="16">
        <v>1.02014</v>
      </c>
      <c r="U19" s="16">
        <v>-14.3032</v>
      </c>
      <c r="V19" s="16">
        <v>-13.955</v>
      </c>
      <c r="W19" s="16">
        <v>-11.963200000000001</v>
      </c>
      <c r="X19" s="16">
        <v>-5.2006099999999993</v>
      </c>
      <c r="Y19" s="16">
        <v>-1.8404100000000001</v>
      </c>
      <c r="Z19" s="16">
        <v>4.1879590000000002</v>
      </c>
      <c r="AA19" s="16">
        <v>8.0341699999999996</v>
      </c>
      <c r="AB19" s="16">
        <v>-3.2283200000000001</v>
      </c>
      <c r="AC19" s="16">
        <v>-5.3345600000000006</v>
      </c>
      <c r="AD19" s="16">
        <v>-3.9803500000000001</v>
      </c>
      <c r="AE19" s="16">
        <v>3.725031</v>
      </c>
      <c r="AF19" s="16">
        <v>11.38289</v>
      </c>
      <c r="AG19" s="16">
        <v>9.9543199999999992</v>
      </c>
      <c r="AH19" s="16">
        <v>4.1059299999999999</v>
      </c>
      <c r="AI19" s="46"/>
      <c r="AJ19" s="46"/>
      <c r="AK19" s="46"/>
      <c r="AL19" s="46"/>
      <c r="AM19" s="46"/>
      <c r="AN19" s="4"/>
      <c r="AO19" s="4"/>
      <c r="AP19" s="4"/>
      <c r="AQ19" s="4"/>
      <c r="AR19" s="4"/>
      <c r="AS19" s="4"/>
      <c r="AT19" s="4"/>
      <c r="AU19" s="4"/>
      <c r="AV19" s="4"/>
      <c r="AW19" s="4"/>
      <c r="AX19" s="4"/>
      <c r="AY19" s="4"/>
    </row>
    <row r="20" spans="1:51" ht="14.4" x14ac:dyDescent="0.3">
      <c r="A20" s="136">
        <f>YampaRiverInflow.TotalOutflow!A20</f>
        <v>45717</v>
      </c>
      <c r="B20" s="34"/>
      <c r="C20" s="12">
        <v>-1.1020000000000001</v>
      </c>
      <c r="D20" s="45">
        <v>-1.1020000000000001</v>
      </c>
      <c r="E20" s="16">
        <v>-85.616900000000001</v>
      </c>
      <c r="F20" s="16">
        <v>-18.977</v>
      </c>
      <c r="G20" s="16">
        <v>-3.0748000000000002</v>
      </c>
      <c r="H20" s="16">
        <v>33.225720000000003</v>
      </c>
      <c r="I20" s="16">
        <v>11.037510000000001</v>
      </c>
      <c r="J20" s="16">
        <v>4.6733700000000002</v>
      </c>
      <c r="K20" s="16">
        <v>4.0890000000000003E-2</v>
      </c>
      <c r="L20" s="16">
        <v>8.1969799999999999</v>
      </c>
      <c r="M20" s="16">
        <v>5.5769299999999999</v>
      </c>
      <c r="N20" s="16">
        <v>-5.0199499999999997</v>
      </c>
      <c r="O20" s="16">
        <v>-3.68032</v>
      </c>
      <c r="P20" s="16">
        <v>-25.690300000000001</v>
      </c>
      <c r="Q20" s="16">
        <v>16.045670000000001</v>
      </c>
      <c r="R20" s="16">
        <v>-10.3043</v>
      </c>
      <c r="S20" s="16">
        <v>-11.892200000000001</v>
      </c>
      <c r="T20" s="16">
        <v>0.31795999999999996</v>
      </c>
      <c r="U20" s="16">
        <v>-9.7432599999999994</v>
      </c>
      <c r="V20" s="16">
        <v>-12.145200000000001</v>
      </c>
      <c r="W20" s="16">
        <v>-6.3741000000000003</v>
      </c>
      <c r="X20" s="16">
        <v>-11.247</v>
      </c>
      <c r="Y20" s="16">
        <v>-5.8244099999999994</v>
      </c>
      <c r="Z20" s="16">
        <v>-14.067500000000001</v>
      </c>
      <c r="AA20" s="16">
        <v>-1.27335</v>
      </c>
      <c r="AB20" s="16">
        <v>-1.8987400000000001</v>
      </c>
      <c r="AC20" s="16">
        <v>-12.0581</v>
      </c>
      <c r="AD20" s="16">
        <v>-1.39941</v>
      </c>
      <c r="AE20" s="16">
        <v>3.0619520000000002</v>
      </c>
      <c r="AF20" s="16">
        <v>0.5556236</v>
      </c>
      <c r="AG20" s="16">
        <v>2.51511</v>
      </c>
      <c r="AH20" s="16">
        <v>-1.48194</v>
      </c>
      <c r="AI20" s="46"/>
      <c r="AJ20" s="46"/>
      <c r="AK20" s="46"/>
      <c r="AL20" s="46"/>
      <c r="AM20" s="46"/>
      <c r="AN20" s="4"/>
      <c r="AO20" s="4"/>
      <c r="AP20" s="4"/>
      <c r="AQ20" s="4"/>
      <c r="AR20" s="4"/>
      <c r="AS20" s="4"/>
      <c r="AT20" s="4"/>
      <c r="AU20" s="4"/>
      <c r="AV20" s="4"/>
      <c r="AW20" s="4"/>
      <c r="AX20" s="4"/>
      <c r="AY20" s="4"/>
    </row>
    <row r="21" spans="1:51" ht="14.4" x14ac:dyDescent="0.3">
      <c r="A21" s="136">
        <f>YampaRiverInflow.TotalOutflow!A21</f>
        <v>45748</v>
      </c>
      <c r="B21" s="34"/>
      <c r="C21" s="12">
        <v>-8.67</v>
      </c>
      <c r="D21" s="45">
        <v>-8.67</v>
      </c>
      <c r="E21" s="16">
        <v>-51.0623</v>
      </c>
      <c r="F21" s="16">
        <v>-15.1135</v>
      </c>
      <c r="G21" s="16">
        <v>-4.2431000000000001</v>
      </c>
      <c r="H21" s="16">
        <v>-7.57599</v>
      </c>
      <c r="I21" s="16">
        <v>15.395820000000001</v>
      </c>
      <c r="J21" s="16">
        <v>39.174210000000002</v>
      </c>
      <c r="K21" s="16">
        <v>-0.41738999999999998</v>
      </c>
      <c r="L21" s="16">
        <v>-3.9382700000000002</v>
      </c>
      <c r="M21" s="16">
        <v>0.93055999999999994</v>
      </c>
      <c r="N21" s="16">
        <v>-11.8729</v>
      </c>
      <c r="O21" s="16">
        <v>-13.3843</v>
      </c>
      <c r="P21" s="16">
        <v>-6.9093299999999997</v>
      </c>
      <c r="Q21" s="16">
        <v>4.2983100000000007</v>
      </c>
      <c r="R21" s="16">
        <v>-1.6048699999999998</v>
      </c>
      <c r="S21" s="16">
        <v>-3.3881199999999998</v>
      </c>
      <c r="T21" s="16">
        <v>-8.2623700000000007</v>
      </c>
      <c r="U21" s="16">
        <v>-14.0764</v>
      </c>
      <c r="V21" s="16">
        <v>-15.644399999999999</v>
      </c>
      <c r="W21" s="16">
        <v>-20.3934</v>
      </c>
      <c r="X21" s="16">
        <v>-12.2591</v>
      </c>
      <c r="Y21" s="16">
        <v>-6.0398699999999996</v>
      </c>
      <c r="Z21" s="16">
        <v>14.186459999999999</v>
      </c>
      <c r="AA21" s="16">
        <v>-9.3056399999999986</v>
      </c>
      <c r="AB21" s="16">
        <v>-4.80497</v>
      </c>
      <c r="AC21" s="16">
        <v>-4.7238199999999999</v>
      </c>
      <c r="AD21" s="16">
        <v>-4.9565900000000003</v>
      </c>
      <c r="AE21" s="16">
        <v>-3.62934</v>
      </c>
      <c r="AF21" s="16">
        <v>-36.724299999999999</v>
      </c>
      <c r="AG21" s="16">
        <v>5.76356</v>
      </c>
      <c r="AH21" s="16">
        <v>12.84352</v>
      </c>
      <c r="AI21" s="46"/>
      <c r="AJ21" s="46"/>
      <c r="AK21" s="46"/>
      <c r="AL21" s="46"/>
      <c r="AM21" s="46"/>
      <c r="AN21" s="4"/>
      <c r="AO21" s="4"/>
      <c r="AP21" s="4"/>
      <c r="AQ21" s="4"/>
      <c r="AR21" s="4"/>
      <c r="AS21" s="4"/>
      <c r="AT21" s="4"/>
      <c r="AU21" s="4"/>
      <c r="AV21" s="4"/>
      <c r="AW21" s="4"/>
      <c r="AX21" s="4"/>
      <c r="AY21" s="4"/>
    </row>
    <row r="22" spans="1:51" ht="14.4" x14ac:dyDescent="0.3">
      <c r="A22" s="136">
        <f>YampaRiverInflow.TotalOutflow!A22</f>
        <v>45778</v>
      </c>
      <c r="B22" s="34"/>
      <c r="C22" s="12">
        <v>-5.9660000000000002</v>
      </c>
      <c r="D22" s="45">
        <v>-5.9660000000000002</v>
      </c>
      <c r="E22" s="16">
        <v>-61.748899999999999</v>
      </c>
      <c r="F22" s="16">
        <v>-4.7955200000000007</v>
      </c>
      <c r="G22" s="16">
        <v>-13.974399999999999</v>
      </c>
      <c r="H22" s="16">
        <v>-8.2093600000000002</v>
      </c>
      <c r="I22" s="16">
        <v>11.730090000000001</v>
      </c>
      <c r="J22" s="16">
        <v>21.999099999999999</v>
      </c>
      <c r="K22" s="16">
        <v>0.11092</v>
      </c>
      <c r="L22" s="16">
        <v>-14.867799999999999</v>
      </c>
      <c r="M22" s="16">
        <v>-7.1809500000000002</v>
      </c>
      <c r="N22" s="16">
        <v>-5.66974</v>
      </c>
      <c r="O22" s="16">
        <v>-33.700400000000002</v>
      </c>
      <c r="P22" s="16">
        <v>-4.7220800000000001</v>
      </c>
      <c r="Q22" s="16">
        <v>-17.381799999999998</v>
      </c>
      <c r="R22" s="16">
        <v>-33.279300000000006</v>
      </c>
      <c r="S22" s="16">
        <v>-5.4207200000000002</v>
      </c>
      <c r="T22" s="16">
        <v>-5.2464300000000001</v>
      </c>
      <c r="U22" s="16">
        <v>3.1493000000000002</v>
      </c>
      <c r="V22" s="16">
        <v>-9.5569299999999995</v>
      </c>
      <c r="W22" s="16">
        <v>4.5381899999999993</v>
      </c>
      <c r="X22" s="16">
        <v>2.7454499999999999</v>
      </c>
      <c r="Y22" s="16">
        <v>4.5651899999999994</v>
      </c>
      <c r="Z22" s="16">
        <v>0.1095455</v>
      </c>
      <c r="AA22" s="16">
        <v>7.3637499999999996</v>
      </c>
      <c r="AB22" s="16">
        <v>8.667313</v>
      </c>
      <c r="AC22" s="16">
        <v>9.6379000000000001</v>
      </c>
      <c r="AD22" s="16">
        <v>-0.59501400000000004</v>
      </c>
      <c r="AE22" s="16">
        <v>-7.1286899999999997</v>
      </c>
      <c r="AF22" s="16">
        <v>13.089129999999999</v>
      </c>
      <c r="AG22" s="16">
        <v>7.5992100000000002</v>
      </c>
      <c r="AH22" s="16">
        <v>4.7034399999999996</v>
      </c>
      <c r="AI22" s="46"/>
      <c r="AJ22" s="46"/>
      <c r="AK22" s="46"/>
      <c r="AL22" s="46"/>
      <c r="AM22" s="46"/>
      <c r="AN22" s="4"/>
      <c r="AO22" s="4"/>
      <c r="AP22" s="4"/>
      <c r="AQ22" s="4"/>
      <c r="AR22" s="4"/>
      <c r="AS22" s="4"/>
      <c r="AT22" s="4"/>
      <c r="AU22" s="4"/>
      <c r="AV22" s="4"/>
      <c r="AW22" s="4"/>
      <c r="AX22" s="4"/>
      <c r="AY22" s="4"/>
    </row>
    <row r="23" spans="1:51" ht="14.4" x14ac:dyDescent="0.3">
      <c r="A23" s="136">
        <f>YampaRiverInflow.TotalOutflow!A23</f>
        <v>45809</v>
      </c>
      <c r="B23" s="34"/>
      <c r="C23" s="12">
        <v>-8.51</v>
      </c>
      <c r="D23" s="45">
        <v>-8.51</v>
      </c>
      <c r="E23" s="16">
        <v>-26.186700000000002</v>
      </c>
      <c r="F23" s="16">
        <v>-3.3491300000000002</v>
      </c>
      <c r="G23" s="16">
        <v>4.0840300000000003</v>
      </c>
      <c r="H23" s="16">
        <v>-11.6759</v>
      </c>
      <c r="I23" s="16">
        <v>-4.1159999999999995E-2</v>
      </c>
      <c r="J23" s="16">
        <v>5.6090299999999997</v>
      </c>
      <c r="K23" s="16">
        <v>-3.69754</v>
      </c>
      <c r="L23" s="16">
        <v>-11.8339</v>
      </c>
      <c r="M23" s="16">
        <v>-9.2286099999999998</v>
      </c>
      <c r="N23" s="16">
        <v>-8.5176200000000009</v>
      </c>
      <c r="O23" s="16">
        <v>-26.906099999999999</v>
      </c>
      <c r="P23" s="16">
        <v>-30.0809</v>
      </c>
      <c r="Q23" s="16">
        <v>1.8562000000000001</v>
      </c>
      <c r="R23" s="16">
        <v>-14.7171</v>
      </c>
      <c r="S23" s="16">
        <v>-14.012499999999999</v>
      </c>
      <c r="T23" s="16">
        <v>-1.51996</v>
      </c>
      <c r="U23" s="16">
        <v>-16.566500000000001</v>
      </c>
      <c r="V23" s="16">
        <v>-17.7789</v>
      </c>
      <c r="W23" s="16">
        <v>-8.3348700000000004</v>
      </c>
      <c r="X23" s="16">
        <v>-5.4185299999999996</v>
      </c>
      <c r="Y23" s="16">
        <v>-7.2006999999999994</v>
      </c>
      <c r="Z23" s="16">
        <v>-0.73851199999999995</v>
      </c>
      <c r="AA23" s="16">
        <v>2.2777600000000002</v>
      </c>
      <c r="AB23" s="16">
        <v>-1.24882</v>
      </c>
      <c r="AC23" s="16">
        <v>-2.2548400000000002</v>
      </c>
      <c r="AD23" s="16">
        <v>-7.8657200000000005</v>
      </c>
      <c r="AE23" s="16">
        <v>-7.5185699999999995</v>
      </c>
      <c r="AF23" s="16">
        <v>-7.5434399999999995</v>
      </c>
      <c r="AG23" s="16">
        <v>4.59762</v>
      </c>
      <c r="AH23" s="16">
        <v>13.497540000000001</v>
      </c>
      <c r="AI23" s="46"/>
      <c r="AJ23" s="46"/>
      <c r="AK23" s="46"/>
      <c r="AL23" s="46"/>
      <c r="AM23" s="46"/>
      <c r="AN23" s="4"/>
      <c r="AO23" s="4"/>
      <c r="AP23" s="4"/>
      <c r="AQ23" s="4"/>
      <c r="AR23" s="4"/>
      <c r="AS23" s="4"/>
      <c r="AT23" s="4"/>
      <c r="AU23" s="4"/>
      <c r="AV23" s="4"/>
      <c r="AW23" s="4"/>
      <c r="AX23" s="4"/>
      <c r="AY23" s="4"/>
    </row>
    <row r="24" spans="1:51" ht="14.4" x14ac:dyDescent="0.3">
      <c r="A24" s="136">
        <f>YampaRiverInflow.TotalOutflow!A24</f>
        <v>45839</v>
      </c>
      <c r="B24" s="34"/>
      <c r="C24" s="12">
        <v>-11.94</v>
      </c>
      <c r="D24" s="45">
        <v>-11.94</v>
      </c>
      <c r="E24" s="16">
        <v>-10.6083</v>
      </c>
      <c r="F24" s="16">
        <v>-7.64445</v>
      </c>
      <c r="G24" s="16">
        <v>8.1272700000000011</v>
      </c>
      <c r="H24" s="16">
        <v>-11.493399999999999</v>
      </c>
      <c r="I24" s="16">
        <v>10.728009999999999</v>
      </c>
      <c r="J24" s="16">
        <v>8.7200199999999999</v>
      </c>
      <c r="K24" s="16">
        <v>-1.2666099999999998</v>
      </c>
      <c r="L24" s="16">
        <v>-11.347200000000001</v>
      </c>
      <c r="M24" s="16">
        <v>-18.336200000000002</v>
      </c>
      <c r="N24" s="16">
        <v>-2.94312</v>
      </c>
      <c r="O24" s="16">
        <v>-31.489599999999999</v>
      </c>
      <c r="P24" s="16">
        <v>-20.471400000000003</v>
      </c>
      <c r="Q24" s="16">
        <v>-11.8964</v>
      </c>
      <c r="R24" s="16">
        <v>-5.89581</v>
      </c>
      <c r="S24" s="16">
        <v>-9.4188299999999998</v>
      </c>
      <c r="T24" s="16">
        <v>-9.6500499999999985</v>
      </c>
      <c r="U24" s="16">
        <v>-13.497399999999999</v>
      </c>
      <c r="V24" s="16">
        <v>-20.7821</v>
      </c>
      <c r="W24" s="16">
        <v>-5.3935699999999995</v>
      </c>
      <c r="X24" s="16">
        <v>-16.034399999999998</v>
      </c>
      <c r="Y24" s="16">
        <v>-7.2505600000000001</v>
      </c>
      <c r="Z24" s="16">
        <v>-12.2248</v>
      </c>
      <c r="AA24" s="16">
        <v>-2.5033499999999997</v>
      </c>
      <c r="AB24" s="16">
        <v>-0.440502</v>
      </c>
      <c r="AC24" s="16">
        <v>11.24718</v>
      </c>
      <c r="AD24" s="16">
        <v>-1.8387200000000001</v>
      </c>
      <c r="AE24" s="16">
        <v>-11.0794</v>
      </c>
      <c r="AF24" s="16">
        <v>-4.7515900000000002</v>
      </c>
      <c r="AG24" s="16">
        <v>1.85019</v>
      </c>
      <c r="AH24" s="16">
        <v>3.09552</v>
      </c>
      <c r="AI24" s="46"/>
      <c r="AJ24" s="46"/>
      <c r="AK24" s="46"/>
      <c r="AL24" s="46"/>
      <c r="AM24" s="46"/>
      <c r="AN24" s="4"/>
      <c r="AO24" s="4"/>
      <c r="AP24" s="4"/>
      <c r="AQ24" s="4"/>
      <c r="AR24" s="4"/>
      <c r="AS24" s="4"/>
      <c r="AT24" s="4"/>
      <c r="AU24" s="4"/>
      <c r="AV24" s="4"/>
      <c r="AW24" s="4"/>
      <c r="AX24" s="4"/>
      <c r="AY24" s="4"/>
    </row>
    <row r="25" spans="1:51" ht="14.4" x14ac:dyDescent="0.3">
      <c r="A25" s="136">
        <f>YampaRiverInflow.TotalOutflow!A25</f>
        <v>45870</v>
      </c>
      <c r="B25" s="34"/>
      <c r="C25" s="12">
        <v>-10.715</v>
      </c>
      <c r="D25" s="45">
        <v>-10.715</v>
      </c>
      <c r="E25" s="16">
        <v>-3.9497499999999999</v>
      </c>
      <c r="F25" s="16">
        <v>-0.94598000000000004</v>
      </c>
      <c r="G25" s="16">
        <v>2.1968100000000002</v>
      </c>
      <c r="H25" s="16">
        <v>-4.3264100000000001</v>
      </c>
      <c r="I25" s="16">
        <v>-10.6752</v>
      </c>
      <c r="J25" s="16">
        <v>1.8042</v>
      </c>
      <c r="K25" s="16">
        <v>4.2788000000000004</v>
      </c>
      <c r="L25" s="16">
        <v>-12.226000000000001</v>
      </c>
      <c r="M25" s="16">
        <v>-3.8130300000000004</v>
      </c>
      <c r="N25" s="16">
        <v>-0.78469000000000011</v>
      </c>
      <c r="O25" s="16">
        <v>-7.6042100000000001</v>
      </c>
      <c r="P25" s="16">
        <v>-5.4120699999999999</v>
      </c>
      <c r="Q25" s="16">
        <v>-13.8598</v>
      </c>
      <c r="R25" s="16">
        <v>-14.737</v>
      </c>
      <c r="S25" s="16">
        <v>-6.2569600000000003</v>
      </c>
      <c r="T25" s="16">
        <v>-22.553799999999999</v>
      </c>
      <c r="U25" s="16">
        <v>-2.4493899999999997</v>
      </c>
      <c r="V25" s="16">
        <v>-15.1355</v>
      </c>
      <c r="W25" s="16">
        <v>2.9768400000000002</v>
      </c>
      <c r="X25" s="16">
        <v>5.9177799999999996</v>
      </c>
      <c r="Y25" s="16">
        <v>3.3304999999999998</v>
      </c>
      <c r="Z25" s="16">
        <v>10.576969999999999</v>
      </c>
      <c r="AA25" s="16">
        <v>-7.4222299999999999</v>
      </c>
      <c r="AB25" s="16">
        <v>-2.7236199999999999</v>
      </c>
      <c r="AC25" s="16">
        <v>11.2767</v>
      </c>
      <c r="AD25" s="16">
        <v>-2.6559499999999998</v>
      </c>
      <c r="AE25" s="16">
        <v>3.1679930000000001</v>
      </c>
      <c r="AF25" s="16">
        <v>-8.08446</v>
      </c>
      <c r="AG25" s="16">
        <v>4.3259999999999996</v>
      </c>
      <c r="AH25" s="16">
        <v>3.7869800000000002</v>
      </c>
      <c r="AI25" s="46"/>
      <c r="AJ25" s="46"/>
      <c r="AK25" s="46"/>
      <c r="AL25" s="46"/>
      <c r="AM25" s="46"/>
      <c r="AN25" s="4"/>
      <c r="AO25" s="4"/>
      <c r="AP25" s="4"/>
      <c r="AQ25" s="4"/>
      <c r="AR25" s="4"/>
      <c r="AS25" s="4"/>
      <c r="AT25" s="4"/>
      <c r="AU25" s="4"/>
      <c r="AV25" s="4"/>
      <c r="AW25" s="4"/>
      <c r="AX25" s="4"/>
      <c r="AY25" s="4"/>
    </row>
    <row r="26" spans="1:51" ht="14.4" x14ac:dyDescent="0.3">
      <c r="A26" s="136">
        <f>YampaRiverInflow.TotalOutflow!A26</f>
        <v>45901</v>
      </c>
      <c r="B26" s="34"/>
      <c r="C26" s="12">
        <v>-10.06</v>
      </c>
      <c r="D26" s="45">
        <v>-10.06</v>
      </c>
      <c r="E26" s="16">
        <v>-12.903600000000001</v>
      </c>
      <c r="F26" s="16">
        <v>8.5776000000000003</v>
      </c>
      <c r="G26" s="16">
        <v>15.860709999999999</v>
      </c>
      <c r="H26" s="16">
        <v>4.2184399999999993</v>
      </c>
      <c r="I26" s="16">
        <v>2.1504499999999998</v>
      </c>
      <c r="J26" s="16">
        <v>-6.8963000000000001</v>
      </c>
      <c r="K26" s="16">
        <v>-12.975100000000001</v>
      </c>
      <c r="L26" s="16">
        <v>-7.1190200000000008</v>
      </c>
      <c r="M26" s="16">
        <v>-2.2877899999999998</v>
      </c>
      <c r="N26" s="16">
        <v>-15.519200000000001</v>
      </c>
      <c r="O26" s="16">
        <v>-21.1785</v>
      </c>
      <c r="P26" s="16">
        <v>-6.0739200000000002</v>
      </c>
      <c r="Q26" s="16">
        <v>-3.6959299999999997</v>
      </c>
      <c r="R26" s="16">
        <v>0.22959000000000002</v>
      </c>
      <c r="S26" s="16">
        <v>-2.0469200000000001</v>
      </c>
      <c r="T26" s="16">
        <v>-1.55017</v>
      </c>
      <c r="U26" s="16">
        <v>8.7733099999999986</v>
      </c>
      <c r="V26" s="16">
        <v>-8.4957199999999986</v>
      </c>
      <c r="W26" s="16">
        <v>10.460270000000001</v>
      </c>
      <c r="X26" s="16">
        <v>-5.7617600000000007</v>
      </c>
      <c r="Y26" s="16">
        <v>-2.9507099999999999</v>
      </c>
      <c r="Z26" s="16">
        <v>5.573264</v>
      </c>
      <c r="AA26" s="16">
        <v>6.7049099999999999</v>
      </c>
      <c r="AB26" s="16">
        <v>-0.37902999999999998</v>
      </c>
      <c r="AC26" s="16">
        <v>1.002618</v>
      </c>
      <c r="AD26" s="16">
        <v>4.0797420000000004</v>
      </c>
      <c r="AE26" s="16">
        <v>-5.3277200000000002</v>
      </c>
      <c r="AF26" s="16">
        <v>-6.2411499999999993</v>
      </c>
      <c r="AG26" s="16">
        <v>2.4840100000000001</v>
      </c>
      <c r="AH26" s="16">
        <v>5.2410399999999999</v>
      </c>
      <c r="AI26" s="46"/>
      <c r="AJ26" s="46"/>
      <c r="AK26" s="46"/>
      <c r="AL26" s="46"/>
      <c r="AM26" s="46"/>
      <c r="AN26" s="4"/>
      <c r="AO26" s="4"/>
      <c r="AP26" s="4"/>
      <c r="AQ26" s="4"/>
      <c r="AR26" s="4"/>
      <c r="AS26" s="4"/>
      <c r="AT26" s="4"/>
      <c r="AU26" s="4"/>
      <c r="AV26" s="4"/>
      <c r="AW26" s="4"/>
      <c r="AX26" s="4"/>
      <c r="AY26" s="4"/>
    </row>
    <row r="27" spans="1:51" ht="14.4" x14ac:dyDescent="0.3">
      <c r="A27" s="136">
        <f>YampaRiverInflow.TotalOutflow!A27</f>
        <v>45931</v>
      </c>
      <c r="B27" s="34"/>
      <c r="C27" s="12">
        <v>-2.7229999999999999</v>
      </c>
      <c r="D27" s="45">
        <v>-2.7229999999999999</v>
      </c>
      <c r="E27" s="16">
        <v>-0.16736000000000001</v>
      </c>
      <c r="F27" s="16">
        <v>3.9343000000000004</v>
      </c>
      <c r="G27" s="16">
        <v>-8.1954599999999989</v>
      </c>
      <c r="H27" s="16">
        <v>1.15303</v>
      </c>
      <c r="I27" s="16">
        <v>4.8546899999999997</v>
      </c>
      <c r="J27" s="16">
        <v>-2.7721900000000002</v>
      </c>
      <c r="K27" s="16">
        <v>10.111030000000001</v>
      </c>
      <c r="L27" s="16">
        <v>-7.8798000000000004</v>
      </c>
      <c r="M27" s="16">
        <v>4.2608300000000003</v>
      </c>
      <c r="N27" s="16">
        <v>-9.0296399999999988</v>
      </c>
      <c r="O27" s="16">
        <v>-19.219099999999997</v>
      </c>
      <c r="P27" s="16">
        <v>-22.1523</v>
      </c>
      <c r="Q27" s="16">
        <v>1.00861</v>
      </c>
      <c r="R27" s="16">
        <v>-7.54697</v>
      </c>
      <c r="S27" s="16">
        <v>3.05389</v>
      </c>
      <c r="T27" s="16">
        <v>-0.55309000000000008</v>
      </c>
      <c r="U27" s="16">
        <v>-10.613</v>
      </c>
      <c r="V27" s="16">
        <v>-11.085899999999999</v>
      </c>
      <c r="W27" s="16">
        <v>5.77902</v>
      </c>
      <c r="X27" s="16">
        <v>-2.5799099999999999</v>
      </c>
      <c r="Y27" s="16">
        <v>11.36007</v>
      </c>
      <c r="Z27" s="16">
        <v>13.28439</v>
      </c>
      <c r="AA27" s="16">
        <v>-1.07623</v>
      </c>
      <c r="AB27" s="16">
        <v>6.7392950000000003</v>
      </c>
      <c r="AC27" s="16">
        <v>9.3276970000000006</v>
      </c>
      <c r="AD27" s="16">
        <v>9.8532309999999992</v>
      </c>
      <c r="AE27" s="16">
        <v>2.3867620000000001</v>
      </c>
      <c r="AF27" s="16">
        <v>-14.003299999999999</v>
      </c>
      <c r="AG27" s="16">
        <v>4.5726499999999994</v>
      </c>
      <c r="AH27" s="16">
        <v>16.06822</v>
      </c>
      <c r="AI27" s="46"/>
      <c r="AJ27" s="46"/>
      <c r="AK27" s="46"/>
      <c r="AL27" s="46"/>
      <c r="AM27" s="46"/>
      <c r="AN27" s="4"/>
      <c r="AO27" s="4"/>
      <c r="AP27" s="4"/>
      <c r="AQ27" s="4"/>
      <c r="AR27" s="4"/>
      <c r="AS27" s="4"/>
      <c r="AT27" s="4"/>
      <c r="AU27" s="4"/>
      <c r="AV27" s="4"/>
      <c r="AW27" s="4"/>
      <c r="AX27" s="4"/>
      <c r="AY27" s="4"/>
    </row>
    <row r="28" spans="1:51" ht="14.4" x14ac:dyDescent="0.3">
      <c r="A28" s="136">
        <f>YampaRiverInflow.TotalOutflow!A28</f>
        <v>45962</v>
      </c>
      <c r="B28" s="34"/>
      <c r="C28" s="12">
        <v>-4.2320000000000002</v>
      </c>
      <c r="D28" s="45">
        <v>-4.2320000000000002</v>
      </c>
      <c r="E28" s="16">
        <v>-13.3376</v>
      </c>
      <c r="F28" s="16">
        <v>4.8029599999999997</v>
      </c>
      <c r="G28" s="16">
        <v>7.5139499999999995</v>
      </c>
      <c r="H28" s="16">
        <v>2.73468</v>
      </c>
      <c r="I28" s="16">
        <v>6.6013000000000002</v>
      </c>
      <c r="J28" s="16">
        <v>0.97684000000000004</v>
      </c>
      <c r="K28" s="16">
        <v>8.3629300000000004</v>
      </c>
      <c r="L28" s="16">
        <v>1.9108499999999999</v>
      </c>
      <c r="M28" s="16">
        <v>-3.2407300000000001</v>
      </c>
      <c r="N28" s="16">
        <v>2.9348700000000001</v>
      </c>
      <c r="O28" s="16">
        <v>-7.6372900000000001</v>
      </c>
      <c r="P28" s="16">
        <v>3.4327800000000002</v>
      </c>
      <c r="Q28" s="16">
        <v>5.0682</v>
      </c>
      <c r="R28" s="16">
        <v>-2.44712</v>
      </c>
      <c r="S28" s="16">
        <v>9.4311000000000007</v>
      </c>
      <c r="T28" s="16">
        <v>-7.2890100000000002</v>
      </c>
      <c r="U28" s="16">
        <v>-3.6388499999999997</v>
      </c>
      <c r="V28" s="16">
        <v>0.89403999999999995</v>
      </c>
      <c r="W28" s="16">
        <v>10.06827</v>
      </c>
      <c r="X28" s="16">
        <v>6.3182299999999998</v>
      </c>
      <c r="Y28" s="16">
        <v>14.429110000000001</v>
      </c>
      <c r="Z28" s="16">
        <v>13.14282</v>
      </c>
      <c r="AA28" s="16">
        <v>0.30604999999999999</v>
      </c>
      <c r="AB28" s="16">
        <v>3.2879200000000002</v>
      </c>
      <c r="AC28" s="16">
        <v>9.6716720000000009</v>
      </c>
      <c r="AD28" s="16">
        <v>20.124560000000002</v>
      </c>
      <c r="AE28" s="16">
        <v>-11.070600000000001</v>
      </c>
      <c r="AF28" s="16">
        <v>-13.8909</v>
      </c>
      <c r="AG28" s="16">
        <v>6.7825500000000005</v>
      </c>
      <c r="AH28" s="16">
        <v>12.2211</v>
      </c>
      <c r="AI28" s="46"/>
      <c r="AJ28" s="46"/>
      <c r="AK28" s="46"/>
      <c r="AL28" s="46"/>
      <c r="AM28" s="46"/>
      <c r="AN28" s="4"/>
      <c r="AO28" s="4"/>
      <c r="AP28" s="4"/>
      <c r="AQ28" s="4"/>
      <c r="AR28" s="4"/>
      <c r="AS28" s="4"/>
      <c r="AT28" s="4"/>
      <c r="AU28" s="4"/>
      <c r="AV28" s="4"/>
      <c r="AW28" s="4"/>
      <c r="AX28" s="4"/>
      <c r="AY28" s="4"/>
    </row>
    <row r="29" spans="1:51" ht="14.4" x14ac:dyDescent="0.3">
      <c r="A29" s="136">
        <f>YampaRiverInflow.TotalOutflow!A29</f>
        <v>45992</v>
      </c>
      <c r="B29" s="34"/>
      <c r="C29" s="12">
        <v>-1.294</v>
      </c>
      <c r="D29" s="45">
        <v>-1.294</v>
      </c>
      <c r="E29" s="16">
        <v>9.7062999999999988</v>
      </c>
      <c r="F29" s="16">
        <v>15.84782</v>
      </c>
      <c r="G29" s="16">
        <v>94.941029999999998</v>
      </c>
      <c r="H29" s="16">
        <v>-1.6679900000000001</v>
      </c>
      <c r="I29" s="16">
        <v>27.110379999999999</v>
      </c>
      <c r="J29" s="16">
        <v>15.47331</v>
      </c>
      <c r="K29" s="16">
        <v>23.397189999999998</v>
      </c>
      <c r="L29" s="16">
        <v>-21.467200000000002</v>
      </c>
      <c r="M29" s="16">
        <v>-1.96912</v>
      </c>
      <c r="N29" s="16">
        <v>6.1689999999999996</v>
      </c>
      <c r="O29" s="16">
        <v>-8.7340999999999998</v>
      </c>
      <c r="P29" s="16">
        <v>2.1890200000000002</v>
      </c>
      <c r="Q29" s="16">
        <v>6.2199300000000006</v>
      </c>
      <c r="R29" s="16">
        <v>-1.9193900000000002</v>
      </c>
      <c r="S29" s="16">
        <v>-0.40073999999999999</v>
      </c>
      <c r="T29" s="16">
        <v>-10.7593</v>
      </c>
      <c r="U29" s="16">
        <v>-7.3306499999999994</v>
      </c>
      <c r="V29" s="16">
        <v>7.5781999999999998</v>
      </c>
      <c r="W29" s="16">
        <v>10.29767</v>
      </c>
      <c r="X29" s="16">
        <v>-5.8699700000000004</v>
      </c>
      <c r="Y29" s="16">
        <v>24.633080000000003</v>
      </c>
      <c r="Z29" s="16">
        <v>23.363189999999999</v>
      </c>
      <c r="AA29" s="16">
        <v>-1.2471300000000001</v>
      </c>
      <c r="AB29" s="16">
        <v>-6.3736999999999995</v>
      </c>
      <c r="AC29" s="16">
        <v>5.9137360000000001</v>
      </c>
      <c r="AD29" s="16">
        <v>15.60941</v>
      </c>
      <c r="AE29" s="16">
        <v>24.042540000000002</v>
      </c>
      <c r="AF29" s="16">
        <v>-3.4043299999999999</v>
      </c>
      <c r="AG29" s="16">
        <v>8.3700100000000006</v>
      </c>
      <c r="AH29" s="16">
        <v>26.24044</v>
      </c>
      <c r="AI29" s="46"/>
      <c r="AJ29" s="46"/>
      <c r="AK29" s="46"/>
      <c r="AL29" s="46"/>
      <c r="AM29" s="46"/>
      <c r="AN29" s="4"/>
      <c r="AO29" s="4"/>
      <c r="AP29" s="4"/>
      <c r="AQ29" s="4"/>
      <c r="AR29" s="4"/>
      <c r="AS29" s="4"/>
      <c r="AT29" s="4"/>
      <c r="AU29" s="4"/>
      <c r="AV29" s="4"/>
      <c r="AW29" s="4"/>
      <c r="AX29" s="4"/>
      <c r="AY29" s="4"/>
    </row>
    <row r="30" spans="1:51" ht="14.4" x14ac:dyDescent="0.3">
      <c r="A30" s="136">
        <f>YampaRiverInflow.TotalOutflow!A30</f>
        <v>46023</v>
      </c>
      <c r="B30" s="34"/>
      <c r="C30" s="12">
        <v>4.0289999999999999</v>
      </c>
      <c r="D30" s="45">
        <v>4.0289999999999999</v>
      </c>
      <c r="E30" s="16">
        <v>0.34805000000000003</v>
      </c>
      <c r="F30" s="16">
        <v>8.1073400000000007</v>
      </c>
      <c r="G30" s="16">
        <v>-4.0167999999999999</v>
      </c>
      <c r="H30" s="16">
        <v>-0.42529</v>
      </c>
      <c r="I30" s="16">
        <v>-9.22471</v>
      </c>
      <c r="J30" s="16">
        <v>16.908450000000002</v>
      </c>
      <c r="K30" s="16">
        <v>1.48193</v>
      </c>
      <c r="L30" s="16">
        <v>-11.1562</v>
      </c>
      <c r="M30" s="16">
        <v>-10.2127</v>
      </c>
      <c r="N30" s="16">
        <v>-20.743200000000002</v>
      </c>
      <c r="O30" s="16">
        <v>-9.2751999999999999</v>
      </c>
      <c r="P30" s="16">
        <v>-13.9984</v>
      </c>
      <c r="Q30" s="16">
        <v>-0.47846</v>
      </c>
      <c r="R30" s="16">
        <v>-2.4032600000000004</v>
      </c>
      <c r="S30" s="16">
        <v>3.4120999999999997</v>
      </c>
      <c r="T30" s="16">
        <v>-10.2646</v>
      </c>
      <c r="U30" s="16">
        <v>17.93282</v>
      </c>
      <c r="V30" s="16">
        <v>-2.55436</v>
      </c>
      <c r="W30" s="16">
        <v>-2.7433800000000002</v>
      </c>
      <c r="X30" s="16">
        <v>-21.323400000000003</v>
      </c>
      <c r="Y30" s="16">
        <v>2.622719</v>
      </c>
      <c r="Z30" s="16">
        <v>3.4634200000000002</v>
      </c>
      <c r="AA30" s="16">
        <v>7.8842790000000003</v>
      </c>
      <c r="AB30" s="16">
        <v>16.61054</v>
      </c>
      <c r="AC30" s="16">
        <v>8.8169590000000007</v>
      </c>
      <c r="AD30" s="16">
        <v>17.907229999999998</v>
      </c>
      <c r="AE30" s="16">
        <v>12.460120000000002</v>
      </c>
      <c r="AF30" s="16">
        <v>7.4652799999999999</v>
      </c>
      <c r="AG30" s="16">
        <v>6.9913500000000006</v>
      </c>
      <c r="AH30" s="16">
        <v>-30.0366</v>
      </c>
      <c r="AI30" s="46"/>
      <c r="AJ30" s="46"/>
      <c r="AK30" s="46"/>
      <c r="AL30" s="46"/>
      <c r="AM30" s="46"/>
      <c r="AN30" s="4"/>
      <c r="AO30" s="4"/>
      <c r="AP30" s="4"/>
      <c r="AQ30" s="4"/>
      <c r="AR30" s="4"/>
      <c r="AS30" s="4"/>
      <c r="AT30" s="4"/>
      <c r="AU30" s="4"/>
      <c r="AV30" s="4"/>
      <c r="AW30" s="4"/>
      <c r="AX30" s="4"/>
      <c r="AY30" s="4"/>
    </row>
    <row r="31" spans="1:51" ht="14.4" x14ac:dyDescent="0.3">
      <c r="A31" s="136">
        <f>YampaRiverInflow.TotalOutflow!A31</f>
        <v>46054</v>
      </c>
      <c r="B31" s="34"/>
      <c r="C31" s="12">
        <v>-0.73599999999999999</v>
      </c>
      <c r="D31" s="45">
        <v>-0.73599999999999999</v>
      </c>
      <c r="E31" s="16">
        <v>-8.9389900000000004</v>
      </c>
      <c r="F31" s="16">
        <v>14.93486</v>
      </c>
      <c r="G31" s="16">
        <v>-2.7169299999999996</v>
      </c>
      <c r="H31" s="16">
        <v>1.1206400000000001</v>
      </c>
      <c r="I31" s="16">
        <v>-12.965299999999999</v>
      </c>
      <c r="J31" s="16">
        <v>0.91830999999999996</v>
      </c>
      <c r="K31" s="16">
        <v>1.91351</v>
      </c>
      <c r="L31" s="16">
        <v>-9.2040600000000001</v>
      </c>
      <c r="M31" s="16">
        <v>-8.6602700000000006</v>
      </c>
      <c r="N31" s="16">
        <v>-7.7134099999999997</v>
      </c>
      <c r="O31" s="16">
        <v>-7.8451700000000004</v>
      </c>
      <c r="P31" s="16">
        <v>-18.252200000000002</v>
      </c>
      <c r="Q31" s="16">
        <v>-3.1171700000000002</v>
      </c>
      <c r="R31" s="16">
        <v>-7.3280799999999999</v>
      </c>
      <c r="S31" s="16">
        <v>1.02014</v>
      </c>
      <c r="T31" s="16">
        <v>-14.3032</v>
      </c>
      <c r="U31" s="16">
        <v>-13.955</v>
      </c>
      <c r="V31" s="16">
        <v>-11.963200000000001</v>
      </c>
      <c r="W31" s="16">
        <v>-5.2006099999999993</v>
      </c>
      <c r="X31" s="16">
        <v>-1.8404100000000001</v>
      </c>
      <c r="Y31" s="16">
        <v>4.1879590000000002</v>
      </c>
      <c r="Z31" s="16">
        <v>8.0341699999999996</v>
      </c>
      <c r="AA31" s="16">
        <v>-3.2283200000000001</v>
      </c>
      <c r="AB31" s="16">
        <v>-5.3345600000000006</v>
      </c>
      <c r="AC31" s="16">
        <v>-3.9803500000000001</v>
      </c>
      <c r="AD31" s="16">
        <v>3.725031</v>
      </c>
      <c r="AE31" s="16">
        <v>11.38289</v>
      </c>
      <c r="AF31" s="16">
        <v>9.9543199999999992</v>
      </c>
      <c r="AG31" s="16">
        <v>4.1059299999999999</v>
      </c>
      <c r="AH31" s="16">
        <v>-45.490699999999997</v>
      </c>
      <c r="AI31" s="46"/>
      <c r="AJ31" s="46"/>
      <c r="AK31" s="46"/>
      <c r="AL31" s="46"/>
      <c r="AM31" s="46"/>
      <c r="AN31" s="4"/>
      <c r="AO31" s="4"/>
      <c r="AP31" s="4"/>
      <c r="AQ31" s="4"/>
      <c r="AR31" s="4"/>
      <c r="AS31" s="4"/>
      <c r="AT31" s="4"/>
      <c r="AU31" s="4"/>
      <c r="AV31" s="4"/>
      <c r="AW31" s="4"/>
      <c r="AX31" s="4"/>
      <c r="AY31" s="4"/>
    </row>
    <row r="32" spans="1:51" ht="14.4" x14ac:dyDescent="0.3">
      <c r="A32" s="136">
        <f>YampaRiverInflow.TotalOutflow!A32</f>
        <v>46082</v>
      </c>
      <c r="B32" s="34"/>
      <c r="C32" s="12">
        <v>-1.1020000000000001</v>
      </c>
      <c r="D32" s="45">
        <v>-1.1020000000000001</v>
      </c>
      <c r="E32" s="16">
        <v>-18.977</v>
      </c>
      <c r="F32" s="16">
        <v>-3.0748000000000002</v>
      </c>
      <c r="G32" s="16">
        <v>33.225720000000003</v>
      </c>
      <c r="H32" s="16">
        <v>11.037510000000001</v>
      </c>
      <c r="I32" s="16">
        <v>4.6733700000000002</v>
      </c>
      <c r="J32" s="16">
        <v>4.0890000000000003E-2</v>
      </c>
      <c r="K32" s="16">
        <v>8.1969799999999999</v>
      </c>
      <c r="L32" s="16">
        <v>5.5769299999999999</v>
      </c>
      <c r="M32" s="16">
        <v>-5.0199499999999997</v>
      </c>
      <c r="N32" s="16">
        <v>-3.68032</v>
      </c>
      <c r="O32" s="16">
        <v>-25.690300000000001</v>
      </c>
      <c r="P32" s="16">
        <v>16.045670000000001</v>
      </c>
      <c r="Q32" s="16">
        <v>-10.3043</v>
      </c>
      <c r="R32" s="16">
        <v>-11.892200000000001</v>
      </c>
      <c r="S32" s="16">
        <v>0.31795999999999996</v>
      </c>
      <c r="T32" s="16">
        <v>-9.7432599999999994</v>
      </c>
      <c r="U32" s="16">
        <v>-12.145200000000001</v>
      </c>
      <c r="V32" s="16">
        <v>-6.3741000000000003</v>
      </c>
      <c r="W32" s="16">
        <v>-11.247</v>
      </c>
      <c r="X32" s="16">
        <v>-5.8244099999999994</v>
      </c>
      <c r="Y32" s="16">
        <v>-14.067500000000001</v>
      </c>
      <c r="Z32" s="16">
        <v>-1.27335</v>
      </c>
      <c r="AA32" s="16">
        <v>-1.8987400000000001</v>
      </c>
      <c r="AB32" s="16">
        <v>-12.0581</v>
      </c>
      <c r="AC32" s="16">
        <v>-1.39941</v>
      </c>
      <c r="AD32" s="16">
        <v>3.0619520000000002</v>
      </c>
      <c r="AE32" s="16">
        <v>0.5556236</v>
      </c>
      <c r="AF32" s="16">
        <v>2.51511</v>
      </c>
      <c r="AG32" s="16">
        <v>-1.48194</v>
      </c>
      <c r="AH32" s="16">
        <v>-85.616900000000001</v>
      </c>
      <c r="AI32" s="46"/>
      <c r="AJ32" s="46"/>
      <c r="AK32" s="46"/>
      <c r="AL32" s="46"/>
      <c r="AM32" s="46"/>
      <c r="AN32" s="4"/>
      <c r="AO32" s="4"/>
      <c r="AP32" s="4"/>
      <c r="AQ32" s="4"/>
      <c r="AR32" s="4"/>
      <c r="AS32" s="4"/>
      <c r="AT32" s="4"/>
      <c r="AU32" s="4"/>
      <c r="AV32" s="4"/>
      <c r="AW32" s="4"/>
      <c r="AX32" s="4"/>
      <c r="AY32" s="4"/>
    </row>
    <row r="33" spans="1:51" ht="14.4" x14ac:dyDescent="0.3">
      <c r="A33" s="136">
        <f>YampaRiverInflow.TotalOutflow!A33</f>
        <v>46113</v>
      </c>
      <c r="B33" s="34"/>
      <c r="C33" s="12">
        <v>-8.67</v>
      </c>
      <c r="D33" s="45">
        <v>-8.67</v>
      </c>
      <c r="E33" s="16">
        <v>-15.1135</v>
      </c>
      <c r="F33" s="16">
        <v>-4.2431000000000001</v>
      </c>
      <c r="G33" s="16">
        <v>-7.57599</v>
      </c>
      <c r="H33" s="16">
        <v>15.395820000000001</v>
      </c>
      <c r="I33" s="16">
        <v>39.174210000000002</v>
      </c>
      <c r="J33" s="16">
        <v>-0.41738999999999998</v>
      </c>
      <c r="K33" s="16">
        <v>-3.9382700000000002</v>
      </c>
      <c r="L33" s="16">
        <v>0.93055999999999994</v>
      </c>
      <c r="M33" s="16">
        <v>-11.8729</v>
      </c>
      <c r="N33" s="16">
        <v>-13.3843</v>
      </c>
      <c r="O33" s="16">
        <v>-6.9093299999999997</v>
      </c>
      <c r="P33" s="16">
        <v>4.2983100000000007</v>
      </c>
      <c r="Q33" s="16">
        <v>-1.6048699999999998</v>
      </c>
      <c r="R33" s="16">
        <v>-3.3881199999999998</v>
      </c>
      <c r="S33" s="16">
        <v>-8.2623700000000007</v>
      </c>
      <c r="T33" s="16">
        <v>-14.0764</v>
      </c>
      <c r="U33" s="16">
        <v>-15.644399999999999</v>
      </c>
      <c r="V33" s="16">
        <v>-20.3934</v>
      </c>
      <c r="W33" s="16">
        <v>-12.2591</v>
      </c>
      <c r="X33" s="16">
        <v>-6.0398699999999996</v>
      </c>
      <c r="Y33" s="16">
        <v>14.186459999999999</v>
      </c>
      <c r="Z33" s="16">
        <v>-9.3056399999999986</v>
      </c>
      <c r="AA33" s="16">
        <v>-4.80497</v>
      </c>
      <c r="AB33" s="16">
        <v>-4.7238199999999999</v>
      </c>
      <c r="AC33" s="16">
        <v>-4.9565900000000003</v>
      </c>
      <c r="AD33" s="16">
        <v>-3.62934</v>
      </c>
      <c r="AE33" s="16">
        <v>-36.724299999999999</v>
      </c>
      <c r="AF33" s="16">
        <v>5.76356</v>
      </c>
      <c r="AG33" s="16">
        <v>12.84352</v>
      </c>
      <c r="AH33" s="16">
        <v>-51.0623</v>
      </c>
      <c r="AI33" s="46"/>
      <c r="AJ33" s="46"/>
      <c r="AK33" s="46"/>
      <c r="AL33" s="46"/>
      <c r="AM33" s="46"/>
      <c r="AN33" s="4"/>
      <c r="AO33" s="4"/>
      <c r="AP33" s="4"/>
      <c r="AQ33" s="4"/>
      <c r="AR33" s="4"/>
      <c r="AS33" s="4"/>
      <c r="AT33" s="4"/>
      <c r="AU33" s="4"/>
      <c r="AV33" s="4"/>
      <c r="AW33" s="4"/>
      <c r="AX33" s="4"/>
      <c r="AY33" s="4"/>
    </row>
    <row r="34" spans="1:51" ht="14.4" x14ac:dyDescent="0.3">
      <c r="A34" s="136">
        <f>YampaRiverInflow.TotalOutflow!A34</f>
        <v>46143</v>
      </c>
      <c r="B34" s="34"/>
      <c r="C34" s="12">
        <v>-5.9660000000000002</v>
      </c>
      <c r="D34" s="45">
        <v>-5.9660000000000002</v>
      </c>
      <c r="E34" s="16">
        <v>-4.7955200000000007</v>
      </c>
      <c r="F34" s="16">
        <v>-13.974399999999999</v>
      </c>
      <c r="G34" s="16">
        <v>-8.2093600000000002</v>
      </c>
      <c r="H34" s="16">
        <v>11.730090000000001</v>
      </c>
      <c r="I34" s="16">
        <v>21.999099999999999</v>
      </c>
      <c r="J34" s="16">
        <v>0.11092</v>
      </c>
      <c r="K34" s="16">
        <v>-14.867799999999999</v>
      </c>
      <c r="L34" s="16">
        <v>-7.1809500000000002</v>
      </c>
      <c r="M34" s="16">
        <v>-5.66974</v>
      </c>
      <c r="N34" s="16">
        <v>-33.700400000000002</v>
      </c>
      <c r="O34" s="16">
        <v>-4.7220800000000001</v>
      </c>
      <c r="P34" s="16">
        <v>-17.381799999999998</v>
      </c>
      <c r="Q34" s="16">
        <v>-33.279300000000006</v>
      </c>
      <c r="R34" s="16">
        <v>-5.4207200000000002</v>
      </c>
      <c r="S34" s="16">
        <v>-5.2464300000000001</v>
      </c>
      <c r="T34" s="16">
        <v>3.1493000000000002</v>
      </c>
      <c r="U34" s="16">
        <v>-9.5569299999999995</v>
      </c>
      <c r="V34" s="16">
        <v>4.5381899999999993</v>
      </c>
      <c r="W34" s="16">
        <v>2.7454499999999999</v>
      </c>
      <c r="X34" s="16">
        <v>4.5651899999999994</v>
      </c>
      <c r="Y34" s="16">
        <v>0.1095455</v>
      </c>
      <c r="Z34" s="16">
        <v>7.3637499999999996</v>
      </c>
      <c r="AA34" s="16">
        <v>8.667313</v>
      </c>
      <c r="AB34" s="16">
        <v>9.6379000000000001</v>
      </c>
      <c r="AC34" s="16">
        <v>-0.59501400000000004</v>
      </c>
      <c r="AD34" s="16">
        <v>-7.1286899999999997</v>
      </c>
      <c r="AE34" s="16">
        <v>13.089129999999999</v>
      </c>
      <c r="AF34" s="16">
        <v>7.5992100000000002</v>
      </c>
      <c r="AG34" s="16">
        <v>4.7034399999999996</v>
      </c>
      <c r="AH34" s="16">
        <v>-61.748899999999999</v>
      </c>
      <c r="AI34" s="46"/>
      <c r="AJ34" s="46"/>
      <c r="AK34" s="46"/>
      <c r="AL34" s="46"/>
      <c r="AM34" s="46"/>
      <c r="AN34" s="4"/>
      <c r="AO34" s="4"/>
      <c r="AP34" s="4"/>
      <c r="AQ34" s="4"/>
      <c r="AR34" s="4"/>
      <c r="AS34" s="4"/>
      <c r="AT34" s="4"/>
      <c r="AU34" s="4"/>
      <c r="AV34" s="4"/>
      <c r="AW34" s="4"/>
      <c r="AX34" s="4"/>
      <c r="AY34" s="4"/>
    </row>
    <row r="35" spans="1:51" ht="14.4" x14ac:dyDescent="0.3">
      <c r="A35" s="136">
        <f>YampaRiverInflow.TotalOutflow!A35</f>
        <v>46174</v>
      </c>
      <c r="B35" s="34"/>
      <c r="C35" s="12">
        <v>-8.51</v>
      </c>
      <c r="D35" s="45">
        <v>-8.51</v>
      </c>
      <c r="E35" s="16">
        <v>-3.3491300000000002</v>
      </c>
      <c r="F35" s="16">
        <v>4.0840300000000003</v>
      </c>
      <c r="G35" s="16">
        <v>-11.6759</v>
      </c>
      <c r="H35" s="16">
        <v>-4.1159999999999995E-2</v>
      </c>
      <c r="I35" s="16">
        <v>5.6090299999999997</v>
      </c>
      <c r="J35" s="16">
        <v>-3.69754</v>
      </c>
      <c r="K35" s="16">
        <v>-11.8339</v>
      </c>
      <c r="L35" s="16">
        <v>-9.2286099999999998</v>
      </c>
      <c r="M35" s="16">
        <v>-8.5176200000000009</v>
      </c>
      <c r="N35" s="16">
        <v>-26.906099999999999</v>
      </c>
      <c r="O35" s="16">
        <v>-30.0809</v>
      </c>
      <c r="P35" s="16">
        <v>1.8562000000000001</v>
      </c>
      <c r="Q35" s="16">
        <v>-14.7171</v>
      </c>
      <c r="R35" s="16">
        <v>-14.012499999999999</v>
      </c>
      <c r="S35" s="16">
        <v>-1.51996</v>
      </c>
      <c r="T35" s="16">
        <v>-16.566500000000001</v>
      </c>
      <c r="U35" s="16">
        <v>-17.7789</v>
      </c>
      <c r="V35" s="16">
        <v>-8.3348700000000004</v>
      </c>
      <c r="W35" s="16">
        <v>-5.4185299999999996</v>
      </c>
      <c r="X35" s="16">
        <v>-7.2006999999999994</v>
      </c>
      <c r="Y35" s="16">
        <v>-0.73851199999999995</v>
      </c>
      <c r="Z35" s="16">
        <v>2.2777600000000002</v>
      </c>
      <c r="AA35" s="16">
        <v>-1.24882</v>
      </c>
      <c r="AB35" s="16">
        <v>-2.2548400000000002</v>
      </c>
      <c r="AC35" s="16">
        <v>-7.8657200000000005</v>
      </c>
      <c r="AD35" s="16">
        <v>-7.5185699999999995</v>
      </c>
      <c r="AE35" s="16">
        <v>-7.5434399999999995</v>
      </c>
      <c r="AF35" s="16">
        <v>4.59762</v>
      </c>
      <c r="AG35" s="16">
        <v>13.497540000000001</v>
      </c>
      <c r="AH35" s="16">
        <v>-26.186700000000002</v>
      </c>
      <c r="AI35" s="46"/>
      <c r="AJ35" s="46"/>
      <c r="AK35" s="46"/>
      <c r="AL35" s="46"/>
      <c r="AM35" s="46"/>
      <c r="AN35" s="4"/>
      <c r="AO35" s="4"/>
      <c r="AP35" s="4"/>
      <c r="AQ35" s="4"/>
      <c r="AR35" s="4"/>
      <c r="AS35" s="4"/>
      <c r="AT35" s="4"/>
      <c r="AU35" s="4"/>
      <c r="AV35" s="4"/>
      <c r="AW35" s="4"/>
      <c r="AX35" s="4"/>
      <c r="AY35" s="4"/>
    </row>
    <row r="36" spans="1:51" ht="14.4" x14ac:dyDescent="0.3">
      <c r="A36" s="136">
        <f>YampaRiverInflow.TotalOutflow!A36</f>
        <v>46204</v>
      </c>
      <c r="B36" s="34"/>
      <c r="C36" s="12">
        <v>-11.94</v>
      </c>
      <c r="D36" s="45">
        <v>-11.94</v>
      </c>
      <c r="E36" s="16">
        <v>-7.64445</v>
      </c>
      <c r="F36" s="16">
        <v>8.1272700000000011</v>
      </c>
      <c r="G36" s="16">
        <v>-11.493399999999999</v>
      </c>
      <c r="H36" s="16">
        <v>10.728009999999999</v>
      </c>
      <c r="I36" s="16">
        <v>8.7200199999999999</v>
      </c>
      <c r="J36" s="16">
        <v>-1.2666099999999998</v>
      </c>
      <c r="K36" s="16">
        <v>-11.347200000000001</v>
      </c>
      <c r="L36" s="16">
        <v>-18.336200000000002</v>
      </c>
      <c r="M36" s="16">
        <v>-2.94312</v>
      </c>
      <c r="N36" s="16">
        <v>-31.489599999999999</v>
      </c>
      <c r="O36" s="16">
        <v>-20.471400000000003</v>
      </c>
      <c r="P36" s="16">
        <v>-11.8964</v>
      </c>
      <c r="Q36" s="16">
        <v>-5.89581</v>
      </c>
      <c r="R36" s="16">
        <v>-9.4188299999999998</v>
      </c>
      <c r="S36" s="16">
        <v>-9.6500499999999985</v>
      </c>
      <c r="T36" s="16">
        <v>-13.497399999999999</v>
      </c>
      <c r="U36" s="16">
        <v>-20.7821</v>
      </c>
      <c r="V36" s="16">
        <v>-5.3935699999999995</v>
      </c>
      <c r="W36" s="16">
        <v>-16.034399999999998</v>
      </c>
      <c r="X36" s="16">
        <v>-7.2505600000000001</v>
      </c>
      <c r="Y36" s="16">
        <v>-12.2248</v>
      </c>
      <c r="Z36" s="16">
        <v>-2.5033499999999997</v>
      </c>
      <c r="AA36" s="16">
        <v>-0.440502</v>
      </c>
      <c r="AB36" s="16">
        <v>11.24718</v>
      </c>
      <c r="AC36" s="16">
        <v>-1.8387200000000001</v>
      </c>
      <c r="AD36" s="16">
        <v>-11.0794</v>
      </c>
      <c r="AE36" s="16">
        <v>-4.7515900000000002</v>
      </c>
      <c r="AF36" s="16">
        <v>1.85019</v>
      </c>
      <c r="AG36" s="16">
        <v>3.09552</v>
      </c>
      <c r="AH36" s="16">
        <v>-10.6083</v>
      </c>
      <c r="AI36" s="46"/>
      <c r="AJ36" s="46"/>
      <c r="AK36" s="46"/>
      <c r="AL36" s="46"/>
      <c r="AM36" s="46"/>
      <c r="AN36" s="4"/>
      <c r="AO36" s="4"/>
      <c r="AP36" s="4"/>
      <c r="AQ36" s="4"/>
      <c r="AR36" s="4"/>
      <c r="AS36" s="4"/>
      <c r="AT36" s="4"/>
      <c r="AU36" s="4"/>
      <c r="AV36" s="4"/>
      <c r="AW36" s="4"/>
      <c r="AX36" s="4"/>
      <c r="AY36" s="4"/>
    </row>
    <row r="37" spans="1:51" ht="14.4" x14ac:dyDescent="0.3">
      <c r="A37" s="136">
        <f>YampaRiverInflow.TotalOutflow!A37</f>
        <v>46235</v>
      </c>
      <c r="B37" s="34"/>
      <c r="C37" s="12">
        <v>-10.715</v>
      </c>
      <c r="D37" s="45">
        <v>-10.715</v>
      </c>
      <c r="E37" s="16">
        <v>-0.94598000000000004</v>
      </c>
      <c r="F37" s="16">
        <v>2.1968100000000002</v>
      </c>
      <c r="G37" s="16">
        <v>-4.3264100000000001</v>
      </c>
      <c r="H37" s="16">
        <v>-10.6752</v>
      </c>
      <c r="I37" s="16">
        <v>1.8042</v>
      </c>
      <c r="J37" s="16">
        <v>4.2788000000000004</v>
      </c>
      <c r="K37" s="16">
        <v>-12.226000000000001</v>
      </c>
      <c r="L37" s="16">
        <v>-3.8130300000000004</v>
      </c>
      <c r="M37" s="16">
        <v>-0.78469000000000011</v>
      </c>
      <c r="N37" s="16">
        <v>-7.6042100000000001</v>
      </c>
      <c r="O37" s="16">
        <v>-5.4120699999999999</v>
      </c>
      <c r="P37" s="16">
        <v>-13.8598</v>
      </c>
      <c r="Q37" s="16">
        <v>-14.737</v>
      </c>
      <c r="R37" s="16">
        <v>-6.2569600000000003</v>
      </c>
      <c r="S37" s="16">
        <v>-22.553799999999999</v>
      </c>
      <c r="T37" s="16">
        <v>-2.4493899999999997</v>
      </c>
      <c r="U37" s="16">
        <v>-15.1355</v>
      </c>
      <c r="V37" s="16">
        <v>2.9768400000000002</v>
      </c>
      <c r="W37" s="16">
        <v>5.9177799999999996</v>
      </c>
      <c r="X37" s="16">
        <v>3.3304999999999998</v>
      </c>
      <c r="Y37" s="16">
        <v>10.576969999999999</v>
      </c>
      <c r="Z37" s="16">
        <v>-7.4222299999999999</v>
      </c>
      <c r="AA37" s="16">
        <v>-2.7236199999999999</v>
      </c>
      <c r="AB37" s="16">
        <v>11.2767</v>
      </c>
      <c r="AC37" s="16">
        <v>-2.6559499999999998</v>
      </c>
      <c r="AD37" s="16">
        <v>3.1679930000000001</v>
      </c>
      <c r="AE37" s="16">
        <v>-8.08446</v>
      </c>
      <c r="AF37" s="16">
        <v>4.3259999999999996</v>
      </c>
      <c r="AG37" s="16">
        <v>3.7869800000000002</v>
      </c>
      <c r="AH37" s="16">
        <v>-3.9497499999999999</v>
      </c>
      <c r="AI37" s="46"/>
      <c r="AJ37" s="46"/>
      <c r="AK37" s="46"/>
      <c r="AL37" s="46"/>
      <c r="AM37" s="46"/>
      <c r="AN37" s="4"/>
      <c r="AO37" s="4"/>
      <c r="AP37" s="4"/>
      <c r="AQ37" s="4"/>
      <c r="AR37" s="4"/>
      <c r="AS37" s="4"/>
      <c r="AT37" s="4"/>
      <c r="AU37" s="4"/>
      <c r="AV37" s="4"/>
      <c r="AW37" s="4"/>
      <c r="AX37" s="4"/>
      <c r="AY37" s="4"/>
    </row>
    <row r="38" spans="1:51" ht="14.4" x14ac:dyDescent="0.3">
      <c r="A38" s="136">
        <f>YampaRiverInflow.TotalOutflow!A38</f>
        <v>46266</v>
      </c>
      <c r="B38" s="34"/>
      <c r="C38" s="12">
        <v>-10.06</v>
      </c>
      <c r="D38" s="45">
        <v>-10.06</v>
      </c>
      <c r="E38" s="16">
        <v>8.5776000000000003</v>
      </c>
      <c r="F38" s="16">
        <v>15.860709999999999</v>
      </c>
      <c r="G38" s="16">
        <v>4.2184399999999993</v>
      </c>
      <c r="H38" s="16">
        <v>2.1504499999999998</v>
      </c>
      <c r="I38" s="16">
        <v>-6.8963000000000001</v>
      </c>
      <c r="J38" s="16">
        <v>-12.975100000000001</v>
      </c>
      <c r="K38" s="16">
        <v>-7.1190200000000008</v>
      </c>
      <c r="L38" s="16">
        <v>-2.2877899999999998</v>
      </c>
      <c r="M38" s="16">
        <v>-15.519200000000001</v>
      </c>
      <c r="N38" s="16">
        <v>-21.1785</v>
      </c>
      <c r="O38" s="16">
        <v>-6.0739200000000002</v>
      </c>
      <c r="P38" s="16">
        <v>-3.6959299999999997</v>
      </c>
      <c r="Q38" s="16">
        <v>0.22959000000000002</v>
      </c>
      <c r="R38" s="16">
        <v>-2.0469200000000001</v>
      </c>
      <c r="S38" s="16">
        <v>-1.55017</v>
      </c>
      <c r="T38" s="16">
        <v>8.7733099999999986</v>
      </c>
      <c r="U38" s="16">
        <v>-8.4957199999999986</v>
      </c>
      <c r="V38" s="16">
        <v>10.460270000000001</v>
      </c>
      <c r="W38" s="16">
        <v>-5.7617600000000007</v>
      </c>
      <c r="X38" s="16">
        <v>-2.9507099999999999</v>
      </c>
      <c r="Y38" s="16">
        <v>5.573264</v>
      </c>
      <c r="Z38" s="16">
        <v>6.7049099999999999</v>
      </c>
      <c r="AA38" s="16">
        <v>-0.37902999999999998</v>
      </c>
      <c r="AB38" s="16">
        <v>1.002618</v>
      </c>
      <c r="AC38" s="16">
        <v>4.0797420000000004</v>
      </c>
      <c r="AD38" s="16">
        <v>-5.3277200000000002</v>
      </c>
      <c r="AE38" s="16">
        <v>-6.2411499999999993</v>
      </c>
      <c r="AF38" s="16">
        <v>2.4840100000000001</v>
      </c>
      <c r="AG38" s="16">
        <v>5.2410399999999999</v>
      </c>
      <c r="AH38" s="16">
        <v>-12.903600000000001</v>
      </c>
      <c r="AI38" s="46"/>
      <c r="AJ38" s="46"/>
      <c r="AK38" s="46"/>
      <c r="AL38" s="46"/>
      <c r="AM38" s="46"/>
      <c r="AN38" s="4"/>
      <c r="AO38" s="4"/>
      <c r="AP38" s="4"/>
      <c r="AQ38" s="4"/>
      <c r="AR38" s="4"/>
      <c r="AS38" s="4"/>
      <c r="AT38" s="4"/>
      <c r="AU38" s="4"/>
      <c r="AV38" s="4"/>
      <c r="AW38" s="4"/>
      <c r="AX38" s="4"/>
      <c r="AY38" s="4"/>
    </row>
    <row r="39" spans="1:51" ht="14.4" x14ac:dyDescent="0.3">
      <c r="A39" s="136">
        <f>YampaRiverInflow.TotalOutflow!A39</f>
        <v>46296</v>
      </c>
      <c r="B39" s="34"/>
      <c r="C39" s="12">
        <v>-2.7229999999999999</v>
      </c>
      <c r="D39" s="45">
        <v>-2.7229999999999999</v>
      </c>
      <c r="E39" s="16">
        <v>3.9343000000000004</v>
      </c>
      <c r="F39" s="16">
        <v>-8.1954599999999989</v>
      </c>
      <c r="G39" s="16">
        <v>1.15303</v>
      </c>
      <c r="H39" s="16">
        <v>4.8546899999999997</v>
      </c>
      <c r="I39" s="16">
        <v>-2.7721900000000002</v>
      </c>
      <c r="J39" s="16">
        <v>10.111030000000001</v>
      </c>
      <c r="K39" s="16">
        <v>-7.8798000000000004</v>
      </c>
      <c r="L39" s="16">
        <v>4.2608300000000003</v>
      </c>
      <c r="M39" s="16">
        <v>-9.0296399999999988</v>
      </c>
      <c r="N39" s="16">
        <v>-19.219099999999997</v>
      </c>
      <c r="O39" s="16">
        <v>-22.1523</v>
      </c>
      <c r="P39" s="16">
        <v>1.00861</v>
      </c>
      <c r="Q39" s="16">
        <v>-7.54697</v>
      </c>
      <c r="R39" s="16">
        <v>3.05389</v>
      </c>
      <c r="S39" s="16">
        <v>-0.55309000000000008</v>
      </c>
      <c r="T39" s="16">
        <v>-10.613</v>
      </c>
      <c r="U39" s="16">
        <v>-11.085899999999999</v>
      </c>
      <c r="V39" s="16">
        <v>5.77902</v>
      </c>
      <c r="W39" s="16">
        <v>-2.5799099999999999</v>
      </c>
      <c r="X39" s="16">
        <v>11.36007</v>
      </c>
      <c r="Y39" s="16">
        <v>13.28439</v>
      </c>
      <c r="Z39" s="16">
        <v>-1.07623</v>
      </c>
      <c r="AA39" s="16">
        <v>6.7392950000000003</v>
      </c>
      <c r="AB39" s="16">
        <v>9.3276970000000006</v>
      </c>
      <c r="AC39" s="16">
        <v>9.8532309999999992</v>
      </c>
      <c r="AD39" s="16">
        <v>2.3867620000000001</v>
      </c>
      <c r="AE39" s="16">
        <v>-14.003299999999999</v>
      </c>
      <c r="AF39" s="16">
        <v>4.5726499999999994</v>
      </c>
      <c r="AG39" s="16">
        <v>16.06822</v>
      </c>
      <c r="AH39" s="16">
        <v>-0.16736000000000001</v>
      </c>
      <c r="AI39" s="46"/>
      <c r="AJ39" s="46"/>
      <c r="AK39" s="46"/>
      <c r="AL39" s="46"/>
      <c r="AM39" s="46"/>
      <c r="AN39" s="4"/>
      <c r="AO39" s="4"/>
      <c r="AP39" s="4"/>
      <c r="AQ39" s="4"/>
      <c r="AR39" s="4"/>
      <c r="AS39" s="4"/>
      <c r="AT39" s="4"/>
      <c r="AU39" s="4"/>
      <c r="AV39" s="4"/>
      <c r="AW39" s="4"/>
      <c r="AX39" s="4"/>
      <c r="AY39" s="4"/>
    </row>
    <row r="40" spans="1:51" ht="14.4" x14ac:dyDescent="0.3">
      <c r="A40" s="136">
        <f>YampaRiverInflow.TotalOutflow!A40</f>
        <v>46327</v>
      </c>
      <c r="B40" s="34"/>
      <c r="C40" s="12">
        <v>-4.2320000000000002</v>
      </c>
      <c r="D40" s="45">
        <v>-4.2320000000000002</v>
      </c>
      <c r="E40" s="16">
        <v>4.8029599999999997</v>
      </c>
      <c r="F40" s="16">
        <v>7.5139499999999995</v>
      </c>
      <c r="G40" s="16">
        <v>2.73468</v>
      </c>
      <c r="H40" s="16">
        <v>6.6013000000000002</v>
      </c>
      <c r="I40" s="16">
        <v>0.97684000000000004</v>
      </c>
      <c r="J40" s="16">
        <v>8.3629300000000004</v>
      </c>
      <c r="K40" s="16">
        <v>1.9108499999999999</v>
      </c>
      <c r="L40" s="16">
        <v>-3.2407300000000001</v>
      </c>
      <c r="M40" s="16">
        <v>2.9348700000000001</v>
      </c>
      <c r="N40" s="16">
        <v>-7.6372900000000001</v>
      </c>
      <c r="O40" s="16">
        <v>3.4327800000000002</v>
      </c>
      <c r="P40" s="16">
        <v>5.0682</v>
      </c>
      <c r="Q40" s="16">
        <v>-2.44712</v>
      </c>
      <c r="R40" s="16">
        <v>9.4311000000000007</v>
      </c>
      <c r="S40" s="16">
        <v>-7.2890100000000002</v>
      </c>
      <c r="T40" s="16">
        <v>-3.6388499999999997</v>
      </c>
      <c r="U40" s="16">
        <v>0.89403999999999995</v>
      </c>
      <c r="V40" s="16">
        <v>10.06827</v>
      </c>
      <c r="W40" s="16">
        <v>6.3182299999999998</v>
      </c>
      <c r="X40" s="16">
        <v>14.429110000000001</v>
      </c>
      <c r="Y40" s="16">
        <v>13.14282</v>
      </c>
      <c r="Z40" s="16">
        <v>0.30604999999999999</v>
      </c>
      <c r="AA40" s="16">
        <v>3.2879200000000002</v>
      </c>
      <c r="AB40" s="16">
        <v>9.6716720000000009</v>
      </c>
      <c r="AC40" s="16">
        <v>20.124560000000002</v>
      </c>
      <c r="AD40" s="16">
        <v>-11.070600000000001</v>
      </c>
      <c r="AE40" s="16">
        <v>-13.8909</v>
      </c>
      <c r="AF40" s="16">
        <v>6.7825500000000005</v>
      </c>
      <c r="AG40" s="16">
        <v>12.2211</v>
      </c>
      <c r="AH40" s="16">
        <v>-13.3376</v>
      </c>
      <c r="AI40" s="46"/>
      <c r="AJ40" s="46"/>
      <c r="AK40" s="46"/>
      <c r="AL40" s="46"/>
      <c r="AM40" s="46"/>
      <c r="AN40" s="4"/>
      <c r="AO40" s="4"/>
      <c r="AP40" s="4"/>
      <c r="AQ40" s="4"/>
      <c r="AR40" s="4"/>
      <c r="AS40" s="4"/>
      <c r="AT40" s="4"/>
      <c r="AU40" s="4"/>
      <c r="AV40" s="4"/>
      <c r="AW40" s="4"/>
      <c r="AX40" s="4"/>
      <c r="AY40" s="4"/>
    </row>
    <row r="41" spans="1:51" ht="14.4" x14ac:dyDescent="0.3">
      <c r="A41" s="136">
        <f>YampaRiverInflow.TotalOutflow!A41</f>
        <v>46357</v>
      </c>
      <c r="B41" s="34"/>
      <c r="C41" s="12">
        <v>-1.294</v>
      </c>
      <c r="D41" s="45">
        <v>-1.294</v>
      </c>
      <c r="E41" s="16">
        <v>15.84782</v>
      </c>
      <c r="F41" s="16">
        <v>94.941029999999998</v>
      </c>
      <c r="G41" s="16">
        <v>-1.6679900000000001</v>
      </c>
      <c r="H41" s="16">
        <v>27.110379999999999</v>
      </c>
      <c r="I41" s="16">
        <v>15.47331</v>
      </c>
      <c r="J41" s="16">
        <v>23.397189999999998</v>
      </c>
      <c r="K41" s="16">
        <v>-21.467200000000002</v>
      </c>
      <c r="L41" s="16">
        <v>-1.96912</v>
      </c>
      <c r="M41" s="16">
        <v>6.1689999999999996</v>
      </c>
      <c r="N41" s="16">
        <v>-8.7340999999999998</v>
      </c>
      <c r="O41" s="16">
        <v>2.1890200000000002</v>
      </c>
      <c r="P41" s="16">
        <v>6.2199300000000006</v>
      </c>
      <c r="Q41" s="16">
        <v>-1.9193900000000002</v>
      </c>
      <c r="R41" s="16">
        <v>-0.40073999999999999</v>
      </c>
      <c r="S41" s="16">
        <v>-10.7593</v>
      </c>
      <c r="T41" s="16">
        <v>-7.3306499999999994</v>
      </c>
      <c r="U41" s="16">
        <v>7.5781999999999998</v>
      </c>
      <c r="V41" s="16">
        <v>10.29767</v>
      </c>
      <c r="W41" s="16">
        <v>-5.8699700000000004</v>
      </c>
      <c r="X41" s="16">
        <v>24.633080000000003</v>
      </c>
      <c r="Y41" s="16">
        <v>23.363189999999999</v>
      </c>
      <c r="Z41" s="16">
        <v>-1.2471300000000001</v>
      </c>
      <c r="AA41" s="16">
        <v>-6.3736999999999995</v>
      </c>
      <c r="AB41" s="16">
        <v>5.9137360000000001</v>
      </c>
      <c r="AC41" s="16">
        <v>15.60941</v>
      </c>
      <c r="AD41" s="16">
        <v>24.042540000000002</v>
      </c>
      <c r="AE41" s="16">
        <v>-3.4043299999999999</v>
      </c>
      <c r="AF41" s="16">
        <v>8.3700100000000006</v>
      </c>
      <c r="AG41" s="16">
        <v>26.24044</v>
      </c>
      <c r="AH41" s="16">
        <v>9.7062999999999988</v>
      </c>
      <c r="AI41" s="46"/>
      <c r="AJ41" s="46"/>
      <c r="AK41" s="46"/>
      <c r="AL41" s="46"/>
      <c r="AM41" s="46"/>
      <c r="AN41" s="4"/>
      <c r="AO41" s="4"/>
      <c r="AP41" s="4"/>
      <c r="AQ41" s="4"/>
      <c r="AR41" s="4"/>
      <c r="AS41" s="4"/>
      <c r="AT41" s="4"/>
      <c r="AU41" s="4"/>
      <c r="AV41" s="4"/>
      <c r="AW41" s="4"/>
      <c r="AX41" s="4"/>
      <c r="AY41" s="4"/>
    </row>
    <row r="42" spans="1:51" ht="14.4" x14ac:dyDescent="0.3">
      <c r="A42" s="136">
        <f>YampaRiverInflow.TotalOutflow!A42</f>
        <v>46388</v>
      </c>
      <c r="B42" s="34"/>
      <c r="C42" s="12">
        <v>4.0289999999999999</v>
      </c>
      <c r="D42" s="45">
        <v>4.0289999999999999</v>
      </c>
      <c r="E42" s="16">
        <v>8.1073400000000007</v>
      </c>
      <c r="F42" s="16">
        <v>-4.0167999999999999</v>
      </c>
      <c r="G42" s="16">
        <v>-0.42529</v>
      </c>
      <c r="H42" s="16">
        <v>-9.22471</v>
      </c>
      <c r="I42" s="16">
        <v>16.908450000000002</v>
      </c>
      <c r="J42" s="16">
        <v>1.48193</v>
      </c>
      <c r="K42" s="16">
        <v>-11.1562</v>
      </c>
      <c r="L42" s="16">
        <v>-10.2127</v>
      </c>
      <c r="M42" s="16">
        <v>-20.743200000000002</v>
      </c>
      <c r="N42" s="16">
        <v>-9.2751999999999999</v>
      </c>
      <c r="O42" s="16">
        <v>-13.9984</v>
      </c>
      <c r="P42" s="16">
        <v>-0.47846</v>
      </c>
      <c r="Q42" s="16">
        <v>-2.4032600000000004</v>
      </c>
      <c r="R42" s="16">
        <v>3.4120999999999997</v>
      </c>
      <c r="S42" s="16">
        <v>-10.2646</v>
      </c>
      <c r="T42" s="16">
        <v>17.93282</v>
      </c>
      <c r="U42" s="16">
        <v>-2.55436</v>
      </c>
      <c r="V42" s="16">
        <v>-2.7433800000000002</v>
      </c>
      <c r="W42" s="16">
        <v>-21.323400000000003</v>
      </c>
      <c r="X42" s="16">
        <v>2.622719</v>
      </c>
      <c r="Y42" s="16">
        <v>3.4634200000000002</v>
      </c>
      <c r="Z42" s="16">
        <v>7.8842790000000003</v>
      </c>
      <c r="AA42" s="16">
        <v>16.61054</v>
      </c>
      <c r="AB42" s="16">
        <v>8.8169590000000007</v>
      </c>
      <c r="AC42" s="16">
        <v>17.907229999999998</v>
      </c>
      <c r="AD42" s="16">
        <v>12.460120000000002</v>
      </c>
      <c r="AE42" s="16">
        <v>7.4652799999999999</v>
      </c>
      <c r="AF42" s="16">
        <v>6.9913500000000006</v>
      </c>
      <c r="AG42" s="16">
        <v>-30.0366</v>
      </c>
      <c r="AH42" s="16">
        <v>0.34805000000000003</v>
      </c>
      <c r="AI42" s="46"/>
      <c r="AJ42" s="46"/>
      <c r="AK42" s="46"/>
      <c r="AL42" s="46"/>
      <c r="AM42" s="46"/>
      <c r="AN42" s="4"/>
      <c r="AO42" s="4"/>
      <c r="AP42" s="4"/>
      <c r="AQ42" s="4"/>
      <c r="AR42" s="4"/>
      <c r="AS42" s="4"/>
      <c r="AT42" s="4"/>
      <c r="AU42" s="4"/>
      <c r="AV42" s="4"/>
      <c r="AW42" s="4"/>
      <c r="AX42" s="4"/>
      <c r="AY42" s="4"/>
    </row>
    <row r="43" spans="1:51" ht="14.4" x14ac:dyDescent="0.3">
      <c r="A43" s="136">
        <f>YampaRiverInflow.TotalOutflow!A43</f>
        <v>46419</v>
      </c>
      <c r="B43" s="34"/>
      <c r="C43" s="12">
        <v>-0.73599999999999999</v>
      </c>
      <c r="D43" s="45">
        <v>-0.73599999999999999</v>
      </c>
      <c r="E43" s="16">
        <v>14.93486</v>
      </c>
      <c r="F43" s="16">
        <v>-2.7169299999999996</v>
      </c>
      <c r="G43" s="16">
        <v>1.1206400000000001</v>
      </c>
      <c r="H43" s="16">
        <v>-12.965299999999999</v>
      </c>
      <c r="I43" s="16">
        <v>0.91830999999999996</v>
      </c>
      <c r="J43" s="16">
        <v>1.91351</v>
      </c>
      <c r="K43" s="16">
        <v>-9.2040600000000001</v>
      </c>
      <c r="L43" s="16">
        <v>-8.6602700000000006</v>
      </c>
      <c r="M43" s="16">
        <v>-7.7134099999999997</v>
      </c>
      <c r="N43" s="16">
        <v>-7.8451700000000004</v>
      </c>
      <c r="O43" s="16">
        <v>-18.252200000000002</v>
      </c>
      <c r="P43" s="16">
        <v>-3.1171700000000002</v>
      </c>
      <c r="Q43" s="16">
        <v>-7.3280799999999999</v>
      </c>
      <c r="R43" s="16">
        <v>1.02014</v>
      </c>
      <c r="S43" s="16">
        <v>-14.3032</v>
      </c>
      <c r="T43" s="16">
        <v>-13.955</v>
      </c>
      <c r="U43" s="16">
        <v>-11.963200000000001</v>
      </c>
      <c r="V43" s="16">
        <v>-5.2006099999999993</v>
      </c>
      <c r="W43" s="16">
        <v>-1.8404100000000001</v>
      </c>
      <c r="X43" s="16">
        <v>4.1879590000000002</v>
      </c>
      <c r="Y43" s="16">
        <v>8.0341699999999996</v>
      </c>
      <c r="Z43" s="16">
        <v>-3.2283200000000001</v>
      </c>
      <c r="AA43" s="16">
        <v>-5.3345600000000006</v>
      </c>
      <c r="AB43" s="16">
        <v>-3.9803500000000001</v>
      </c>
      <c r="AC43" s="16">
        <v>3.725031</v>
      </c>
      <c r="AD43" s="16">
        <v>11.38289</v>
      </c>
      <c r="AE43" s="16">
        <v>9.9543199999999992</v>
      </c>
      <c r="AF43" s="16">
        <v>4.1059299999999999</v>
      </c>
      <c r="AG43" s="16">
        <v>-45.490699999999997</v>
      </c>
      <c r="AH43" s="16">
        <v>-8.9389900000000004</v>
      </c>
      <c r="AI43" s="46"/>
      <c r="AJ43" s="46"/>
      <c r="AK43" s="46"/>
      <c r="AL43" s="46"/>
      <c r="AM43" s="46"/>
      <c r="AN43" s="4"/>
      <c r="AO43" s="4"/>
      <c r="AP43" s="4"/>
      <c r="AQ43" s="4"/>
      <c r="AR43" s="4"/>
      <c r="AS43" s="4"/>
      <c r="AT43" s="4"/>
      <c r="AU43" s="4"/>
      <c r="AV43" s="4"/>
      <c r="AW43" s="4"/>
      <c r="AX43" s="4"/>
      <c r="AY43" s="4"/>
    </row>
    <row r="44" spans="1:51" ht="14.4" x14ac:dyDescent="0.3">
      <c r="A44" s="136">
        <f>YampaRiverInflow.TotalOutflow!A44</f>
        <v>46447</v>
      </c>
      <c r="B44" s="34"/>
      <c r="C44" s="12">
        <v>-1.1020000000000001</v>
      </c>
      <c r="D44" s="45">
        <v>-1.1020000000000001</v>
      </c>
      <c r="E44" s="16">
        <v>-3.0748000000000002</v>
      </c>
      <c r="F44" s="16">
        <v>33.225720000000003</v>
      </c>
      <c r="G44" s="16">
        <v>11.037510000000001</v>
      </c>
      <c r="H44" s="16">
        <v>4.6733700000000002</v>
      </c>
      <c r="I44" s="16">
        <v>4.0890000000000003E-2</v>
      </c>
      <c r="J44" s="16">
        <v>8.1969799999999999</v>
      </c>
      <c r="K44" s="16">
        <v>5.5769299999999999</v>
      </c>
      <c r="L44" s="16">
        <v>-5.0199499999999997</v>
      </c>
      <c r="M44" s="16">
        <v>-3.68032</v>
      </c>
      <c r="N44" s="16">
        <v>-25.690300000000001</v>
      </c>
      <c r="O44" s="16">
        <v>16.045670000000001</v>
      </c>
      <c r="P44" s="16">
        <v>-10.3043</v>
      </c>
      <c r="Q44" s="16">
        <v>-11.892200000000001</v>
      </c>
      <c r="R44" s="16">
        <v>0.31795999999999996</v>
      </c>
      <c r="S44" s="16">
        <v>-9.7432599999999994</v>
      </c>
      <c r="T44" s="16">
        <v>-12.145200000000001</v>
      </c>
      <c r="U44" s="16">
        <v>-6.3741000000000003</v>
      </c>
      <c r="V44" s="16">
        <v>-11.247</v>
      </c>
      <c r="W44" s="16">
        <v>-5.8244099999999994</v>
      </c>
      <c r="X44" s="16">
        <v>-14.067500000000001</v>
      </c>
      <c r="Y44" s="16">
        <v>-1.27335</v>
      </c>
      <c r="Z44" s="16">
        <v>-1.8987400000000001</v>
      </c>
      <c r="AA44" s="16">
        <v>-12.0581</v>
      </c>
      <c r="AB44" s="16">
        <v>-1.39941</v>
      </c>
      <c r="AC44" s="16">
        <v>3.0619520000000002</v>
      </c>
      <c r="AD44" s="16">
        <v>0.5556236</v>
      </c>
      <c r="AE44" s="16">
        <v>2.51511</v>
      </c>
      <c r="AF44" s="16">
        <v>-1.48194</v>
      </c>
      <c r="AG44" s="16">
        <v>-85.616900000000001</v>
      </c>
      <c r="AH44" s="16">
        <v>-18.977</v>
      </c>
      <c r="AI44" s="46"/>
      <c r="AJ44" s="46"/>
      <c r="AK44" s="46"/>
      <c r="AL44" s="46"/>
      <c r="AM44" s="46"/>
      <c r="AN44" s="4"/>
      <c r="AO44" s="4"/>
      <c r="AP44" s="4"/>
      <c r="AQ44" s="4"/>
      <c r="AR44" s="4"/>
      <c r="AS44" s="4"/>
      <c r="AT44" s="4"/>
      <c r="AU44" s="4"/>
      <c r="AV44" s="4"/>
      <c r="AW44" s="4"/>
      <c r="AX44" s="4"/>
      <c r="AY44" s="4"/>
    </row>
    <row r="45" spans="1:51" ht="14.4" x14ac:dyDescent="0.3">
      <c r="A45" s="136">
        <f>YampaRiverInflow.TotalOutflow!A45</f>
        <v>46478</v>
      </c>
      <c r="B45" s="34"/>
      <c r="C45" s="12">
        <v>-8.67</v>
      </c>
      <c r="D45" s="45">
        <v>-8.67</v>
      </c>
      <c r="E45" s="16">
        <v>-4.2431000000000001</v>
      </c>
      <c r="F45" s="16">
        <v>-7.57599</v>
      </c>
      <c r="G45" s="16">
        <v>15.395820000000001</v>
      </c>
      <c r="H45" s="16">
        <v>39.174210000000002</v>
      </c>
      <c r="I45" s="16">
        <v>-0.41738999999999998</v>
      </c>
      <c r="J45" s="16">
        <v>-3.9382700000000002</v>
      </c>
      <c r="K45" s="16">
        <v>0.93055999999999994</v>
      </c>
      <c r="L45" s="16">
        <v>-11.8729</v>
      </c>
      <c r="M45" s="16">
        <v>-13.3843</v>
      </c>
      <c r="N45" s="16">
        <v>-6.9093299999999997</v>
      </c>
      <c r="O45" s="16">
        <v>4.2983100000000007</v>
      </c>
      <c r="P45" s="16">
        <v>-1.6048699999999998</v>
      </c>
      <c r="Q45" s="16">
        <v>-3.3881199999999998</v>
      </c>
      <c r="R45" s="16">
        <v>-8.2623700000000007</v>
      </c>
      <c r="S45" s="16">
        <v>-14.0764</v>
      </c>
      <c r="T45" s="16">
        <v>-15.644399999999999</v>
      </c>
      <c r="U45" s="16">
        <v>-20.3934</v>
      </c>
      <c r="V45" s="16">
        <v>-12.2591</v>
      </c>
      <c r="W45" s="16">
        <v>-6.0398699999999996</v>
      </c>
      <c r="X45" s="16">
        <v>14.186459999999999</v>
      </c>
      <c r="Y45" s="16">
        <v>-9.3056399999999986</v>
      </c>
      <c r="Z45" s="16">
        <v>-4.80497</v>
      </c>
      <c r="AA45" s="16">
        <v>-4.7238199999999999</v>
      </c>
      <c r="AB45" s="16">
        <v>-4.9565900000000003</v>
      </c>
      <c r="AC45" s="16">
        <v>-3.62934</v>
      </c>
      <c r="AD45" s="16">
        <v>-36.724299999999999</v>
      </c>
      <c r="AE45" s="16">
        <v>5.76356</v>
      </c>
      <c r="AF45" s="16">
        <v>12.84352</v>
      </c>
      <c r="AG45" s="16">
        <v>-51.0623</v>
      </c>
      <c r="AH45" s="16">
        <v>-15.1135</v>
      </c>
      <c r="AI45" s="46"/>
      <c r="AJ45" s="46"/>
      <c r="AK45" s="46"/>
      <c r="AL45" s="46"/>
      <c r="AM45" s="46"/>
      <c r="AN45" s="4"/>
      <c r="AO45" s="4"/>
      <c r="AP45" s="4"/>
      <c r="AQ45" s="4"/>
      <c r="AR45" s="4"/>
      <c r="AS45" s="4"/>
      <c r="AT45" s="4"/>
      <c r="AU45" s="4"/>
      <c r="AV45" s="4"/>
      <c r="AW45" s="4"/>
      <c r="AX45" s="4"/>
      <c r="AY45" s="4"/>
    </row>
    <row r="46" spans="1:51" ht="14.4" x14ac:dyDescent="0.3">
      <c r="A46" s="136">
        <f>YampaRiverInflow.TotalOutflow!A46</f>
        <v>46508</v>
      </c>
      <c r="B46" s="34"/>
      <c r="C46" s="12">
        <v>-5.9660000000000002</v>
      </c>
      <c r="D46" s="45">
        <v>-5.9660000000000002</v>
      </c>
      <c r="E46" s="16">
        <v>-13.974399999999999</v>
      </c>
      <c r="F46" s="16">
        <v>-8.2093600000000002</v>
      </c>
      <c r="G46" s="16">
        <v>11.730090000000001</v>
      </c>
      <c r="H46" s="16">
        <v>21.999099999999999</v>
      </c>
      <c r="I46" s="16">
        <v>0.11092</v>
      </c>
      <c r="J46" s="16">
        <v>-14.867799999999999</v>
      </c>
      <c r="K46" s="16">
        <v>-7.1809500000000002</v>
      </c>
      <c r="L46" s="16">
        <v>-5.66974</v>
      </c>
      <c r="M46" s="16">
        <v>-33.700400000000002</v>
      </c>
      <c r="N46" s="16">
        <v>-4.7220800000000001</v>
      </c>
      <c r="O46" s="16">
        <v>-17.381799999999998</v>
      </c>
      <c r="P46" s="16">
        <v>-33.279300000000006</v>
      </c>
      <c r="Q46" s="16">
        <v>-5.4207200000000002</v>
      </c>
      <c r="R46" s="16">
        <v>-5.2464300000000001</v>
      </c>
      <c r="S46" s="16">
        <v>3.1493000000000002</v>
      </c>
      <c r="T46" s="16">
        <v>-9.5569299999999995</v>
      </c>
      <c r="U46" s="16">
        <v>4.5381899999999993</v>
      </c>
      <c r="V46" s="16">
        <v>2.7454499999999999</v>
      </c>
      <c r="W46" s="16">
        <v>4.5651899999999994</v>
      </c>
      <c r="X46" s="16">
        <v>0.1095455</v>
      </c>
      <c r="Y46" s="16">
        <v>7.3637499999999996</v>
      </c>
      <c r="Z46" s="16">
        <v>8.667313</v>
      </c>
      <c r="AA46" s="16">
        <v>9.6379000000000001</v>
      </c>
      <c r="AB46" s="16">
        <v>-0.59501400000000004</v>
      </c>
      <c r="AC46" s="16">
        <v>-7.1286899999999997</v>
      </c>
      <c r="AD46" s="16">
        <v>13.089129999999999</v>
      </c>
      <c r="AE46" s="16">
        <v>7.5992100000000002</v>
      </c>
      <c r="AF46" s="16">
        <v>4.7034399999999996</v>
      </c>
      <c r="AG46" s="16">
        <v>-61.748899999999999</v>
      </c>
      <c r="AH46" s="16">
        <v>-4.7955200000000007</v>
      </c>
      <c r="AI46" s="46"/>
      <c r="AJ46" s="46"/>
      <c r="AK46" s="46"/>
      <c r="AL46" s="46"/>
      <c r="AM46" s="46"/>
      <c r="AN46" s="4"/>
      <c r="AO46" s="4"/>
      <c r="AP46" s="4"/>
      <c r="AQ46" s="4"/>
      <c r="AR46" s="4"/>
      <c r="AS46" s="4"/>
      <c r="AT46" s="4"/>
      <c r="AU46" s="4"/>
      <c r="AV46" s="4"/>
      <c r="AW46" s="4"/>
      <c r="AX46" s="4"/>
      <c r="AY46" s="4"/>
    </row>
    <row r="47" spans="1:51" ht="14.4" x14ac:dyDescent="0.3">
      <c r="A47" s="136">
        <f>YampaRiverInflow.TotalOutflow!A47</f>
        <v>46539</v>
      </c>
      <c r="B47" s="34"/>
      <c r="C47" s="12">
        <v>-8.51</v>
      </c>
      <c r="D47" s="45">
        <v>-8.51</v>
      </c>
      <c r="E47" s="16">
        <v>4.0840300000000003</v>
      </c>
      <c r="F47" s="16">
        <v>-11.6759</v>
      </c>
      <c r="G47" s="16">
        <v>-4.1159999999999995E-2</v>
      </c>
      <c r="H47" s="16">
        <v>5.6090299999999997</v>
      </c>
      <c r="I47" s="16">
        <v>-3.69754</v>
      </c>
      <c r="J47" s="16">
        <v>-11.8339</v>
      </c>
      <c r="K47" s="16">
        <v>-9.2286099999999998</v>
      </c>
      <c r="L47" s="16">
        <v>-8.5176200000000009</v>
      </c>
      <c r="M47" s="16">
        <v>-26.906099999999999</v>
      </c>
      <c r="N47" s="16">
        <v>-30.0809</v>
      </c>
      <c r="O47" s="16">
        <v>1.8562000000000001</v>
      </c>
      <c r="P47" s="16">
        <v>-14.7171</v>
      </c>
      <c r="Q47" s="16">
        <v>-14.012499999999999</v>
      </c>
      <c r="R47" s="16">
        <v>-1.51996</v>
      </c>
      <c r="S47" s="16">
        <v>-16.566500000000001</v>
      </c>
      <c r="T47" s="16">
        <v>-17.7789</v>
      </c>
      <c r="U47" s="16">
        <v>-8.3348700000000004</v>
      </c>
      <c r="V47" s="16">
        <v>-5.4185299999999996</v>
      </c>
      <c r="W47" s="16">
        <v>-7.2006999999999994</v>
      </c>
      <c r="X47" s="16">
        <v>-0.73851199999999995</v>
      </c>
      <c r="Y47" s="16">
        <v>2.2777600000000002</v>
      </c>
      <c r="Z47" s="16">
        <v>-1.24882</v>
      </c>
      <c r="AA47" s="16">
        <v>-2.2548400000000002</v>
      </c>
      <c r="AB47" s="16">
        <v>-7.8657200000000005</v>
      </c>
      <c r="AC47" s="16">
        <v>-7.5185699999999995</v>
      </c>
      <c r="AD47" s="16">
        <v>-7.5434399999999995</v>
      </c>
      <c r="AE47" s="16">
        <v>4.59762</v>
      </c>
      <c r="AF47" s="16">
        <v>13.497540000000001</v>
      </c>
      <c r="AG47" s="16">
        <v>-26.186700000000002</v>
      </c>
      <c r="AH47" s="16">
        <v>-3.3491300000000002</v>
      </c>
      <c r="AI47" s="46"/>
      <c r="AJ47" s="46"/>
      <c r="AK47" s="46"/>
      <c r="AL47" s="46"/>
      <c r="AM47" s="46"/>
      <c r="AN47" s="4"/>
      <c r="AO47" s="4"/>
      <c r="AP47" s="4"/>
      <c r="AQ47" s="4"/>
      <c r="AR47" s="4"/>
      <c r="AS47" s="4"/>
      <c r="AT47" s="4"/>
      <c r="AU47" s="4"/>
      <c r="AV47" s="4"/>
      <c r="AW47" s="4"/>
      <c r="AX47" s="4"/>
      <c r="AY47" s="4"/>
    </row>
    <row r="48" spans="1:51" ht="14.4" x14ac:dyDescent="0.3">
      <c r="A48" s="136">
        <f>YampaRiverInflow.TotalOutflow!A48</f>
        <v>46569</v>
      </c>
      <c r="B48" s="34"/>
      <c r="C48" s="12">
        <v>-11.94</v>
      </c>
      <c r="D48" s="45">
        <v>-11.94</v>
      </c>
      <c r="E48" s="16">
        <v>8.1272700000000011</v>
      </c>
      <c r="F48" s="16">
        <v>-11.493399999999999</v>
      </c>
      <c r="G48" s="16">
        <v>10.728009999999999</v>
      </c>
      <c r="H48" s="16">
        <v>8.7200199999999999</v>
      </c>
      <c r="I48" s="16">
        <v>-1.2666099999999998</v>
      </c>
      <c r="J48" s="16">
        <v>-11.347200000000001</v>
      </c>
      <c r="K48" s="16">
        <v>-18.336200000000002</v>
      </c>
      <c r="L48" s="16">
        <v>-2.94312</v>
      </c>
      <c r="M48" s="16">
        <v>-31.489599999999999</v>
      </c>
      <c r="N48" s="16">
        <v>-20.471400000000003</v>
      </c>
      <c r="O48" s="16">
        <v>-11.8964</v>
      </c>
      <c r="P48" s="16">
        <v>-5.89581</v>
      </c>
      <c r="Q48" s="16">
        <v>-9.4188299999999998</v>
      </c>
      <c r="R48" s="16">
        <v>-9.6500499999999985</v>
      </c>
      <c r="S48" s="16">
        <v>-13.497399999999999</v>
      </c>
      <c r="T48" s="16">
        <v>-20.7821</v>
      </c>
      <c r="U48" s="16">
        <v>-5.3935699999999995</v>
      </c>
      <c r="V48" s="16">
        <v>-16.034399999999998</v>
      </c>
      <c r="W48" s="16">
        <v>-7.2505600000000001</v>
      </c>
      <c r="X48" s="16">
        <v>-12.2248</v>
      </c>
      <c r="Y48" s="16">
        <v>-2.5033499999999997</v>
      </c>
      <c r="Z48" s="16">
        <v>-0.440502</v>
      </c>
      <c r="AA48" s="16">
        <v>11.24718</v>
      </c>
      <c r="AB48" s="16">
        <v>-1.8387200000000001</v>
      </c>
      <c r="AC48" s="16">
        <v>-11.0794</v>
      </c>
      <c r="AD48" s="16">
        <v>-4.7515900000000002</v>
      </c>
      <c r="AE48" s="16">
        <v>1.85019</v>
      </c>
      <c r="AF48" s="16">
        <v>3.09552</v>
      </c>
      <c r="AG48" s="16">
        <v>-10.6083</v>
      </c>
      <c r="AH48" s="16">
        <v>-7.64445</v>
      </c>
      <c r="AI48" s="46"/>
      <c r="AJ48" s="46"/>
      <c r="AK48" s="46"/>
      <c r="AL48" s="46"/>
      <c r="AM48" s="46"/>
      <c r="AN48" s="4"/>
      <c r="AO48" s="4"/>
      <c r="AP48" s="4"/>
      <c r="AQ48" s="4"/>
      <c r="AR48" s="4"/>
      <c r="AS48" s="4"/>
      <c r="AT48" s="4"/>
      <c r="AU48" s="4"/>
      <c r="AV48" s="4"/>
      <c r="AW48" s="4"/>
      <c r="AX48" s="4"/>
      <c r="AY48" s="4"/>
    </row>
    <row r="49" spans="1:1005" ht="14.4" x14ac:dyDescent="0.3">
      <c r="A49" s="136">
        <f>YampaRiverInflow.TotalOutflow!A49</f>
        <v>46600</v>
      </c>
      <c r="B49" s="34"/>
      <c r="C49" s="12">
        <v>-10.715</v>
      </c>
      <c r="D49" s="45">
        <v>-10.715</v>
      </c>
      <c r="E49" s="16">
        <v>2.1968100000000002</v>
      </c>
      <c r="F49" s="16">
        <v>-4.3264100000000001</v>
      </c>
      <c r="G49" s="16">
        <v>-10.6752</v>
      </c>
      <c r="H49" s="16">
        <v>1.8042</v>
      </c>
      <c r="I49" s="16">
        <v>4.2788000000000004</v>
      </c>
      <c r="J49" s="16">
        <v>-12.226000000000001</v>
      </c>
      <c r="K49" s="16">
        <v>-3.8130300000000004</v>
      </c>
      <c r="L49" s="16">
        <v>-0.78469000000000011</v>
      </c>
      <c r="M49" s="16">
        <v>-7.6042100000000001</v>
      </c>
      <c r="N49" s="16">
        <v>-5.4120699999999999</v>
      </c>
      <c r="O49" s="16">
        <v>-13.8598</v>
      </c>
      <c r="P49" s="16">
        <v>-14.737</v>
      </c>
      <c r="Q49" s="16">
        <v>-6.2569600000000003</v>
      </c>
      <c r="R49" s="16">
        <v>-22.553799999999999</v>
      </c>
      <c r="S49" s="16">
        <v>-2.4493899999999997</v>
      </c>
      <c r="T49" s="16">
        <v>-15.1355</v>
      </c>
      <c r="U49" s="16">
        <v>2.9768400000000002</v>
      </c>
      <c r="V49" s="16">
        <v>5.9177799999999996</v>
      </c>
      <c r="W49" s="16">
        <v>3.3304999999999998</v>
      </c>
      <c r="X49" s="16">
        <v>10.576969999999999</v>
      </c>
      <c r="Y49" s="16">
        <v>-7.4222299999999999</v>
      </c>
      <c r="Z49" s="16">
        <v>-2.7236199999999999</v>
      </c>
      <c r="AA49" s="16">
        <v>11.2767</v>
      </c>
      <c r="AB49" s="16">
        <v>-2.6559499999999998</v>
      </c>
      <c r="AC49" s="16">
        <v>3.1679930000000001</v>
      </c>
      <c r="AD49" s="16">
        <v>-8.08446</v>
      </c>
      <c r="AE49" s="16">
        <v>4.3259999999999996</v>
      </c>
      <c r="AF49" s="16">
        <v>3.7869800000000002</v>
      </c>
      <c r="AG49" s="16">
        <v>-3.9497499999999999</v>
      </c>
      <c r="AH49" s="16">
        <v>-0.94598000000000004</v>
      </c>
      <c r="AI49" s="46"/>
      <c r="AJ49" s="46"/>
      <c r="AK49" s="46"/>
      <c r="AL49" s="46"/>
      <c r="AM49" s="46"/>
      <c r="AN49" s="4"/>
      <c r="AO49" s="4"/>
      <c r="AP49" s="4"/>
      <c r="AQ49" s="4"/>
      <c r="AR49" s="4"/>
      <c r="AS49" s="4"/>
      <c r="AT49" s="4"/>
      <c r="AU49" s="4"/>
      <c r="AV49" s="4"/>
      <c r="AW49" s="4"/>
      <c r="AX49" s="4"/>
      <c r="AY49" s="4"/>
    </row>
    <row r="50" spans="1:1005" ht="14.4" x14ac:dyDescent="0.3">
      <c r="A50" s="136">
        <f>YampaRiverInflow.TotalOutflow!A50</f>
        <v>46631</v>
      </c>
      <c r="B50" s="34"/>
      <c r="C50" s="12">
        <v>-10.06</v>
      </c>
      <c r="D50" s="45">
        <v>-10.06</v>
      </c>
      <c r="E50" s="16">
        <v>15.860709999999999</v>
      </c>
      <c r="F50" s="16">
        <v>4.2184399999999993</v>
      </c>
      <c r="G50" s="16">
        <v>2.1504499999999998</v>
      </c>
      <c r="H50" s="16">
        <v>-6.8963000000000001</v>
      </c>
      <c r="I50" s="16">
        <v>-12.975100000000001</v>
      </c>
      <c r="J50" s="16">
        <v>-7.1190200000000008</v>
      </c>
      <c r="K50" s="16">
        <v>-2.2877899999999998</v>
      </c>
      <c r="L50" s="16">
        <v>-15.519200000000001</v>
      </c>
      <c r="M50" s="16">
        <v>-21.1785</v>
      </c>
      <c r="N50" s="16">
        <v>-6.0739200000000002</v>
      </c>
      <c r="O50" s="16">
        <v>-3.6959299999999997</v>
      </c>
      <c r="P50" s="16">
        <v>0.22959000000000002</v>
      </c>
      <c r="Q50" s="16">
        <v>-2.0469200000000001</v>
      </c>
      <c r="R50" s="16">
        <v>-1.55017</v>
      </c>
      <c r="S50" s="16">
        <v>8.7733099999999986</v>
      </c>
      <c r="T50" s="16">
        <v>-8.4957199999999986</v>
      </c>
      <c r="U50" s="16">
        <v>10.460270000000001</v>
      </c>
      <c r="V50" s="16">
        <v>-5.7617600000000007</v>
      </c>
      <c r="W50" s="16">
        <v>-2.9507099999999999</v>
      </c>
      <c r="X50" s="16">
        <v>5.573264</v>
      </c>
      <c r="Y50" s="16">
        <v>6.7049099999999999</v>
      </c>
      <c r="Z50" s="16">
        <v>-0.37902999999999998</v>
      </c>
      <c r="AA50" s="16">
        <v>1.002618</v>
      </c>
      <c r="AB50" s="16">
        <v>4.0797420000000004</v>
      </c>
      <c r="AC50" s="16">
        <v>-5.3277200000000002</v>
      </c>
      <c r="AD50" s="16">
        <v>-6.2411499999999993</v>
      </c>
      <c r="AE50" s="16">
        <v>2.4840100000000001</v>
      </c>
      <c r="AF50" s="16">
        <v>5.2410399999999999</v>
      </c>
      <c r="AG50" s="16">
        <v>-12.903600000000001</v>
      </c>
      <c r="AH50" s="16">
        <v>8.5776000000000003</v>
      </c>
      <c r="AI50" s="46"/>
      <c r="AJ50" s="46"/>
      <c r="AK50" s="46"/>
      <c r="AL50" s="46"/>
      <c r="AM50" s="46"/>
      <c r="AN50" s="4"/>
      <c r="AO50" s="4"/>
      <c r="AP50" s="4"/>
      <c r="AQ50" s="4"/>
      <c r="AR50" s="4"/>
      <c r="AS50" s="4"/>
      <c r="AT50" s="4"/>
      <c r="AU50" s="4"/>
      <c r="AV50" s="4"/>
      <c r="AW50" s="4"/>
      <c r="AX50" s="4"/>
      <c r="AY50" s="4"/>
    </row>
    <row r="51" spans="1:1005" ht="14.4" x14ac:dyDescent="0.3">
      <c r="A51" s="136">
        <f>YampaRiverInflow.TotalOutflow!A51</f>
        <v>46661</v>
      </c>
      <c r="B51" s="34"/>
      <c r="C51" s="12">
        <v>-2.7229999999999999</v>
      </c>
      <c r="D51" s="45">
        <v>-2.7229999999999999</v>
      </c>
      <c r="E51" s="16">
        <v>-8.1954599999999989</v>
      </c>
      <c r="F51" s="16">
        <v>1.15303</v>
      </c>
      <c r="G51" s="16">
        <v>4.8546899999999997</v>
      </c>
      <c r="H51" s="16">
        <v>-2.7721900000000002</v>
      </c>
      <c r="I51" s="16">
        <v>10.111030000000001</v>
      </c>
      <c r="J51" s="16">
        <v>-7.8798000000000004</v>
      </c>
      <c r="K51" s="16">
        <v>4.2608300000000003</v>
      </c>
      <c r="L51" s="16">
        <v>-9.0296399999999988</v>
      </c>
      <c r="M51" s="16">
        <v>-19.219099999999997</v>
      </c>
      <c r="N51" s="16">
        <v>-22.1523</v>
      </c>
      <c r="O51" s="16">
        <v>1.00861</v>
      </c>
      <c r="P51" s="16">
        <v>-7.54697</v>
      </c>
      <c r="Q51" s="16">
        <v>3.05389</v>
      </c>
      <c r="R51" s="16">
        <v>-0.55309000000000008</v>
      </c>
      <c r="S51" s="16">
        <v>-10.613</v>
      </c>
      <c r="T51" s="16">
        <v>-11.085899999999999</v>
      </c>
      <c r="U51" s="16">
        <v>5.77902</v>
      </c>
      <c r="V51" s="16">
        <v>-2.5799099999999999</v>
      </c>
      <c r="W51" s="16">
        <v>11.36007</v>
      </c>
      <c r="X51" s="16">
        <v>13.28439</v>
      </c>
      <c r="Y51" s="16">
        <v>-1.07623</v>
      </c>
      <c r="Z51" s="16">
        <v>6.7392950000000003</v>
      </c>
      <c r="AA51" s="16">
        <v>9.3276970000000006</v>
      </c>
      <c r="AB51" s="16">
        <v>9.8532309999999992</v>
      </c>
      <c r="AC51" s="16">
        <v>2.3867620000000001</v>
      </c>
      <c r="AD51" s="16">
        <v>-14.003299999999999</v>
      </c>
      <c r="AE51" s="16">
        <v>4.5726499999999994</v>
      </c>
      <c r="AF51" s="16">
        <v>16.06822</v>
      </c>
      <c r="AG51" s="16">
        <v>-0.16736000000000001</v>
      </c>
      <c r="AH51" s="16">
        <v>3.9343000000000004</v>
      </c>
      <c r="AI51" s="46"/>
      <c r="AJ51" s="46"/>
      <c r="AK51" s="46"/>
      <c r="AL51" s="46"/>
      <c r="AM51" s="46"/>
      <c r="AN51" s="4"/>
      <c r="AO51" s="4"/>
      <c r="AP51" s="4"/>
      <c r="AQ51" s="4"/>
      <c r="AR51" s="4"/>
      <c r="AS51" s="4"/>
      <c r="AT51" s="4"/>
      <c r="AU51" s="4"/>
      <c r="AV51" s="4"/>
      <c r="AW51" s="4"/>
      <c r="AX51" s="4"/>
      <c r="AY51" s="4"/>
    </row>
    <row r="52" spans="1:1005" ht="14.4" x14ac:dyDescent="0.3">
      <c r="A52" s="136">
        <f>YampaRiverInflow.TotalOutflow!A52</f>
        <v>46692</v>
      </c>
      <c r="B52" s="34"/>
      <c r="C52" s="12">
        <v>-4.2320000000000002</v>
      </c>
      <c r="D52" s="45">
        <v>-4.2320000000000002</v>
      </c>
      <c r="E52" s="16">
        <v>7.5139499999999995</v>
      </c>
      <c r="F52" s="16">
        <v>2.73468</v>
      </c>
      <c r="G52" s="16">
        <v>6.6013000000000002</v>
      </c>
      <c r="H52" s="16">
        <v>0.97684000000000004</v>
      </c>
      <c r="I52" s="16">
        <v>8.3629300000000004</v>
      </c>
      <c r="J52" s="16">
        <v>1.9108499999999999</v>
      </c>
      <c r="K52" s="16">
        <v>-3.2407300000000001</v>
      </c>
      <c r="L52" s="16">
        <v>2.9348700000000001</v>
      </c>
      <c r="M52" s="16">
        <v>-7.6372900000000001</v>
      </c>
      <c r="N52" s="16">
        <v>3.4327800000000002</v>
      </c>
      <c r="O52" s="16">
        <v>5.0682</v>
      </c>
      <c r="P52" s="16">
        <v>-2.44712</v>
      </c>
      <c r="Q52" s="16">
        <v>9.4311000000000007</v>
      </c>
      <c r="R52" s="16">
        <v>-7.2890100000000002</v>
      </c>
      <c r="S52" s="16">
        <v>-3.6388499999999997</v>
      </c>
      <c r="T52" s="16">
        <v>0.89403999999999995</v>
      </c>
      <c r="U52" s="16">
        <v>10.06827</v>
      </c>
      <c r="V52" s="16">
        <v>6.3182299999999998</v>
      </c>
      <c r="W52" s="16">
        <v>14.429110000000001</v>
      </c>
      <c r="X52" s="16">
        <v>13.14282</v>
      </c>
      <c r="Y52" s="16">
        <v>0.30604999999999999</v>
      </c>
      <c r="Z52" s="16">
        <v>3.2879200000000002</v>
      </c>
      <c r="AA52" s="16">
        <v>9.6716720000000009</v>
      </c>
      <c r="AB52" s="16">
        <v>20.124560000000002</v>
      </c>
      <c r="AC52" s="16">
        <v>-11.070600000000001</v>
      </c>
      <c r="AD52" s="16">
        <v>-13.8909</v>
      </c>
      <c r="AE52" s="16">
        <v>6.7825500000000005</v>
      </c>
      <c r="AF52" s="16">
        <v>12.2211</v>
      </c>
      <c r="AG52" s="16">
        <v>-13.3376</v>
      </c>
      <c r="AH52" s="16">
        <v>4.8029599999999997</v>
      </c>
      <c r="AI52" s="46"/>
      <c r="AJ52" s="46"/>
      <c r="AK52" s="46"/>
      <c r="AL52" s="46"/>
      <c r="AM52" s="46"/>
      <c r="AN52" s="4"/>
      <c r="AO52" s="4"/>
      <c r="AP52" s="4"/>
      <c r="AQ52" s="4"/>
      <c r="AR52" s="4"/>
      <c r="AS52" s="4"/>
      <c r="AT52" s="4"/>
      <c r="AU52" s="4"/>
      <c r="AV52" s="4"/>
      <c r="AW52" s="4"/>
      <c r="AX52" s="4"/>
      <c r="AY52" s="4"/>
    </row>
    <row r="53" spans="1:1005" ht="14.4" x14ac:dyDescent="0.3">
      <c r="A53" s="136">
        <f>YampaRiverInflow.TotalOutflow!A53</f>
        <v>46722</v>
      </c>
      <c r="B53" s="34"/>
      <c r="C53" s="12">
        <v>-1.294</v>
      </c>
      <c r="D53" s="45">
        <v>-1.294</v>
      </c>
      <c r="E53" s="16">
        <v>94.941029999999998</v>
      </c>
      <c r="F53" s="16">
        <v>-1.6679900000000001</v>
      </c>
      <c r="G53" s="16">
        <v>27.110379999999999</v>
      </c>
      <c r="H53" s="16">
        <v>15.47331</v>
      </c>
      <c r="I53" s="16">
        <v>23.397189999999998</v>
      </c>
      <c r="J53" s="16">
        <v>-21.467200000000002</v>
      </c>
      <c r="K53" s="16">
        <v>-1.96912</v>
      </c>
      <c r="L53" s="16">
        <v>6.1689999999999996</v>
      </c>
      <c r="M53" s="16">
        <v>-8.7340999999999998</v>
      </c>
      <c r="N53" s="16">
        <v>2.1890200000000002</v>
      </c>
      <c r="O53" s="16">
        <v>6.2199300000000006</v>
      </c>
      <c r="P53" s="16">
        <v>-1.9193900000000002</v>
      </c>
      <c r="Q53" s="16">
        <v>-0.40073999999999999</v>
      </c>
      <c r="R53" s="16">
        <v>-10.7593</v>
      </c>
      <c r="S53" s="16">
        <v>-7.3306499999999994</v>
      </c>
      <c r="T53" s="16">
        <v>7.5781999999999998</v>
      </c>
      <c r="U53" s="16">
        <v>10.29767</v>
      </c>
      <c r="V53" s="16">
        <v>-5.8699700000000004</v>
      </c>
      <c r="W53" s="16">
        <v>24.633080000000003</v>
      </c>
      <c r="X53" s="16">
        <v>23.363189999999999</v>
      </c>
      <c r="Y53" s="16">
        <v>-1.2471300000000001</v>
      </c>
      <c r="Z53" s="16">
        <v>-6.3736999999999995</v>
      </c>
      <c r="AA53" s="16">
        <v>5.9137360000000001</v>
      </c>
      <c r="AB53" s="16">
        <v>15.60941</v>
      </c>
      <c r="AC53" s="16">
        <v>24.042540000000002</v>
      </c>
      <c r="AD53" s="16">
        <v>-3.4043299999999999</v>
      </c>
      <c r="AE53" s="16">
        <v>8.3700100000000006</v>
      </c>
      <c r="AF53" s="16">
        <v>26.24044</v>
      </c>
      <c r="AG53" s="16">
        <v>9.7062999999999988</v>
      </c>
      <c r="AH53" s="16">
        <v>15.84782</v>
      </c>
      <c r="AI53" s="46"/>
      <c r="AJ53" s="46"/>
      <c r="AK53" s="46"/>
      <c r="AL53" s="46"/>
      <c r="AM53" s="46"/>
      <c r="AN53" s="4"/>
      <c r="AO53" s="4"/>
      <c r="AP53" s="4"/>
      <c r="AQ53" s="4"/>
      <c r="AR53" s="4"/>
      <c r="AS53" s="4"/>
      <c r="AT53" s="4"/>
      <c r="AU53" s="4"/>
      <c r="AV53" s="4"/>
      <c r="AW53" s="4"/>
      <c r="AX53" s="4"/>
      <c r="AY53" s="4"/>
    </row>
    <row r="54" spans="1:1005" ht="14.4" x14ac:dyDescent="0.3">
      <c r="A54" s="136">
        <f>YampaRiverInflow.TotalOutflow!A54</f>
        <v>46753</v>
      </c>
      <c r="B54" s="34"/>
      <c r="C54" s="12">
        <v>4.0289999999999999</v>
      </c>
      <c r="D54" s="45">
        <v>4.0289999999999999</v>
      </c>
      <c r="E54" s="16">
        <v>-4.0167999999999999</v>
      </c>
      <c r="F54" s="16">
        <v>-0.42529</v>
      </c>
      <c r="G54" s="16">
        <v>-9.22471</v>
      </c>
      <c r="H54" s="16">
        <v>16.908450000000002</v>
      </c>
      <c r="I54" s="16">
        <v>1.48193</v>
      </c>
      <c r="J54" s="16">
        <v>-11.1562</v>
      </c>
      <c r="K54" s="16">
        <v>-10.2127</v>
      </c>
      <c r="L54" s="16">
        <v>-20.743200000000002</v>
      </c>
      <c r="M54" s="16">
        <v>-9.2751999999999999</v>
      </c>
      <c r="N54" s="16">
        <v>-13.9984</v>
      </c>
      <c r="O54" s="16">
        <v>-0.47846</v>
      </c>
      <c r="P54" s="16">
        <v>-2.4032600000000004</v>
      </c>
      <c r="Q54" s="16">
        <v>3.4120999999999997</v>
      </c>
      <c r="R54" s="16">
        <v>-10.2646</v>
      </c>
      <c r="S54" s="16">
        <v>17.93282</v>
      </c>
      <c r="T54" s="16">
        <v>-2.55436</v>
      </c>
      <c r="U54" s="16">
        <v>-2.7433800000000002</v>
      </c>
      <c r="V54" s="16">
        <v>-21.323400000000003</v>
      </c>
      <c r="W54" s="16">
        <v>2.622719</v>
      </c>
      <c r="X54" s="16">
        <v>3.4634200000000002</v>
      </c>
      <c r="Y54" s="16">
        <v>7.8842790000000003</v>
      </c>
      <c r="Z54" s="16">
        <v>16.61054</v>
      </c>
      <c r="AA54" s="16">
        <v>8.8169590000000007</v>
      </c>
      <c r="AB54" s="16">
        <v>17.907229999999998</v>
      </c>
      <c r="AC54" s="16">
        <v>12.460120000000002</v>
      </c>
      <c r="AD54" s="16">
        <v>7.4652799999999999</v>
      </c>
      <c r="AE54" s="16">
        <v>6.9913500000000006</v>
      </c>
      <c r="AF54" s="16">
        <v>-30.0366</v>
      </c>
      <c r="AG54" s="16">
        <v>0.34805000000000003</v>
      </c>
      <c r="AH54" s="16">
        <v>8.1073400000000007</v>
      </c>
      <c r="AI54" s="46"/>
      <c r="AJ54" s="46"/>
      <c r="AK54" s="46"/>
      <c r="AL54" s="46"/>
      <c r="AM54" s="46"/>
      <c r="AN54" s="4"/>
      <c r="AO54" s="4"/>
      <c r="AP54" s="4"/>
      <c r="AQ54" s="4"/>
      <c r="AR54" s="4"/>
      <c r="AS54" s="4"/>
      <c r="AT54" s="4"/>
      <c r="AU54" s="4"/>
      <c r="AV54" s="4"/>
      <c r="AW54" s="4"/>
      <c r="AX54" s="4"/>
      <c r="AY54" s="4"/>
    </row>
    <row r="55" spans="1:1005" ht="14.4" x14ac:dyDescent="0.3">
      <c r="A55" s="136">
        <f>YampaRiverInflow.TotalOutflow!A55</f>
        <v>46784</v>
      </c>
      <c r="B55" s="34"/>
      <c r="C55" s="12">
        <v>-0.73599999999999999</v>
      </c>
      <c r="D55" s="45">
        <v>-0.73599999999999999</v>
      </c>
      <c r="E55" s="16">
        <v>-2.7169299999999996</v>
      </c>
      <c r="F55" s="16">
        <v>1.1206400000000001</v>
      </c>
      <c r="G55" s="16">
        <v>-12.965299999999999</v>
      </c>
      <c r="H55" s="16">
        <v>0.91830999999999996</v>
      </c>
      <c r="I55" s="16">
        <v>1.91351</v>
      </c>
      <c r="J55" s="16">
        <v>-9.2040600000000001</v>
      </c>
      <c r="K55" s="16">
        <v>-8.6602700000000006</v>
      </c>
      <c r="L55" s="16">
        <v>-7.7134099999999997</v>
      </c>
      <c r="M55" s="16">
        <v>-7.8451700000000004</v>
      </c>
      <c r="N55" s="16">
        <v>-18.252200000000002</v>
      </c>
      <c r="O55" s="16">
        <v>-3.1171700000000002</v>
      </c>
      <c r="P55" s="16">
        <v>-7.3280799999999999</v>
      </c>
      <c r="Q55" s="16">
        <v>1.02014</v>
      </c>
      <c r="R55" s="16">
        <v>-14.3032</v>
      </c>
      <c r="S55" s="16">
        <v>-13.955</v>
      </c>
      <c r="T55" s="16">
        <v>-11.963200000000001</v>
      </c>
      <c r="U55" s="16">
        <v>-5.2006099999999993</v>
      </c>
      <c r="V55" s="16">
        <v>-1.8404100000000001</v>
      </c>
      <c r="W55" s="16">
        <v>4.1879590000000002</v>
      </c>
      <c r="X55" s="16">
        <v>8.0341699999999996</v>
      </c>
      <c r="Y55" s="16">
        <v>-3.2283200000000001</v>
      </c>
      <c r="Z55" s="16">
        <v>-5.3345600000000006</v>
      </c>
      <c r="AA55" s="16">
        <v>-3.9803500000000001</v>
      </c>
      <c r="AB55" s="16">
        <v>3.725031</v>
      </c>
      <c r="AC55" s="16">
        <v>11.38289</v>
      </c>
      <c r="AD55" s="16">
        <v>9.9543199999999992</v>
      </c>
      <c r="AE55" s="16">
        <v>4.1059299999999999</v>
      </c>
      <c r="AF55" s="16">
        <v>-45.490699999999997</v>
      </c>
      <c r="AG55" s="16">
        <v>-8.9389900000000004</v>
      </c>
      <c r="AH55" s="16">
        <v>14.93486</v>
      </c>
      <c r="AI55" s="46"/>
      <c r="AJ55" s="46"/>
      <c r="AK55" s="46"/>
      <c r="AL55" s="46"/>
      <c r="AM55" s="46"/>
      <c r="AN55" s="4"/>
      <c r="AO55" s="4"/>
      <c r="AP55" s="4"/>
      <c r="AQ55" s="4"/>
      <c r="AR55" s="4"/>
      <c r="AS55" s="4"/>
      <c r="AT55" s="4"/>
      <c r="AU55" s="4"/>
      <c r="AV55" s="4"/>
      <c r="AW55" s="4"/>
      <c r="AX55" s="4"/>
      <c r="AY55" s="4"/>
    </row>
    <row r="56" spans="1:1005" ht="14.4" x14ac:dyDescent="0.3">
      <c r="A56" s="136">
        <f>YampaRiverInflow.TotalOutflow!A56</f>
        <v>46813</v>
      </c>
      <c r="B56" s="34"/>
      <c r="C56" s="12">
        <v>-1.1020000000000001</v>
      </c>
      <c r="D56" s="45">
        <v>-1.1020000000000001</v>
      </c>
      <c r="E56" s="16">
        <v>33.225720000000003</v>
      </c>
      <c r="F56" s="16">
        <v>11.037510000000001</v>
      </c>
      <c r="G56" s="16">
        <v>4.6733700000000002</v>
      </c>
      <c r="H56" s="16">
        <v>4.0890000000000003E-2</v>
      </c>
      <c r="I56" s="16">
        <v>8.1969799999999999</v>
      </c>
      <c r="J56" s="16">
        <v>5.5769299999999999</v>
      </c>
      <c r="K56" s="16">
        <v>-5.0199499999999997</v>
      </c>
      <c r="L56" s="16">
        <v>-3.68032</v>
      </c>
      <c r="M56" s="16">
        <v>-25.690300000000001</v>
      </c>
      <c r="N56" s="16">
        <v>16.045670000000001</v>
      </c>
      <c r="O56" s="16">
        <v>-10.3043</v>
      </c>
      <c r="P56" s="16">
        <v>-11.892200000000001</v>
      </c>
      <c r="Q56" s="16">
        <v>0.31795999999999996</v>
      </c>
      <c r="R56" s="16">
        <v>-9.7432599999999994</v>
      </c>
      <c r="S56" s="16">
        <v>-12.145200000000001</v>
      </c>
      <c r="T56" s="16">
        <v>-6.3741000000000003</v>
      </c>
      <c r="U56" s="16">
        <v>-11.247</v>
      </c>
      <c r="V56" s="16">
        <v>-5.8244099999999994</v>
      </c>
      <c r="W56" s="16">
        <v>-14.067500000000001</v>
      </c>
      <c r="X56" s="16">
        <v>-1.27335</v>
      </c>
      <c r="Y56" s="16">
        <v>-1.8987400000000001</v>
      </c>
      <c r="Z56" s="16">
        <v>-12.0581</v>
      </c>
      <c r="AA56" s="16">
        <v>-1.39941</v>
      </c>
      <c r="AB56" s="16">
        <v>3.0619520000000002</v>
      </c>
      <c r="AC56" s="16">
        <v>0.5556236</v>
      </c>
      <c r="AD56" s="16">
        <v>2.51511</v>
      </c>
      <c r="AE56" s="16">
        <v>-1.48194</v>
      </c>
      <c r="AF56" s="16">
        <v>-85.616900000000001</v>
      </c>
      <c r="AG56" s="16">
        <v>-18.977</v>
      </c>
      <c r="AH56" s="16">
        <v>-3.0748000000000002</v>
      </c>
      <c r="AI56" s="46"/>
      <c r="AJ56" s="46"/>
      <c r="AK56" s="46"/>
      <c r="AL56" s="46"/>
      <c r="AM56" s="46"/>
      <c r="AN56" s="4"/>
      <c r="AO56" s="4"/>
      <c r="AP56" s="4"/>
      <c r="AQ56" s="4"/>
      <c r="AR56" s="4"/>
      <c r="AS56" s="4"/>
      <c r="AT56" s="4"/>
      <c r="AU56" s="4"/>
      <c r="AV56" s="4"/>
      <c r="AW56" s="4"/>
      <c r="AX56" s="4"/>
      <c r="AY56" s="4"/>
    </row>
    <row r="57" spans="1:1005" ht="14.4" x14ac:dyDescent="0.3">
      <c r="A57" s="136">
        <f>YampaRiverInflow.TotalOutflow!A57</f>
        <v>46844</v>
      </c>
      <c r="B57" s="34"/>
      <c r="C57" s="12">
        <v>-8.67</v>
      </c>
      <c r="D57" s="45">
        <v>-8.67</v>
      </c>
      <c r="E57" s="16">
        <v>-7.57599</v>
      </c>
      <c r="F57" s="16">
        <v>15.395820000000001</v>
      </c>
      <c r="G57" s="16">
        <v>39.174210000000002</v>
      </c>
      <c r="H57" s="16">
        <v>-0.41738999999999998</v>
      </c>
      <c r="I57" s="16">
        <v>-3.9382700000000002</v>
      </c>
      <c r="J57" s="16">
        <v>0.93055999999999994</v>
      </c>
      <c r="K57" s="16">
        <v>-11.8729</v>
      </c>
      <c r="L57" s="16">
        <v>-13.3843</v>
      </c>
      <c r="M57" s="16">
        <v>-6.9093299999999997</v>
      </c>
      <c r="N57" s="16">
        <v>4.2983100000000007</v>
      </c>
      <c r="O57" s="16">
        <v>-1.6048699999999998</v>
      </c>
      <c r="P57" s="16">
        <v>-3.3881199999999998</v>
      </c>
      <c r="Q57" s="16">
        <v>-8.2623700000000007</v>
      </c>
      <c r="R57" s="16">
        <v>-14.0764</v>
      </c>
      <c r="S57" s="16">
        <v>-15.644399999999999</v>
      </c>
      <c r="T57" s="16">
        <v>-20.3934</v>
      </c>
      <c r="U57" s="16">
        <v>-12.2591</v>
      </c>
      <c r="V57" s="16">
        <v>-6.0398699999999996</v>
      </c>
      <c r="W57" s="16">
        <v>14.186459999999999</v>
      </c>
      <c r="X57" s="16">
        <v>-9.3056399999999986</v>
      </c>
      <c r="Y57" s="16">
        <v>-4.80497</v>
      </c>
      <c r="Z57" s="16">
        <v>-4.7238199999999999</v>
      </c>
      <c r="AA57" s="16">
        <v>-4.9565900000000003</v>
      </c>
      <c r="AB57" s="16">
        <v>-3.62934</v>
      </c>
      <c r="AC57" s="16">
        <v>-36.724299999999999</v>
      </c>
      <c r="AD57" s="16">
        <v>5.76356</v>
      </c>
      <c r="AE57" s="16">
        <v>12.84352</v>
      </c>
      <c r="AF57" s="16">
        <v>-51.0623</v>
      </c>
      <c r="AG57" s="16">
        <v>-15.1135</v>
      </c>
      <c r="AH57" s="16">
        <v>-4.2431000000000001</v>
      </c>
      <c r="AI57" s="46"/>
      <c r="AJ57" s="46"/>
      <c r="AK57" s="46"/>
      <c r="AL57" s="46"/>
      <c r="AM57" s="46"/>
      <c r="AN57" s="4"/>
      <c r="AO57" s="4"/>
      <c r="AP57" s="4"/>
      <c r="AQ57" s="4"/>
      <c r="AR57" s="4"/>
      <c r="AS57" s="4"/>
      <c r="AT57" s="4"/>
      <c r="AU57" s="4"/>
      <c r="AV57" s="4"/>
      <c r="AW57" s="4"/>
      <c r="AX57" s="4"/>
      <c r="AY57" s="4"/>
    </row>
    <row r="58" spans="1:1005" ht="14.4" x14ac:dyDescent="0.3">
      <c r="A58" s="136">
        <f>YampaRiverInflow.TotalOutflow!A58</f>
        <v>46874</v>
      </c>
      <c r="B58" s="34"/>
      <c r="C58" s="12">
        <v>-5.9660000000000002</v>
      </c>
      <c r="D58" s="45">
        <v>-5.9660000000000002</v>
      </c>
      <c r="E58" s="16">
        <v>-8.2093600000000002</v>
      </c>
      <c r="F58" s="16">
        <v>11.730090000000001</v>
      </c>
      <c r="G58" s="16">
        <v>21.999099999999999</v>
      </c>
      <c r="H58" s="16">
        <v>0.11092</v>
      </c>
      <c r="I58" s="16">
        <v>-14.867799999999999</v>
      </c>
      <c r="J58" s="16">
        <v>-7.1809500000000002</v>
      </c>
      <c r="K58" s="16">
        <v>-5.66974</v>
      </c>
      <c r="L58" s="16">
        <v>-33.700400000000002</v>
      </c>
      <c r="M58" s="16">
        <v>-4.7220800000000001</v>
      </c>
      <c r="N58" s="16">
        <v>-17.381799999999998</v>
      </c>
      <c r="O58" s="16">
        <v>-33.279300000000006</v>
      </c>
      <c r="P58" s="16">
        <v>-5.4207200000000002</v>
      </c>
      <c r="Q58" s="16">
        <v>-5.2464300000000001</v>
      </c>
      <c r="R58" s="16">
        <v>3.1493000000000002</v>
      </c>
      <c r="S58" s="16">
        <v>-9.5569299999999995</v>
      </c>
      <c r="T58" s="16">
        <v>4.5381899999999993</v>
      </c>
      <c r="U58" s="16">
        <v>2.7454499999999999</v>
      </c>
      <c r="V58" s="16">
        <v>4.5651899999999994</v>
      </c>
      <c r="W58" s="16">
        <v>0.1095455</v>
      </c>
      <c r="X58" s="16">
        <v>7.3637499999999996</v>
      </c>
      <c r="Y58" s="16">
        <v>8.667313</v>
      </c>
      <c r="Z58" s="16">
        <v>9.6379000000000001</v>
      </c>
      <c r="AA58" s="16">
        <v>-0.59501400000000004</v>
      </c>
      <c r="AB58" s="16">
        <v>-7.1286899999999997</v>
      </c>
      <c r="AC58" s="16">
        <v>13.089129999999999</v>
      </c>
      <c r="AD58" s="16">
        <v>7.5992100000000002</v>
      </c>
      <c r="AE58" s="16">
        <v>4.7034399999999996</v>
      </c>
      <c r="AF58" s="16">
        <v>-61.748899999999999</v>
      </c>
      <c r="AG58" s="16">
        <v>-4.7955200000000007</v>
      </c>
      <c r="AH58" s="16">
        <v>-13.974399999999999</v>
      </c>
      <c r="AI58" s="46"/>
      <c r="AJ58" s="46"/>
      <c r="AK58" s="46"/>
      <c r="AL58" s="46"/>
      <c r="AM58" s="46"/>
      <c r="AN58" s="4"/>
      <c r="AO58" s="4"/>
      <c r="AP58" s="4"/>
      <c r="AQ58" s="4"/>
      <c r="AR58" s="4"/>
      <c r="AS58" s="4"/>
      <c r="AT58" s="4"/>
      <c r="AU58" s="4"/>
      <c r="AV58" s="4"/>
      <c r="AW58" s="4"/>
      <c r="AX58" s="4"/>
      <c r="AY58" s="4"/>
    </row>
    <row r="59" spans="1:1005" ht="14.4" x14ac:dyDescent="0.3">
      <c r="A59" s="136">
        <f>YampaRiverInflow.TotalOutflow!A59</f>
        <v>46905</v>
      </c>
      <c r="B59" s="34"/>
      <c r="C59" s="12">
        <v>-8.51</v>
      </c>
      <c r="D59" s="45">
        <v>-8.51</v>
      </c>
      <c r="E59" s="16">
        <v>-11.6759</v>
      </c>
      <c r="F59" s="16">
        <v>-4.1159999999999995E-2</v>
      </c>
      <c r="G59" s="16">
        <v>5.6090299999999997</v>
      </c>
      <c r="H59" s="16">
        <v>-3.69754</v>
      </c>
      <c r="I59" s="16">
        <v>-11.8339</v>
      </c>
      <c r="J59" s="16">
        <v>-9.2286099999999998</v>
      </c>
      <c r="K59" s="16">
        <v>-8.5176200000000009</v>
      </c>
      <c r="L59" s="16">
        <v>-26.906099999999999</v>
      </c>
      <c r="M59" s="16">
        <v>-30.0809</v>
      </c>
      <c r="N59" s="16">
        <v>1.8562000000000001</v>
      </c>
      <c r="O59" s="16">
        <v>-14.7171</v>
      </c>
      <c r="P59" s="16">
        <v>-14.012499999999999</v>
      </c>
      <c r="Q59" s="16">
        <v>-1.51996</v>
      </c>
      <c r="R59" s="16">
        <v>-16.566500000000001</v>
      </c>
      <c r="S59" s="16">
        <v>-17.7789</v>
      </c>
      <c r="T59" s="16">
        <v>-8.3348700000000004</v>
      </c>
      <c r="U59" s="16">
        <v>-5.4185299999999996</v>
      </c>
      <c r="V59" s="16">
        <v>-7.2006999999999994</v>
      </c>
      <c r="W59" s="16">
        <v>-0.73851199999999995</v>
      </c>
      <c r="X59" s="16">
        <v>2.2777600000000002</v>
      </c>
      <c r="Y59" s="16">
        <v>-1.24882</v>
      </c>
      <c r="Z59" s="16">
        <v>-2.2548400000000002</v>
      </c>
      <c r="AA59" s="16">
        <v>-7.8657200000000005</v>
      </c>
      <c r="AB59" s="16">
        <v>-7.5185699999999995</v>
      </c>
      <c r="AC59" s="16">
        <v>-7.5434399999999995</v>
      </c>
      <c r="AD59" s="16">
        <v>4.59762</v>
      </c>
      <c r="AE59" s="16">
        <v>13.497540000000001</v>
      </c>
      <c r="AF59" s="16">
        <v>-26.186700000000002</v>
      </c>
      <c r="AG59" s="16">
        <v>-3.3491300000000002</v>
      </c>
      <c r="AH59" s="16">
        <v>4.0840300000000003</v>
      </c>
      <c r="AI59" s="46"/>
      <c r="AJ59" s="46"/>
      <c r="AK59" s="46"/>
      <c r="AL59" s="46"/>
      <c r="AM59" s="46"/>
      <c r="AN59" s="4"/>
      <c r="AO59" s="4"/>
      <c r="AP59" s="4"/>
      <c r="AQ59" s="4"/>
      <c r="AR59" s="4"/>
      <c r="AS59" s="4"/>
      <c r="AT59" s="4"/>
      <c r="AU59" s="4"/>
      <c r="AV59" s="4"/>
      <c r="AW59" s="4"/>
      <c r="AX59" s="4"/>
      <c r="AY59" s="4"/>
    </row>
    <row r="60" spans="1:1005" ht="14.4" x14ac:dyDescent="0.3">
      <c r="A60" s="136">
        <f>YampaRiverInflow.TotalOutflow!A60</f>
        <v>46935</v>
      </c>
      <c r="B60" s="34"/>
      <c r="C60" s="12">
        <v>-11.94</v>
      </c>
      <c r="D60" s="45">
        <v>-11.94</v>
      </c>
      <c r="E60" s="16">
        <v>-11.493399999999999</v>
      </c>
      <c r="F60" s="16">
        <v>10.728009999999999</v>
      </c>
      <c r="G60" s="16">
        <v>8.7200199999999999</v>
      </c>
      <c r="H60" s="16">
        <v>-1.2666099999999998</v>
      </c>
      <c r="I60" s="16">
        <v>-11.347200000000001</v>
      </c>
      <c r="J60" s="16">
        <v>-18.336200000000002</v>
      </c>
      <c r="K60" s="16">
        <v>-2.94312</v>
      </c>
      <c r="L60" s="16">
        <v>-31.489599999999999</v>
      </c>
      <c r="M60" s="16">
        <v>-20.471400000000003</v>
      </c>
      <c r="N60" s="16">
        <v>-11.8964</v>
      </c>
      <c r="O60" s="16">
        <v>-5.89581</v>
      </c>
      <c r="P60" s="16">
        <v>-9.4188299999999998</v>
      </c>
      <c r="Q60" s="16">
        <v>-9.6500499999999985</v>
      </c>
      <c r="R60" s="16">
        <v>-13.497399999999999</v>
      </c>
      <c r="S60" s="16">
        <v>-20.7821</v>
      </c>
      <c r="T60" s="16">
        <v>-5.3935699999999995</v>
      </c>
      <c r="U60" s="16">
        <v>-16.034399999999998</v>
      </c>
      <c r="V60" s="16">
        <v>-7.2505600000000001</v>
      </c>
      <c r="W60" s="16">
        <v>-12.2248</v>
      </c>
      <c r="X60" s="16">
        <v>-2.5033499999999997</v>
      </c>
      <c r="Y60" s="16">
        <v>-0.440502</v>
      </c>
      <c r="Z60" s="16">
        <v>11.24718</v>
      </c>
      <c r="AA60" s="16">
        <v>-1.8387200000000001</v>
      </c>
      <c r="AB60" s="16">
        <v>-11.0794</v>
      </c>
      <c r="AC60" s="16">
        <v>-4.7515900000000002</v>
      </c>
      <c r="AD60" s="16">
        <v>1.85019</v>
      </c>
      <c r="AE60" s="16">
        <v>3.09552</v>
      </c>
      <c r="AF60" s="16">
        <v>-10.6083</v>
      </c>
      <c r="AG60" s="16">
        <v>-7.64445</v>
      </c>
      <c r="AH60" s="16">
        <v>8.1272700000000011</v>
      </c>
      <c r="AI60" s="46"/>
      <c r="AJ60" s="46"/>
      <c r="AK60" s="46"/>
      <c r="AL60" s="46"/>
      <c r="AM60" s="46"/>
      <c r="AN60" s="4"/>
      <c r="AO60" s="4"/>
      <c r="AP60" s="4"/>
      <c r="AQ60" s="4"/>
      <c r="AR60" s="4"/>
      <c r="AS60" s="4"/>
      <c r="AT60" s="4"/>
      <c r="AU60" s="4"/>
      <c r="AV60" s="4"/>
      <c r="AW60" s="4"/>
      <c r="AX60" s="4"/>
      <c r="AY60" s="4"/>
    </row>
    <row r="61" spans="1:1005" ht="14.4" x14ac:dyDescent="0.3">
      <c r="A61" s="136">
        <f>YampaRiverInflow.TotalOutflow!A61</f>
        <v>46966</v>
      </c>
      <c r="B61" s="34"/>
      <c r="C61" s="12">
        <v>-10.715</v>
      </c>
      <c r="D61" s="45">
        <v>-10.715</v>
      </c>
      <c r="E61" s="16">
        <v>-4.3264100000000001</v>
      </c>
      <c r="F61" s="16">
        <v>-10.6752</v>
      </c>
      <c r="G61" s="16">
        <v>1.8042</v>
      </c>
      <c r="H61" s="16">
        <v>4.2788000000000004</v>
      </c>
      <c r="I61" s="16">
        <v>-12.226000000000001</v>
      </c>
      <c r="J61" s="16">
        <v>-3.8130300000000004</v>
      </c>
      <c r="K61" s="16">
        <v>-0.78469000000000011</v>
      </c>
      <c r="L61" s="16">
        <v>-7.6042100000000001</v>
      </c>
      <c r="M61" s="16">
        <v>-5.4120699999999999</v>
      </c>
      <c r="N61" s="16">
        <v>-13.8598</v>
      </c>
      <c r="O61" s="16">
        <v>-14.737</v>
      </c>
      <c r="P61" s="16">
        <v>-6.2569600000000003</v>
      </c>
      <c r="Q61" s="16">
        <v>-22.553799999999999</v>
      </c>
      <c r="R61" s="16">
        <v>-2.4493899999999997</v>
      </c>
      <c r="S61" s="16">
        <v>-15.1355</v>
      </c>
      <c r="T61" s="16">
        <v>2.9768400000000002</v>
      </c>
      <c r="U61" s="16">
        <v>5.9177799999999996</v>
      </c>
      <c r="V61" s="16">
        <v>3.3304999999999998</v>
      </c>
      <c r="W61" s="16">
        <v>10.576969999999999</v>
      </c>
      <c r="X61" s="16">
        <v>-7.4222299999999999</v>
      </c>
      <c r="Y61" s="16">
        <v>-2.7236199999999999</v>
      </c>
      <c r="Z61" s="16">
        <v>11.2767</v>
      </c>
      <c r="AA61" s="16">
        <v>-2.6559499999999998</v>
      </c>
      <c r="AB61" s="16">
        <v>3.1679930000000001</v>
      </c>
      <c r="AC61" s="16">
        <v>-8.08446</v>
      </c>
      <c r="AD61" s="16">
        <v>4.3259999999999996</v>
      </c>
      <c r="AE61" s="16">
        <v>3.7869800000000002</v>
      </c>
      <c r="AF61" s="16">
        <v>-3.9497499999999999</v>
      </c>
      <c r="AG61" s="16">
        <v>-0.94598000000000004</v>
      </c>
      <c r="AH61" s="16">
        <v>2.1968100000000002</v>
      </c>
      <c r="AI61" s="46"/>
      <c r="AJ61" s="46"/>
      <c r="AK61" s="46"/>
      <c r="AL61" s="46"/>
      <c r="AM61" s="46"/>
      <c r="AN61" s="4"/>
      <c r="AO61" s="4"/>
      <c r="AP61" s="4"/>
      <c r="AQ61" s="4"/>
      <c r="AR61" s="4"/>
      <c r="AS61" s="4"/>
      <c r="AT61" s="4"/>
      <c r="AU61" s="4"/>
      <c r="AV61" s="4"/>
      <c r="AW61" s="4"/>
      <c r="AX61" s="4"/>
      <c r="AY61" s="4"/>
    </row>
    <row r="62" spans="1:1005" ht="14.4" x14ac:dyDescent="0.3">
      <c r="A62" s="136">
        <f>YampaRiverInflow.TotalOutflow!A62</f>
        <v>46997</v>
      </c>
      <c r="B62" s="34"/>
      <c r="C62" s="12">
        <v>-10.06</v>
      </c>
      <c r="D62" s="45">
        <v>-10.06</v>
      </c>
      <c r="E62" s="16">
        <v>4.2184399999999993</v>
      </c>
      <c r="F62" s="16">
        <v>2.1504499999999998</v>
      </c>
      <c r="G62" s="16">
        <v>-6.8963000000000001</v>
      </c>
      <c r="H62" s="16">
        <v>-12.975100000000001</v>
      </c>
      <c r="I62" s="16">
        <v>-7.1190200000000008</v>
      </c>
      <c r="J62" s="16">
        <v>-2.2877899999999998</v>
      </c>
      <c r="K62" s="16">
        <v>-15.519200000000001</v>
      </c>
      <c r="L62" s="16">
        <v>-21.1785</v>
      </c>
      <c r="M62" s="16">
        <v>-6.0739200000000002</v>
      </c>
      <c r="N62" s="16">
        <v>-3.6959299999999997</v>
      </c>
      <c r="O62" s="16">
        <v>0.22959000000000002</v>
      </c>
      <c r="P62" s="16">
        <v>-2.0469200000000001</v>
      </c>
      <c r="Q62" s="16">
        <v>-1.55017</v>
      </c>
      <c r="R62" s="16">
        <v>8.7733099999999986</v>
      </c>
      <c r="S62" s="16">
        <v>-8.4957199999999986</v>
      </c>
      <c r="T62" s="16">
        <v>10.460270000000001</v>
      </c>
      <c r="U62" s="16">
        <v>-5.7617600000000007</v>
      </c>
      <c r="V62" s="16">
        <v>-2.9507099999999999</v>
      </c>
      <c r="W62" s="16">
        <v>5.573264</v>
      </c>
      <c r="X62" s="16">
        <v>6.7049099999999999</v>
      </c>
      <c r="Y62" s="16">
        <v>-0.37902999999999998</v>
      </c>
      <c r="Z62" s="16">
        <v>1.002618</v>
      </c>
      <c r="AA62" s="16">
        <v>4.0797420000000004</v>
      </c>
      <c r="AB62" s="16">
        <v>-5.3277200000000002</v>
      </c>
      <c r="AC62" s="16">
        <v>-6.2411499999999993</v>
      </c>
      <c r="AD62" s="16">
        <v>2.4840100000000001</v>
      </c>
      <c r="AE62" s="16">
        <v>5.2410399999999999</v>
      </c>
      <c r="AF62" s="16">
        <v>-12.903600000000001</v>
      </c>
      <c r="AG62" s="16">
        <v>8.5776000000000003</v>
      </c>
      <c r="AH62" s="16">
        <v>15.860709999999999</v>
      </c>
      <c r="AI62" s="46"/>
      <c r="AJ62" s="46"/>
      <c r="AK62" s="46"/>
      <c r="AL62" s="46"/>
      <c r="AM62" s="46"/>
      <c r="AN62" s="4"/>
      <c r="AO62" s="4"/>
      <c r="AP62" s="4"/>
      <c r="AQ62" s="4"/>
      <c r="AR62" s="4"/>
      <c r="AS62" s="4"/>
      <c r="AT62" s="4"/>
      <c r="AU62" s="4"/>
      <c r="AV62" s="4"/>
      <c r="AW62" s="4"/>
      <c r="AX62" s="4"/>
      <c r="AY62" s="4"/>
    </row>
    <row r="63" spans="1:1005" ht="14.4" x14ac:dyDescent="0.3">
      <c r="A63" s="136">
        <f>YampaRiverInflow.TotalOutflow!A63</f>
        <v>47027</v>
      </c>
      <c r="B63" s="34"/>
      <c r="C63" s="12">
        <v>-2.7229999999999999</v>
      </c>
      <c r="D63" s="45">
        <v>-2.7229999999999999</v>
      </c>
      <c r="E63" s="16">
        <v>1.15303</v>
      </c>
      <c r="F63" s="16">
        <v>4.8546899999999997</v>
      </c>
      <c r="G63" s="16">
        <v>-2.7721900000000002</v>
      </c>
      <c r="H63" s="16">
        <v>10.111030000000001</v>
      </c>
      <c r="I63" s="16">
        <v>-7.8798000000000004</v>
      </c>
      <c r="J63" s="16">
        <v>4.2608300000000003</v>
      </c>
      <c r="K63" s="16">
        <v>-9.0296399999999988</v>
      </c>
      <c r="L63" s="16">
        <v>-19.219099999999997</v>
      </c>
      <c r="M63" s="16">
        <v>-22.1523</v>
      </c>
      <c r="N63" s="16">
        <v>1.00861</v>
      </c>
      <c r="O63" s="16">
        <v>-7.54697</v>
      </c>
      <c r="P63" s="16">
        <v>3.05389</v>
      </c>
      <c r="Q63" s="16">
        <v>-0.55309000000000008</v>
      </c>
      <c r="R63" s="16">
        <v>-10.613</v>
      </c>
      <c r="S63" s="16">
        <v>-11.085899999999999</v>
      </c>
      <c r="T63" s="16">
        <v>5.77902</v>
      </c>
      <c r="U63" s="16">
        <v>-2.5799099999999999</v>
      </c>
      <c r="V63" s="16">
        <v>11.36007</v>
      </c>
      <c r="W63" s="16">
        <v>13.28439</v>
      </c>
      <c r="X63" s="16">
        <v>-1.07623</v>
      </c>
      <c r="Y63" s="16">
        <v>6.7392950000000003</v>
      </c>
      <c r="Z63" s="16">
        <v>9.3276970000000006</v>
      </c>
      <c r="AA63" s="16">
        <v>9.8532309999999992</v>
      </c>
      <c r="AB63" s="16">
        <v>2.3867620000000001</v>
      </c>
      <c r="AC63" s="16">
        <v>-14.003299999999999</v>
      </c>
      <c r="AD63" s="16">
        <v>4.5726499999999994</v>
      </c>
      <c r="AE63" s="16">
        <v>16.06822</v>
      </c>
      <c r="AF63" s="16">
        <v>-0.16736000000000001</v>
      </c>
      <c r="AG63" s="16">
        <v>3.9343000000000004</v>
      </c>
      <c r="AH63" s="16">
        <v>-8.1954599999999989</v>
      </c>
      <c r="AI63" s="46"/>
      <c r="AJ63" s="46"/>
      <c r="AK63" s="46"/>
      <c r="AL63" s="46"/>
      <c r="AM63" s="46"/>
      <c r="AN63" s="4"/>
      <c r="AO63" s="4"/>
      <c r="AP63" s="4"/>
      <c r="AQ63" s="4"/>
      <c r="AR63" s="4"/>
      <c r="AS63" s="4"/>
      <c r="AT63" s="4"/>
      <c r="AU63" s="4"/>
      <c r="AV63" s="4"/>
      <c r="AW63" s="4"/>
      <c r="AX63" s="4"/>
      <c r="AY63" s="4"/>
    </row>
    <row r="64" spans="1:1005" ht="14.4" x14ac:dyDescent="0.3">
      <c r="A64" s="136"/>
      <c r="B64" s="34"/>
      <c r="C64" s="12"/>
      <c r="D64" s="45"/>
      <c r="E64" s="16"/>
      <c r="F64" s="16"/>
      <c r="G64" s="16"/>
      <c r="H64" s="16"/>
      <c r="I64" s="16"/>
      <c r="J64" s="16"/>
      <c r="K64" s="16"/>
      <c r="L64" s="16"/>
      <c r="M64" s="16"/>
      <c r="N64" s="16"/>
      <c r="O64" s="16"/>
      <c r="P64" s="16"/>
      <c r="Q64" s="16"/>
      <c r="R64" s="16"/>
      <c r="S64" s="16"/>
      <c r="T64" s="16"/>
      <c r="U64" s="16"/>
      <c r="V64" s="16"/>
      <c r="W64" s="16"/>
      <c r="X64" s="16"/>
      <c r="Y64" s="16"/>
      <c r="Z64" s="16"/>
      <c r="AA64" s="16"/>
      <c r="AB64" s="16"/>
      <c r="AC64" s="16"/>
      <c r="AD64" s="16"/>
      <c r="AE64" s="16"/>
      <c r="AF64" s="16"/>
      <c r="AG64" s="16"/>
      <c r="AH64" s="16"/>
      <c r="AI64" s="46"/>
      <c r="AJ64" s="46"/>
      <c r="AK64" s="46"/>
      <c r="AL64" s="46"/>
      <c r="AM64" s="46"/>
      <c r="AN64" s="4"/>
      <c r="AO64" s="4"/>
      <c r="AP64" s="4"/>
      <c r="AQ64" s="4"/>
      <c r="AR64" s="4"/>
      <c r="AS64" s="4"/>
      <c r="AT64" s="4"/>
      <c r="AU64" s="4"/>
      <c r="AV64" s="4"/>
      <c r="AW64" s="4"/>
      <c r="AX64" s="4"/>
      <c r="AY64" s="4"/>
      <c r="ALQ64" t="e">
        <v>#N/A</v>
      </c>
    </row>
    <row r="65" spans="1:1005" ht="14.4" x14ac:dyDescent="0.3">
      <c r="A65" s="136"/>
      <c r="B65" s="34"/>
      <c r="C65" s="12"/>
      <c r="D65" s="45"/>
      <c r="E65" s="16"/>
      <c r="F65" s="16"/>
      <c r="G65" s="16"/>
      <c r="H65" s="16"/>
      <c r="I65" s="16"/>
      <c r="J65" s="16"/>
      <c r="K65" s="16"/>
      <c r="L65" s="16"/>
      <c r="M65" s="16"/>
      <c r="N65" s="16"/>
      <c r="O65" s="16"/>
      <c r="P65" s="16"/>
      <c r="Q65" s="16"/>
      <c r="R65" s="16"/>
      <c r="S65" s="16"/>
      <c r="T65" s="16"/>
      <c r="U65" s="16"/>
      <c r="V65" s="16"/>
      <c r="W65" s="16"/>
      <c r="X65" s="16"/>
      <c r="Y65" s="16"/>
      <c r="Z65" s="16"/>
      <c r="AA65" s="16"/>
      <c r="AB65" s="16"/>
      <c r="AC65" s="16"/>
      <c r="AD65" s="16"/>
      <c r="AE65" s="16"/>
      <c r="AF65" s="16"/>
      <c r="AG65" s="16"/>
      <c r="AH65" s="16"/>
      <c r="AI65" s="46"/>
      <c r="AJ65" s="46"/>
      <c r="AK65" s="46"/>
      <c r="AL65" s="46"/>
      <c r="AM65" s="46"/>
      <c r="AN65" s="4"/>
      <c r="AO65" s="4"/>
      <c r="AP65" s="4"/>
      <c r="AQ65" s="4"/>
      <c r="AR65" s="4"/>
      <c r="AS65" s="4"/>
      <c r="AT65" s="4"/>
      <c r="AU65" s="4"/>
      <c r="AV65" s="4"/>
      <c r="AW65" s="4"/>
      <c r="AX65" s="4"/>
      <c r="AY65" s="4"/>
      <c r="ALQ65" t="e">
        <v>#N/A</v>
      </c>
    </row>
    <row r="66" spans="1:1005" ht="14.4" x14ac:dyDescent="0.3">
      <c r="A66" s="136"/>
      <c r="B66" s="34"/>
      <c r="C66" s="12"/>
      <c r="D66" s="45"/>
      <c r="E66" s="16"/>
      <c r="F66" s="16"/>
      <c r="G66" s="16"/>
      <c r="H66" s="16"/>
      <c r="I66" s="16"/>
      <c r="J66" s="16"/>
      <c r="K66" s="16"/>
      <c r="L66" s="16"/>
      <c r="M66" s="16"/>
      <c r="N66" s="16"/>
      <c r="O66" s="16"/>
      <c r="P66" s="16"/>
      <c r="Q66" s="16"/>
      <c r="R66" s="16"/>
      <c r="S66" s="16"/>
      <c r="T66" s="16"/>
      <c r="U66" s="16"/>
      <c r="V66" s="16"/>
      <c r="W66" s="16"/>
      <c r="X66" s="16"/>
      <c r="Y66" s="16"/>
      <c r="Z66" s="16"/>
      <c r="AA66" s="16"/>
      <c r="AB66" s="16"/>
      <c r="AC66" s="16"/>
      <c r="AD66" s="16"/>
      <c r="AE66" s="16"/>
      <c r="AF66" s="16"/>
      <c r="AG66" s="16"/>
      <c r="AH66" s="16"/>
      <c r="AI66" s="46"/>
      <c r="AJ66" s="46"/>
      <c r="AK66" s="46"/>
      <c r="AL66" s="46"/>
      <c r="AM66" s="46"/>
      <c r="AN66" s="4"/>
      <c r="AO66" s="4"/>
      <c r="AP66" s="4"/>
      <c r="AQ66" s="4"/>
      <c r="AR66" s="4"/>
      <c r="AS66" s="4"/>
      <c r="AT66" s="4"/>
      <c r="AU66" s="4"/>
      <c r="AV66" s="4"/>
      <c r="AW66" s="4"/>
      <c r="AX66" s="4"/>
      <c r="AY66" s="4"/>
      <c r="ALQ66" t="e">
        <v>#N/A</v>
      </c>
    </row>
    <row r="67" spans="1:1005" ht="14.4" x14ac:dyDescent="0.3">
      <c r="A67" s="136"/>
      <c r="B67" s="34"/>
      <c r="C67" s="12"/>
      <c r="D67" s="45"/>
      <c r="E67" s="16"/>
      <c r="F67" s="16"/>
      <c r="G67" s="16"/>
      <c r="H67" s="16"/>
      <c r="I67" s="16"/>
      <c r="J67" s="16"/>
      <c r="K67" s="16"/>
      <c r="L67" s="16"/>
      <c r="M67" s="16"/>
      <c r="N67" s="16"/>
      <c r="O67" s="16"/>
      <c r="P67" s="16"/>
      <c r="Q67" s="16"/>
      <c r="R67" s="16"/>
      <c r="S67" s="16"/>
      <c r="T67" s="16"/>
      <c r="U67" s="16"/>
      <c r="V67" s="16"/>
      <c r="W67" s="16"/>
      <c r="X67" s="16"/>
      <c r="Y67" s="16"/>
      <c r="Z67" s="16"/>
      <c r="AA67" s="16"/>
      <c r="AB67" s="16"/>
      <c r="AC67" s="16"/>
      <c r="AD67" s="16"/>
      <c r="AE67" s="16"/>
      <c r="AF67" s="16"/>
      <c r="AG67" s="16"/>
      <c r="AH67" s="16"/>
      <c r="AI67" s="46"/>
      <c r="AJ67" s="46"/>
      <c r="AK67" s="46"/>
      <c r="AL67" s="46"/>
      <c r="AM67" s="46"/>
      <c r="AN67" s="4"/>
      <c r="AO67" s="4"/>
      <c r="AP67" s="4"/>
      <c r="AQ67" s="4"/>
      <c r="AR67" s="4"/>
      <c r="AS67" s="4"/>
      <c r="AT67" s="4"/>
      <c r="AU67" s="4"/>
      <c r="AV67" s="4"/>
      <c r="AW67" s="4"/>
      <c r="AX67" s="4"/>
      <c r="AY67" s="4"/>
      <c r="ALQ67" t="e">
        <v>#N/A</v>
      </c>
    </row>
    <row r="68" spans="1:1005" ht="14.4" x14ac:dyDescent="0.3">
      <c r="A68" s="136"/>
      <c r="B68" s="34"/>
      <c r="C68" s="12"/>
      <c r="D68" s="45"/>
      <c r="E68" s="16"/>
      <c r="F68" s="16"/>
      <c r="G68" s="16"/>
      <c r="H68" s="16"/>
      <c r="I68" s="16"/>
      <c r="J68" s="16"/>
      <c r="K68" s="16"/>
      <c r="L68" s="16"/>
      <c r="M68" s="16"/>
      <c r="N68" s="16"/>
      <c r="O68" s="16"/>
      <c r="P68" s="16"/>
      <c r="Q68" s="16"/>
      <c r="R68" s="16"/>
      <c r="S68" s="16"/>
      <c r="T68" s="16"/>
      <c r="U68" s="16"/>
      <c r="V68" s="16"/>
      <c r="W68" s="16"/>
      <c r="X68" s="16"/>
      <c r="Y68" s="16"/>
      <c r="Z68" s="16"/>
      <c r="AA68" s="16"/>
      <c r="AB68" s="16"/>
      <c r="AC68" s="16"/>
      <c r="AD68" s="16"/>
      <c r="AE68" s="16"/>
      <c r="AF68" s="16"/>
      <c r="AG68" s="16"/>
      <c r="AH68" s="16"/>
      <c r="AI68" s="46"/>
      <c r="AJ68" s="46"/>
      <c r="AK68" s="46"/>
      <c r="AL68" s="46"/>
      <c r="AM68" s="46"/>
      <c r="AN68" s="4"/>
      <c r="AO68" s="4"/>
      <c r="AP68" s="4"/>
      <c r="AQ68" s="4"/>
      <c r="AR68" s="4"/>
      <c r="AS68" s="4"/>
      <c r="AT68" s="4"/>
      <c r="AU68" s="4"/>
      <c r="AV68" s="4"/>
      <c r="AW68" s="4"/>
      <c r="AX68" s="4"/>
      <c r="AY68" s="4"/>
      <c r="ALQ68" t="e">
        <v>#N/A</v>
      </c>
    </row>
    <row r="69" spans="1:1005" ht="14.4" x14ac:dyDescent="0.3">
      <c r="A69" s="136"/>
      <c r="B69" s="34"/>
      <c r="C69" s="12"/>
      <c r="D69" s="45"/>
      <c r="E69" s="16"/>
      <c r="F69" s="16"/>
      <c r="G69" s="16"/>
      <c r="H69" s="16"/>
      <c r="I69" s="16"/>
      <c r="J69" s="16"/>
      <c r="K69" s="16"/>
      <c r="L69" s="16"/>
      <c r="M69" s="16"/>
      <c r="N69" s="16"/>
      <c r="O69" s="16"/>
      <c r="P69" s="16"/>
      <c r="Q69" s="16"/>
      <c r="R69" s="16"/>
      <c r="S69" s="16"/>
      <c r="T69" s="16"/>
      <c r="U69" s="16"/>
      <c r="V69" s="16"/>
      <c r="W69" s="16"/>
      <c r="X69" s="16"/>
      <c r="Y69" s="16"/>
      <c r="Z69" s="16"/>
      <c r="AA69" s="16"/>
      <c r="AB69" s="16"/>
      <c r="AC69" s="16"/>
      <c r="AD69" s="16"/>
      <c r="AE69" s="16"/>
      <c r="AF69" s="16"/>
      <c r="AG69" s="16"/>
      <c r="AH69" s="16"/>
      <c r="AI69" s="46"/>
      <c r="AJ69" s="46"/>
      <c r="AK69" s="46"/>
      <c r="AL69" s="46"/>
      <c r="AM69" s="46"/>
      <c r="AN69" s="4"/>
      <c r="AO69" s="4"/>
      <c r="AP69" s="4"/>
      <c r="AQ69" s="4"/>
      <c r="AR69" s="4"/>
      <c r="AS69" s="4"/>
      <c r="AT69" s="4"/>
      <c r="AU69" s="4"/>
      <c r="AV69" s="4"/>
      <c r="AW69" s="4"/>
      <c r="AX69" s="4"/>
      <c r="AY69" s="4"/>
      <c r="ALQ69" t="e">
        <v>#N/A</v>
      </c>
    </row>
    <row r="70" spans="1:1005" ht="14.4" x14ac:dyDescent="0.3">
      <c r="A70" s="136"/>
      <c r="B70" s="34"/>
      <c r="C70" s="12"/>
      <c r="D70" s="45"/>
      <c r="E70" s="16"/>
      <c r="F70" s="16"/>
      <c r="G70" s="16"/>
      <c r="H70" s="16"/>
      <c r="I70" s="16"/>
      <c r="J70" s="16"/>
      <c r="K70" s="16"/>
      <c r="L70" s="16"/>
      <c r="M70" s="16"/>
      <c r="N70" s="16"/>
      <c r="O70" s="16"/>
      <c r="P70" s="16"/>
      <c r="Q70" s="16"/>
      <c r="R70" s="16"/>
      <c r="S70" s="16"/>
      <c r="T70" s="16"/>
      <c r="U70" s="16"/>
      <c r="V70" s="16"/>
      <c r="W70" s="16"/>
      <c r="X70" s="16"/>
      <c r="Y70" s="16"/>
      <c r="Z70" s="16"/>
      <c r="AA70" s="16"/>
      <c r="AB70" s="16"/>
      <c r="AC70" s="16"/>
      <c r="AD70" s="16"/>
      <c r="AE70" s="16"/>
      <c r="AF70" s="16"/>
      <c r="AG70" s="16"/>
      <c r="AH70" s="16"/>
      <c r="AI70" s="46"/>
      <c r="AJ70" s="46"/>
      <c r="AK70" s="46"/>
      <c r="AL70" s="46"/>
      <c r="AM70" s="46"/>
      <c r="AN70" s="4"/>
      <c r="AO70" s="4"/>
      <c r="AP70" s="4"/>
      <c r="AQ70" s="4"/>
      <c r="AR70" s="4"/>
      <c r="AS70" s="4"/>
      <c r="AT70" s="4"/>
      <c r="AU70" s="4"/>
      <c r="AV70" s="4"/>
      <c r="AW70" s="4"/>
      <c r="AX70" s="4"/>
      <c r="AY70" s="4"/>
      <c r="ALQ70" t="e">
        <v>#N/A</v>
      </c>
    </row>
    <row r="71" spans="1:1005" ht="14.4" x14ac:dyDescent="0.3">
      <c r="A71" s="136"/>
      <c r="B71" s="34"/>
      <c r="C71" s="12"/>
      <c r="D71" s="45"/>
      <c r="E71" s="16"/>
      <c r="F71" s="16"/>
      <c r="G71" s="16"/>
      <c r="H71" s="16"/>
      <c r="I71" s="16"/>
      <c r="J71" s="16"/>
      <c r="K71" s="16"/>
      <c r="L71" s="16"/>
      <c r="M71" s="16"/>
      <c r="N71" s="16"/>
      <c r="O71" s="16"/>
      <c r="P71" s="16"/>
      <c r="Q71" s="16"/>
      <c r="R71" s="16"/>
      <c r="S71" s="16"/>
      <c r="T71" s="16"/>
      <c r="U71" s="16"/>
      <c r="V71" s="16"/>
      <c r="W71" s="16"/>
      <c r="X71" s="16"/>
      <c r="Y71" s="16"/>
      <c r="Z71" s="16"/>
      <c r="AA71" s="16"/>
      <c r="AB71" s="16"/>
      <c r="AC71" s="16"/>
      <c r="AD71" s="16"/>
      <c r="AE71" s="16"/>
      <c r="AF71" s="16"/>
      <c r="AG71" s="16"/>
      <c r="AH71" s="16"/>
      <c r="AI71" s="46"/>
      <c r="AJ71" s="46"/>
      <c r="AK71" s="46"/>
      <c r="AL71" s="46"/>
      <c r="AM71" s="46"/>
      <c r="AN71" s="4"/>
      <c r="AO71" s="4"/>
      <c r="AP71" s="4"/>
      <c r="AQ71" s="4"/>
      <c r="AR71" s="4"/>
      <c r="AS71" s="4"/>
      <c r="AT71" s="4"/>
      <c r="AU71" s="4"/>
      <c r="AV71" s="4"/>
      <c r="AW71" s="4"/>
      <c r="AX71" s="4"/>
      <c r="AY71" s="4"/>
      <c r="ALQ71" t="e">
        <v>#N/A</v>
      </c>
    </row>
    <row r="72" spans="1:1005" ht="12.75" customHeight="1" x14ac:dyDescent="0.3">
      <c r="A72" s="136"/>
      <c r="B72" s="34"/>
      <c r="C72" s="12"/>
      <c r="D72" s="45"/>
      <c r="AI72" s="16"/>
      <c r="AJ72" s="16"/>
      <c r="AK72" s="16"/>
      <c r="AL72" s="16"/>
      <c r="AM72" s="16"/>
      <c r="ALQ72" t="e">
        <v>#N/A</v>
      </c>
    </row>
    <row r="73" spans="1:1005" ht="12.75" customHeight="1" x14ac:dyDescent="0.3">
      <c r="A73" s="136"/>
      <c r="B73" s="34"/>
      <c r="C73" s="12"/>
      <c r="D73" s="45"/>
      <c r="AI73" s="16"/>
      <c r="AJ73" s="16"/>
      <c r="AK73" s="16"/>
      <c r="AL73" s="16"/>
      <c r="AM73" s="16"/>
    </row>
    <row r="74" spans="1:1005" ht="12.75" customHeight="1" x14ac:dyDescent="0.3">
      <c r="A74" s="136"/>
      <c r="B74" s="34"/>
      <c r="C74" s="12"/>
      <c r="D74" s="45"/>
      <c r="AI74" s="16"/>
      <c r="AJ74" s="16"/>
      <c r="AK74" s="16"/>
      <c r="AL74" s="16"/>
      <c r="AM74" s="16"/>
    </row>
    <row r="75" spans="1:1005" ht="12.75" customHeight="1" x14ac:dyDescent="0.3">
      <c r="A75" s="136"/>
      <c r="B75" s="34"/>
      <c r="C75" s="12"/>
      <c r="D75" s="45"/>
      <c r="AI75" s="16"/>
      <c r="AJ75" s="16"/>
      <c r="AK75" s="16"/>
      <c r="AL75" s="16"/>
      <c r="AM75" s="16"/>
    </row>
    <row r="76" spans="1:1005" ht="12.75" customHeight="1" x14ac:dyDescent="0.3">
      <c r="A76" s="136"/>
      <c r="B76" s="34"/>
      <c r="C76" s="12"/>
      <c r="D76" s="45"/>
      <c r="AI76" s="16"/>
      <c r="AJ76" s="16"/>
      <c r="AK76" s="16"/>
      <c r="AL76" s="16"/>
      <c r="AM76" s="16"/>
    </row>
    <row r="77" spans="1:1005" ht="12.75" customHeight="1" x14ac:dyDescent="0.3">
      <c r="A77" s="136"/>
      <c r="B77" s="34"/>
      <c r="C77" s="12"/>
      <c r="D77" s="45"/>
    </row>
    <row r="78" spans="1:1005" ht="12.75" customHeight="1" x14ac:dyDescent="0.3">
      <c r="A78" s="136"/>
      <c r="B78" s="34"/>
      <c r="C78" s="12"/>
      <c r="D78" s="45"/>
    </row>
    <row r="79" spans="1:1005" ht="12.75" customHeight="1" x14ac:dyDescent="0.3">
      <c r="A79" s="136"/>
      <c r="B79" s="34"/>
      <c r="C79" s="12"/>
      <c r="D79" s="45"/>
    </row>
    <row r="80" spans="1:1005" ht="12.75" customHeight="1" x14ac:dyDescent="0.3">
      <c r="A80" s="136"/>
      <c r="B80" s="34"/>
      <c r="C80" s="12"/>
      <c r="D80" s="45"/>
    </row>
    <row r="81" spans="1:4" ht="12.75" customHeight="1" x14ac:dyDescent="0.3">
      <c r="A81" s="136"/>
      <c r="B81" s="34"/>
      <c r="C81" s="12"/>
      <c r="D81" s="45"/>
    </row>
    <row r="82" spans="1:4" ht="12.75" customHeight="1" x14ac:dyDescent="0.3">
      <c r="A82" s="136"/>
      <c r="B82" s="34"/>
      <c r="C82" s="12"/>
      <c r="D82" s="45"/>
    </row>
    <row r="83" spans="1:4" ht="12.75" customHeight="1" x14ac:dyDescent="0.3">
      <c r="A83" s="136"/>
      <c r="B83" s="34"/>
      <c r="C83" s="12"/>
      <c r="D83" s="45"/>
    </row>
    <row r="84" spans="1:4" ht="12.75" customHeight="1" x14ac:dyDescent="0.3">
      <c r="A84" s="136"/>
      <c r="B84" s="34"/>
      <c r="C84" s="12"/>
      <c r="D84" s="45"/>
    </row>
  </sheetData>
  <mergeCells count="1">
    <mergeCell ref="B1:AH1"/>
  </mergeCells>
  <pageMargins left="0.7" right="0.7" top="0.75" bottom="0.75" header="0.3" footer="0.3"/>
  <legacyDrawing r:id="rId1"/>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4038B5-BBA8-4C64-9A9E-AA25AD03AB43}">
  <sheetPr codeName="Sheet27">
    <tabColor rgb="FFFF0000"/>
  </sheetPr>
  <dimension ref="A1:ALQ84"/>
  <sheetViews>
    <sheetView topLeftCell="A37" workbookViewId="0">
      <selection activeCell="B4" sqref="B4:AZ100"/>
    </sheetView>
  </sheetViews>
  <sheetFormatPr defaultColWidth="18.77734375" defaultRowHeight="12.75" customHeight="1" x14ac:dyDescent="0.3"/>
  <cols>
    <col min="1" max="2" width="9.21875" customWidth="1"/>
    <col min="3" max="3" width="9.77734375" bestFit="1" customWidth="1"/>
    <col min="4" max="54" width="9.21875" customWidth="1"/>
  </cols>
  <sheetData>
    <row r="1" spans="1:51" ht="14.4" x14ac:dyDescent="0.3">
      <c r="A1" s="130"/>
      <c r="B1" s="131"/>
      <c r="C1" s="131"/>
      <c r="D1" s="131"/>
      <c r="E1" s="131"/>
      <c r="F1" s="131"/>
      <c r="G1" s="131"/>
      <c r="H1" s="131"/>
      <c r="I1" s="131"/>
      <c r="J1" s="131"/>
      <c r="K1" s="131"/>
      <c r="L1" s="131"/>
      <c r="M1" s="131"/>
      <c r="N1" s="131"/>
      <c r="O1" s="131"/>
      <c r="P1" s="131"/>
      <c r="Q1" s="131"/>
      <c r="R1" s="131"/>
      <c r="S1" s="131"/>
      <c r="T1" s="131"/>
      <c r="U1" s="131"/>
      <c r="V1" s="131"/>
      <c r="W1" s="131"/>
      <c r="X1" s="131"/>
      <c r="Y1" s="131"/>
      <c r="Z1" s="131"/>
      <c r="AA1" s="131"/>
      <c r="AB1" s="131"/>
      <c r="AC1" s="131"/>
      <c r="AD1" s="131"/>
      <c r="AE1" s="131"/>
      <c r="AF1" s="131"/>
      <c r="AG1" s="131"/>
      <c r="AH1" s="131"/>
      <c r="AI1" s="3"/>
      <c r="AJ1" s="3"/>
      <c r="AK1" s="3"/>
      <c r="AL1" s="3"/>
      <c r="AM1" s="3"/>
    </row>
    <row r="2" spans="1:51" ht="14.4" x14ac:dyDescent="0.3">
      <c r="A2" s="130" t="s">
        <v>39</v>
      </c>
      <c r="B2" s="132" t="s">
        <v>0</v>
      </c>
      <c r="C2" s="132" t="s">
        <v>1</v>
      </c>
      <c r="D2" s="132" t="s">
        <v>2</v>
      </c>
      <c r="E2" s="132">
        <v>1991</v>
      </c>
      <c r="F2" s="132">
        <v>1992</v>
      </c>
      <c r="G2" s="132">
        <v>1993</v>
      </c>
      <c r="H2" s="132">
        <v>1994</v>
      </c>
      <c r="I2" s="132">
        <v>1995</v>
      </c>
      <c r="J2" s="132">
        <v>1996</v>
      </c>
      <c r="K2" s="132">
        <v>1997</v>
      </c>
      <c r="L2" s="132">
        <v>1998</v>
      </c>
      <c r="M2" s="132">
        <v>1999</v>
      </c>
      <c r="N2" s="132">
        <v>2000</v>
      </c>
      <c r="O2" s="132">
        <v>2001</v>
      </c>
      <c r="P2" s="132">
        <v>2002</v>
      </c>
      <c r="Q2" s="132">
        <v>2003</v>
      </c>
      <c r="R2" s="132">
        <v>2004</v>
      </c>
      <c r="S2" s="132">
        <v>2005</v>
      </c>
      <c r="T2" s="132">
        <v>2006</v>
      </c>
      <c r="U2" s="132">
        <v>2007</v>
      </c>
      <c r="V2" s="132">
        <v>2008</v>
      </c>
      <c r="W2" s="132">
        <v>2009</v>
      </c>
      <c r="X2" s="132">
        <v>2010</v>
      </c>
      <c r="Y2" s="132">
        <v>2011</v>
      </c>
      <c r="Z2" s="132">
        <v>2012</v>
      </c>
      <c r="AA2" s="132">
        <v>2013</v>
      </c>
      <c r="AB2" s="132">
        <v>2014</v>
      </c>
      <c r="AC2" s="132">
        <v>2015</v>
      </c>
      <c r="AD2" s="132">
        <v>2016</v>
      </c>
      <c r="AE2" s="133">
        <v>2017</v>
      </c>
      <c r="AF2" s="132">
        <v>2018</v>
      </c>
      <c r="AG2" s="132">
        <v>2019</v>
      </c>
      <c r="AH2" s="132">
        <v>2020</v>
      </c>
      <c r="AI2" s="3"/>
      <c r="AJ2" s="3"/>
      <c r="AK2" s="3"/>
      <c r="AL2" s="3"/>
      <c r="AM2" s="3"/>
      <c r="AN2" s="3"/>
      <c r="AO2" s="3"/>
      <c r="AP2" s="3"/>
      <c r="AQ2" s="3"/>
      <c r="AR2" s="3"/>
    </row>
    <row r="3" spans="1:51" ht="14.4" x14ac:dyDescent="0.3">
      <c r="A3" s="134" t="str">
        <f>A2&amp;"_"&amp;"Time"</f>
        <v>HvrToDvs_In_Time</v>
      </c>
      <c r="B3" s="135" t="s">
        <v>3</v>
      </c>
      <c r="C3" s="135" t="s">
        <v>4</v>
      </c>
      <c r="D3" s="135" t="s">
        <v>5</v>
      </c>
      <c r="E3" s="135" t="s">
        <v>6</v>
      </c>
      <c r="F3" s="135" t="s">
        <v>7</v>
      </c>
      <c r="G3" s="135" t="s">
        <v>8</v>
      </c>
      <c r="H3" s="135" t="s">
        <v>9</v>
      </c>
      <c r="I3" s="135" t="s">
        <v>10</v>
      </c>
      <c r="J3" s="135" t="s">
        <v>11</v>
      </c>
      <c r="K3" s="135" t="s">
        <v>12</v>
      </c>
      <c r="L3" s="135" t="s">
        <v>13</v>
      </c>
      <c r="M3" s="135" t="s">
        <v>14</v>
      </c>
      <c r="N3" s="135" t="s">
        <v>15</v>
      </c>
      <c r="O3" s="135" t="s">
        <v>16</v>
      </c>
      <c r="P3" s="135" t="s">
        <v>17</v>
      </c>
      <c r="Q3" s="135" t="s">
        <v>18</v>
      </c>
      <c r="R3" s="135" t="s">
        <v>19</v>
      </c>
      <c r="S3" s="135" t="s">
        <v>20</v>
      </c>
      <c r="T3" s="135" t="s">
        <v>21</v>
      </c>
      <c r="U3" s="135" t="s">
        <v>22</v>
      </c>
      <c r="V3" s="135" t="s">
        <v>23</v>
      </c>
      <c r="W3" s="135" t="s">
        <v>24</v>
      </c>
      <c r="X3" s="135" t="s">
        <v>25</v>
      </c>
      <c r="Y3" s="135" t="s">
        <v>26</v>
      </c>
      <c r="Z3" s="135" t="s">
        <v>27</v>
      </c>
      <c r="AA3" s="135" t="s">
        <v>28</v>
      </c>
      <c r="AB3" s="135" t="s">
        <v>29</v>
      </c>
      <c r="AC3" s="135" t="s">
        <v>30</v>
      </c>
      <c r="AD3" s="135" t="s">
        <v>31</v>
      </c>
      <c r="AE3" s="135" t="s">
        <v>32</v>
      </c>
      <c r="AF3" s="135" t="s">
        <v>33</v>
      </c>
      <c r="AG3" s="135" t="s">
        <v>34</v>
      </c>
      <c r="AH3" s="135" t="s">
        <v>35</v>
      </c>
      <c r="AI3" s="3"/>
      <c r="AJ3" s="3"/>
      <c r="AK3" s="3"/>
      <c r="AL3" s="3"/>
      <c r="AM3" s="3"/>
      <c r="AN3" s="3"/>
      <c r="AO3" s="3"/>
      <c r="AP3" s="3"/>
      <c r="AQ3" s="3"/>
      <c r="AR3" s="3"/>
    </row>
    <row r="4" spans="1:51" ht="14.4" x14ac:dyDescent="0.3">
      <c r="A4" s="137">
        <f>YampaRiverInflow.TotalOutflow!A4</f>
        <v>45231</v>
      </c>
      <c r="B4" s="81"/>
      <c r="C4" s="82">
        <v>-16.073</v>
      </c>
      <c r="D4" s="129">
        <v>-16.073</v>
      </c>
      <c r="E4" s="16">
        <v>-20.906669999999998</v>
      </c>
      <c r="F4" s="16">
        <v>-14.470420000000001</v>
      </c>
      <c r="G4" s="16">
        <v>-7.3315400000000004</v>
      </c>
      <c r="H4" s="16">
        <v>-38.727230000000006</v>
      </c>
      <c r="I4" s="16">
        <v>11.18458</v>
      </c>
      <c r="J4" s="16">
        <v>10.958489999999999</v>
      </c>
      <c r="K4" s="16">
        <v>-3.7692800000000002</v>
      </c>
      <c r="L4" s="16">
        <v>-15.648209999999999</v>
      </c>
      <c r="M4" s="16">
        <v>-0.50287000000000004</v>
      </c>
      <c r="N4" s="16">
        <v>16.895820000000001</v>
      </c>
      <c r="O4" s="16">
        <v>3.5182899999999999</v>
      </c>
      <c r="P4" s="16">
        <v>1.0546900000000001</v>
      </c>
      <c r="Q4" s="16">
        <v>1.48285</v>
      </c>
      <c r="R4" s="16">
        <v>-5.3529099999999996</v>
      </c>
      <c r="S4" s="16">
        <v>-22.937849999999997</v>
      </c>
      <c r="T4" s="16">
        <v>17.25741</v>
      </c>
      <c r="U4" s="16">
        <v>-4.2314999999999996</v>
      </c>
      <c r="V4" s="16">
        <v>-10.30818</v>
      </c>
      <c r="W4" s="16">
        <v>-12.985040000000001</v>
      </c>
      <c r="X4" s="16">
        <v>-26.999580000000002</v>
      </c>
      <c r="Y4" s="16">
        <v>-8.9412700000000012</v>
      </c>
      <c r="Z4" s="16">
        <v>-9.1097400000000004</v>
      </c>
      <c r="AA4" s="16">
        <v>6.4318400000000002</v>
      </c>
      <c r="AB4" s="16">
        <v>-3.3335500000000002</v>
      </c>
      <c r="AC4" s="16">
        <v>-11.237219999999999</v>
      </c>
      <c r="AD4" s="16">
        <v>-26.772839999999999</v>
      </c>
      <c r="AE4" s="16">
        <v>-15.73670513499</v>
      </c>
      <c r="AF4" s="16">
        <v>-25.995712616168699</v>
      </c>
      <c r="AG4" s="16">
        <v>-1.0377086195756302</v>
      </c>
      <c r="AH4" s="16">
        <v>-31.726571329096</v>
      </c>
      <c r="AI4" s="16"/>
      <c r="AJ4" s="16"/>
      <c r="AK4" s="16"/>
      <c r="AL4" s="16"/>
      <c r="AM4" s="16"/>
      <c r="AN4" s="4"/>
      <c r="AO4" s="4"/>
      <c r="AP4" s="4"/>
      <c r="AQ4" s="4"/>
      <c r="AR4" s="4"/>
      <c r="AS4" s="4"/>
      <c r="AT4" s="4"/>
      <c r="AU4" s="4"/>
      <c r="AV4" s="4"/>
      <c r="AW4" s="4"/>
      <c r="AX4" s="4"/>
      <c r="AY4" s="4"/>
    </row>
    <row r="5" spans="1:51" ht="14.4" x14ac:dyDescent="0.3">
      <c r="A5" s="137">
        <f>YampaRiverInflow.TotalOutflow!A5</f>
        <v>45261</v>
      </c>
      <c r="B5" s="34"/>
      <c r="C5" s="12">
        <v>-1.6040000000000001</v>
      </c>
      <c r="D5" s="45">
        <v>-1.6040000000000001</v>
      </c>
      <c r="E5" s="16">
        <v>-13.992139999999999</v>
      </c>
      <c r="F5" s="16">
        <v>-20.105689999999999</v>
      </c>
      <c r="G5" s="16">
        <v>-14.927940000000001</v>
      </c>
      <c r="H5" s="16">
        <v>-22.49784</v>
      </c>
      <c r="I5" s="16">
        <v>-4.7581699999999998</v>
      </c>
      <c r="J5" s="16">
        <v>-4.2268999999999997</v>
      </c>
      <c r="K5" s="16">
        <v>-38.098730000000003</v>
      </c>
      <c r="L5" s="16">
        <v>-16.883659999999999</v>
      </c>
      <c r="M5" s="16">
        <v>-19.378550000000001</v>
      </c>
      <c r="N5" s="16">
        <v>-16.600650000000002</v>
      </c>
      <c r="O5" s="16">
        <v>-12.671760000000001</v>
      </c>
      <c r="P5" s="16">
        <v>-11.092700000000001</v>
      </c>
      <c r="Q5" s="16">
        <v>-5.9065600000000007</v>
      </c>
      <c r="R5" s="16">
        <v>-11.998950000000001</v>
      </c>
      <c r="S5" s="16">
        <v>-6.2203800000000005</v>
      </c>
      <c r="T5" s="16">
        <v>5.5469099999999996</v>
      </c>
      <c r="U5" s="16">
        <v>-11.664959999999999</v>
      </c>
      <c r="V5" s="16">
        <v>-10.748290000000001</v>
      </c>
      <c r="W5" s="16">
        <v>-20.60698</v>
      </c>
      <c r="X5" s="16">
        <v>-11.0654</v>
      </c>
      <c r="Y5" s="16">
        <v>-24.62893</v>
      </c>
      <c r="Z5" s="16">
        <v>-2.98122</v>
      </c>
      <c r="AA5" s="16">
        <v>-6.6501599999999996</v>
      </c>
      <c r="AB5" s="16">
        <v>1.63134</v>
      </c>
      <c r="AC5" s="16">
        <v>-9.3967500000000008</v>
      </c>
      <c r="AD5" s="16">
        <v>-13.98915</v>
      </c>
      <c r="AE5" s="16">
        <v>-12.4542512261587</v>
      </c>
      <c r="AF5" s="16">
        <v>-10.8324401513397</v>
      </c>
      <c r="AG5" s="16">
        <v>3.9299975641787799</v>
      </c>
      <c r="AH5" s="16">
        <v>-2.4028572739817102</v>
      </c>
      <c r="AI5" s="46"/>
      <c r="AJ5" s="46"/>
      <c r="AK5" s="46"/>
      <c r="AL5" s="46"/>
      <c r="AM5" s="46"/>
      <c r="AN5" s="4"/>
      <c r="AO5" s="4"/>
      <c r="AP5" s="4"/>
      <c r="AQ5" s="4"/>
      <c r="AR5" s="4"/>
      <c r="AS5" s="4"/>
      <c r="AT5" s="4"/>
      <c r="AU5" s="4"/>
      <c r="AV5" s="4"/>
      <c r="AW5" s="4"/>
      <c r="AX5" s="4"/>
      <c r="AY5" s="4"/>
    </row>
    <row r="6" spans="1:51" ht="14.4" x14ac:dyDescent="0.3">
      <c r="A6" s="137">
        <f>YampaRiverInflow.TotalOutflow!A6</f>
        <v>45292</v>
      </c>
      <c r="B6" s="34"/>
      <c r="C6" s="12">
        <v>-10.813000000000001</v>
      </c>
      <c r="D6" s="45">
        <v>-10.813000000000001</v>
      </c>
      <c r="E6" s="16">
        <v>-6.4816099999999999</v>
      </c>
      <c r="F6" s="16">
        <v>-11.87968</v>
      </c>
      <c r="G6" s="16">
        <v>-1.1552500000000001</v>
      </c>
      <c r="H6" s="16">
        <v>-9.5505300000000002</v>
      </c>
      <c r="I6" s="16">
        <v>-3.0365300000000004</v>
      </c>
      <c r="J6" s="16">
        <v>-13.873520000000001</v>
      </c>
      <c r="K6" s="16">
        <v>-24.659839999999999</v>
      </c>
      <c r="L6" s="16">
        <v>-23.680730000000001</v>
      </c>
      <c r="M6" s="16">
        <v>-10.09286</v>
      </c>
      <c r="N6" s="16">
        <v>1.2478399999999998</v>
      </c>
      <c r="O6" s="16">
        <v>-9.182129999999999</v>
      </c>
      <c r="P6" s="16">
        <v>-8.1827199999999998</v>
      </c>
      <c r="Q6" s="16">
        <v>-11.68539</v>
      </c>
      <c r="R6" s="16">
        <v>-0.62502000000000002</v>
      </c>
      <c r="S6" s="16">
        <v>-24.903770000000002</v>
      </c>
      <c r="T6" s="16">
        <v>-11.795629999999999</v>
      </c>
      <c r="U6" s="16">
        <v>-18.15316</v>
      </c>
      <c r="V6" s="16">
        <v>-15.922499999999999</v>
      </c>
      <c r="W6" s="16">
        <v>-16.109290000000001</v>
      </c>
      <c r="X6" s="16">
        <v>-8.2410300000000003</v>
      </c>
      <c r="Y6" s="16">
        <v>-24.003340000000001</v>
      </c>
      <c r="Z6" s="16">
        <v>-12.045209999999999</v>
      </c>
      <c r="AA6" s="16">
        <v>-7.8899799999999995</v>
      </c>
      <c r="AB6" s="16">
        <v>-22.646060000000002</v>
      </c>
      <c r="AC6" s="16">
        <v>-32.673250000000003</v>
      </c>
      <c r="AD6" s="16">
        <v>-24.1571297449231</v>
      </c>
      <c r="AE6" s="16">
        <v>0.98637802205530201</v>
      </c>
      <c r="AF6" s="16">
        <v>-30.2013865144412</v>
      </c>
      <c r="AG6" s="16">
        <v>-0.95083847050134207</v>
      </c>
      <c r="AH6" s="16">
        <v>-12.716791635963881</v>
      </c>
      <c r="AI6" s="46"/>
      <c r="AJ6" s="46"/>
      <c r="AK6" s="46"/>
      <c r="AL6" s="46"/>
      <c r="AM6" s="46"/>
      <c r="AN6" s="4"/>
      <c r="AO6" s="4"/>
      <c r="AP6" s="4"/>
      <c r="AQ6" s="4"/>
      <c r="AR6" s="4"/>
      <c r="AS6" s="4"/>
      <c r="AT6" s="4"/>
      <c r="AU6" s="4"/>
      <c r="AV6" s="4"/>
      <c r="AW6" s="4"/>
      <c r="AX6" s="4"/>
      <c r="AY6" s="4"/>
    </row>
    <row r="7" spans="1:51" ht="14.4" x14ac:dyDescent="0.3">
      <c r="A7" s="137">
        <f>YampaRiverInflow.TotalOutflow!A7</f>
        <v>45323</v>
      </c>
      <c r="B7" s="34"/>
      <c r="C7" s="12">
        <v>-12.694000000000001</v>
      </c>
      <c r="D7" s="45">
        <v>-12.694000000000001</v>
      </c>
      <c r="E7" s="16">
        <v>-5.73569</v>
      </c>
      <c r="F7" s="16">
        <v>9.4865300000000001</v>
      </c>
      <c r="G7" s="16">
        <v>-8.6256699999999995</v>
      </c>
      <c r="H7" s="16">
        <v>-4.7783299999999995</v>
      </c>
      <c r="I7" s="16">
        <v>-20.94144</v>
      </c>
      <c r="J7" s="16">
        <v>-17.372900000000001</v>
      </c>
      <c r="K7" s="16">
        <v>14.6288</v>
      </c>
      <c r="L7" s="16">
        <v>-16.739249999999998</v>
      </c>
      <c r="M7" s="16">
        <v>-12.46504</v>
      </c>
      <c r="N7" s="16">
        <v>-9.1210300000000011</v>
      </c>
      <c r="O7" s="16">
        <v>-7.8426999999999998</v>
      </c>
      <c r="P7" s="16">
        <v>-5.5530600000000003</v>
      </c>
      <c r="Q7" s="16">
        <v>-10.331049999999999</v>
      </c>
      <c r="R7" s="16">
        <v>-2.1568899999999998</v>
      </c>
      <c r="S7" s="16">
        <v>-9.2535300000000014</v>
      </c>
      <c r="T7" s="16">
        <v>-8.9076200000000014</v>
      </c>
      <c r="U7" s="16">
        <v>-4.1460799999999995</v>
      </c>
      <c r="V7" s="16">
        <v>-10.053940000000001</v>
      </c>
      <c r="W7" s="16">
        <v>-6.1692600000000004</v>
      </c>
      <c r="X7" s="16">
        <v>-12.2621</v>
      </c>
      <c r="Y7" s="16">
        <v>-20.240539999999999</v>
      </c>
      <c r="Z7" s="16">
        <v>-13.770149999999999</v>
      </c>
      <c r="AA7" s="16">
        <v>-23.709220000000002</v>
      </c>
      <c r="AB7" s="16">
        <v>-9.7715200000000006</v>
      </c>
      <c r="AC7" s="16">
        <v>-22.627830000000003</v>
      </c>
      <c r="AD7" s="16">
        <v>-15.455982647396</v>
      </c>
      <c r="AE7" s="16">
        <v>-5.8749314387434293</v>
      </c>
      <c r="AF7" s="16">
        <v>-8.4656240510355207</v>
      </c>
      <c r="AG7" s="16">
        <v>-4.6766209284448594</v>
      </c>
      <c r="AH7" s="16">
        <v>-22.525036091181075</v>
      </c>
      <c r="AI7" s="46"/>
      <c r="AJ7" s="46"/>
      <c r="AK7" s="46"/>
      <c r="AL7" s="46"/>
      <c r="AM7" s="46"/>
      <c r="AN7" s="4"/>
      <c r="AO7" s="4"/>
      <c r="AP7" s="4"/>
      <c r="AQ7" s="4"/>
      <c r="AR7" s="4"/>
      <c r="AS7" s="4"/>
      <c r="AT7" s="4"/>
      <c r="AU7" s="4"/>
      <c r="AV7" s="4"/>
      <c r="AW7" s="4"/>
      <c r="AX7" s="4"/>
      <c r="AY7" s="4"/>
    </row>
    <row r="8" spans="1:51" ht="14.4" x14ac:dyDescent="0.3">
      <c r="A8" s="137">
        <f>YampaRiverInflow.TotalOutflow!A8</f>
        <v>45352</v>
      </c>
      <c r="B8" s="34"/>
      <c r="C8" s="12">
        <v>-10.426</v>
      </c>
      <c r="D8" s="45">
        <v>-10.426</v>
      </c>
      <c r="E8" s="16">
        <v>-3.0471399999999997</v>
      </c>
      <c r="F8" s="16">
        <v>-5.5422600000000006</v>
      </c>
      <c r="G8" s="16">
        <v>-26.61149</v>
      </c>
      <c r="H8" s="16">
        <v>-24.585830000000001</v>
      </c>
      <c r="I8" s="16">
        <v>-10.1469</v>
      </c>
      <c r="J8" s="16">
        <v>-24.405729999999998</v>
      </c>
      <c r="K8" s="16">
        <v>-41.61844</v>
      </c>
      <c r="L8" s="16">
        <v>-20.912990000000001</v>
      </c>
      <c r="M8" s="16">
        <v>-15.42376</v>
      </c>
      <c r="N8" s="16">
        <v>-46.979050000000001</v>
      </c>
      <c r="O8" s="16">
        <v>-13.50891</v>
      </c>
      <c r="P8" s="16">
        <v>-9.4484200000000005</v>
      </c>
      <c r="Q8" s="16">
        <v>-15.45289</v>
      </c>
      <c r="R8" s="16">
        <v>-14.12349</v>
      </c>
      <c r="S8" s="16">
        <v>-17.224810000000002</v>
      </c>
      <c r="T8" s="16">
        <v>-18.18402</v>
      </c>
      <c r="U8" s="16">
        <v>-16.42624</v>
      </c>
      <c r="V8" s="16">
        <v>-16.519099999999998</v>
      </c>
      <c r="W8" s="16">
        <v>-21.362770000000001</v>
      </c>
      <c r="X8" s="16">
        <v>-13.940290000000001</v>
      </c>
      <c r="Y8" s="16">
        <v>-25.785889999999998</v>
      </c>
      <c r="Z8" s="16">
        <v>-13.57385</v>
      </c>
      <c r="AA8" s="16">
        <v>-14.951780000000001</v>
      </c>
      <c r="AB8" s="16">
        <v>-24.381869999999999</v>
      </c>
      <c r="AC8" s="16">
        <v>-18.517049999999998</v>
      </c>
      <c r="AD8" s="16">
        <v>-29.967980399044698</v>
      </c>
      <c r="AE8" s="16">
        <v>-3.9186748927238999</v>
      </c>
      <c r="AF8" s="16">
        <v>3.78158654325282</v>
      </c>
      <c r="AG8" s="16">
        <v>-0.165478108417315</v>
      </c>
      <c r="AH8" s="16">
        <v>-33.272751616104074</v>
      </c>
      <c r="AI8" s="46"/>
      <c r="AJ8" s="46"/>
      <c r="AK8" s="46"/>
      <c r="AL8" s="46"/>
      <c r="AM8" s="46"/>
      <c r="AN8" s="4"/>
      <c r="AO8" s="4"/>
      <c r="AP8" s="4"/>
      <c r="AQ8" s="4"/>
      <c r="AR8" s="4"/>
      <c r="AS8" s="4"/>
      <c r="AT8" s="4"/>
      <c r="AU8" s="4"/>
      <c r="AV8" s="4"/>
      <c r="AW8" s="4"/>
      <c r="AX8" s="4"/>
      <c r="AY8" s="4"/>
    </row>
    <row r="9" spans="1:51" ht="14.4" x14ac:dyDescent="0.3">
      <c r="A9" s="137">
        <f>YampaRiverInflow.TotalOutflow!A9</f>
        <v>45383</v>
      </c>
      <c r="B9" s="34"/>
      <c r="C9" s="12">
        <v>-13.513999999999999</v>
      </c>
      <c r="D9" s="45">
        <v>-13.513999999999999</v>
      </c>
      <c r="E9" s="16">
        <v>-21.031759999999998</v>
      </c>
      <c r="F9" s="16">
        <v>-16.615569999999998</v>
      </c>
      <c r="G9" s="16">
        <v>-28.879900000000003</v>
      </c>
      <c r="H9" s="16">
        <v>-19.677019999999999</v>
      </c>
      <c r="I9" s="16">
        <v>-31.681180000000001</v>
      </c>
      <c r="J9" s="16">
        <v>-14.10609</v>
      </c>
      <c r="K9" s="16">
        <v>-11.98128</v>
      </c>
      <c r="L9" s="16">
        <v>-22.55518</v>
      </c>
      <c r="M9" s="16">
        <v>58.147940000000006</v>
      </c>
      <c r="N9" s="16">
        <v>-64.754249999999999</v>
      </c>
      <c r="O9" s="16">
        <v>-13.812430000000001</v>
      </c>
      <c r="P9" s="16">
        <v>-19.395679999999999</v>
      </c>
      <c r="Q9" s="16">
        <v>-0.58677000000000001</v>
      </c>
      <c r="R9" s="16">
        <v>-20.977029999999999</v>
      </c>
      <c r="S9" s="16">
        <v>-23.67004</v>
      </c>
      <c r="T9" s="16">
        <v>-22.150279999999999</v>
      </c>
      <c r="U9" s="16">
        <v>-10.326360000000001</v>
      </c>
      <c r="V9" s="16">
        <v>-17.860139999999998</v>
      </c>
      <c r="W9" s="16">
        <v>-21.034770000000002</v>
      </c>
      <c r="X9" s="16">
        <v>-16.89048</v>
      </c>
      <c r="Y9" s="16">
        <v>-27.78388</v>
      </c>
      <c r="Z9" s="16">
        <v>-24.14518</v>
      </c>
      <c r="AA9" s="16">
        <v>-25.381180000000001</v>
      </c>
      <c r="AB9" s="16">
        <v>-22.591699999999999</v>
      </c>
      <c r="AC9" s="16">
        <v>-21.645820000000001</v>
      </c>
      <c r="AD9" s="16">
        <v>-27.296583863680898</v>
      </c>
      <c r="AE9" s="16">
        <v>-6.8666990838692197</v>
      </c>
      <c r="AF9" s="16">
        <v>-4.4101040311918496</v>
      </c>
      <c r="AG9" s="16">
        <v>0.32782876848779102</v>
      </c>
      <c r="AH9" s="16">
        <v>-38.38269309226537</v>
      </c>
      <c r="AI9" s="46"/>
      <c r="AJ9" s="46"/>
      <c r="AK9" s="46"/>
      <c r="AL9" s="46"/>
      <c r="AM9" s="46"/>
      <c r="AN9" s="4"/>
      <c r="AO9" s="4"/>
      <c r="AP9" s="4"/>
      <c r="AQ9" s="4"/>
      <c r="AR9" s="4"/>
      <c r="AS9" s="4"/>
      <c r="AT9" s="4"/>
      <c r="AU9" s="4"/>
      <c r="AV9" s="4"/>
      <c r="AW9" s="4"/>
      <c r="AX9" s="4"/>
      <c r="AY9" s="4"/>
    </row>
    <row r="10" spans="1:51" ht="14.4" x14ac:dyDescent="0.3">
      <c r="A10" s="137">
        <f>YampaRiverInflow.TotalOutflow!A10</f>
        <v>45413</v>
      </c>
      <c r="B10" s="34"/>
      <c r="C10" s="12">
        <v>-13.119</v>
      </c>
      <c r="D10" s="45">
        <v>-13.119</v>
      </c>
      <c r="E10" s="16">
        <v>-30.306519999999999</v>
      </c>
      <c r="F10" s="16">
        <v>-19.176749999999998</v>
      </c>
      <c r="G10" s="16">
        <v>-31.532360000000001</v>
      </c>
      <c r="H10" s="16">
        <v>-23.549289999999999</v>
      </c>
      <c r="I10" s="16">
        <v>-4.1466599999999998</v>
      </c>
      <c r="J10" s="16">
        <v>-16.730790000000002</v>
      </c>
      <c r="K10" s="16">
        <v>-20.673770000000001</v>
      </c>
      <c r="L10" s="16">
        <v>-17.359860000000001</v>
      </c>
      <c r="M10" s="16">
        <v>34.052529999999997</v>
      </c>
      <c r="N10" s="16">
        <v>-1.7655699999999999</v>
      </c>
      <c r="O10" s="16">
        <v>-18.956109999999999</v>
      </c>
      <c r="P10" s="16">
        <v>-19.014720000000001</v>
      </c>
      <c r="Q10" s="16">
        <v>-30.134370000000001</v>
      </c>
      <c r="R10" s="16">
        <v>-22.792720000000003</v>
      </c>
      <c r="S10" s="16">
        <v>2.1723600000000003</v>
      </c>
      <c r="T10" s="16">
        <v>-23.229320000000001</v>
      </c>
      <c r="U10" s="16">
        <v>-30.356549999999999</v>
      </c>
      <c r="V10" s="16">
        <v>-13.17548</v>
      </c>
      <c r="W10" s="16">
        <v>-26.73291</v>
      </c>
      <c r="X10" s="16">
        <v>-17.628589999999999</v>
      </c>
      <c r="Y10" s="16">
        <v>-22.069290000000002</v>
      </c>
      <c r="Z10" s="16">
        <v>-23.365380000000002</v>
      </c>
      <c r="AA10" s="16">
        <v>-25.14387</v>
      </c>
      <c r="AB10" s="16">
        <v>-18.31448</v>
      </c>
      <c r="AC10" s="16">
        <v>-13.93942</v>
      </c>
      <c r="AD10" s="16">
        <v>-20.988264455397299</v>
      </c>
      <c r="AE10" s="16">
        <v>-18.6031865575818</v>
      </c>
      <c r="AF10" s="16">
        <v>-16.873532198681101</v>
      </c>
      <c r="AG10" s="16">
        <v>-10.3614585683532</v>
      </c>
      <c r="AH10" s="16">
        <v>-50.887631320712337</v>
      </c>
      <c r="AI10" s="46"/>
      <c r="AJ10" s="46"/>
      <c r="AK10" s="46"/>
      <c r="AL10" s="46"/>
      <c r="AM10" s="46"/>
      <c r="AN10" s="4"/>
      <c r="AO10" s="4"/>
      <c r="AP10" s="4"/>
      <c r="AQ10" s="4"/>
      <c r="AR10" s="4"/>
      <c r="AS10" s="4"/>
      <c r="AT10" s="4"/>
      <c r="AU10" s="4"/>
      <c r="AV10" s="4"/>
      <c r="AW10" s="4"/>
      <c r="AX10" s="4"/>
      <c r="AY10" s="4"/>
    </row>
    <row r="11" spans="1:51" ht="14.4" x14ac:dyDescent="0.3">
      <c r="A11" s="137">
        <f>YampaRiverInflow.TotalOutflow!A11</f>
        <v>45444</v>
      </c>
      <c r="B11" s="34"/>
      <c r="C11" s="12">
        <v>-20.766999999999999</v>
      </c>
      <c r="D11" s="45">
        <v>-20.766999999999999</v>
      </c>
      <c r="E11" s="16">
        <v>-30.733509999999999</v>
      </c>
      <c r="F11" s="16">
        <v>-4.3182600000000004</v>
      </c>
      <c r="G11" s="16">
        <v>-21.53116</v>
      </c>
      <c r="H11" s="16">
        <v>-28.16948</v>
      </c>
      <c r="I11" s="16">
        <v>-21.732470000000003</v>
      </c>
      <c r="J11" s="16">
        <v>-7.58514</v>
      </c>
      <c r="K11" s="16">
        <v>-14.68486</v>
      </c>
      <c r="L11" s="16">
        <v>-12.904590000000001</v>
      </c>
      <c r="M11" s="16">
        <v>-17.66553</v>
      </c>
      <c r="N11" s="16">
        <v>-18.500439999999998</v>
      </c>
      <c r="O11" s="16">
        <v>-9.6846800000000002</v>
      </c>
      <c r="P11" s="16">
        <v>-3.0129200000000003</v>
      </c>
      <c r="Q11" s="16">
        <v>-10.71584</v>
      </c>
      <c r="R11" s="16">
        <v>-17.712730000000001</v>
      </c>
      <c r="S11" s="16">
        <v>2.1411799999999999</v>
      </c>
      <c r="T11" s="16">
        <v>-20.19791</v>
      </c>
      <c r="U11" s="16">
        <v>-19.463480000000001</v>
      </c>
      <c r="V11" s="16">
        <v>-14.17783</v>
      </c>
      <c r="W11" s="16">
        <v>-34.892609999999998</v>
      </c>
      <c r="X11" s="16">
        <v>-20.2377</v>
      </c>
      <c r="Y11" s="16">
        <v>-30.45213</v>
      </c>
      <c r="Z11" s="16">
        <v>-27.64986</v>
      </c>
      <c r="AA11" s="16">
        <v>-30.77158</v>
      </c>
      <c r="AB11" s="16">
        <v>-30.150569999999998</v>
      </c>
      <c r="AC11" s="16">
        <v>-27.212169999999997</v>
      </c>
      <c r="AD11" s="16">
        <v>-17.7194681870902</v>
      </c>
      <c r="AE11" s="16">
        <v>-32.379981516299999</v>
      </c>
      <c r="AF11" s="16">
        <v>-23.798866425075097</v>
      </c>
      <c r="AG11" s="16">
        <v>-21.9297904675709</v>
      </c>
      <c r="AH11" s="16">
        <v>-57.58882165966952</v>
      </c>
      <c r="AI11" s="46"/>
      <c r="AJ11" s="46"/>
      <c r="AK11" s="46"/>
      <c r="AL11" s="46"/>
      <c r="AM11" s="46"/>
      <c r="AN11" s="4"/>
      <c r="AO11" s="4"/>
      <c r="AP11" s="4"/>
      <c r="AQ11" s="4"/>
      <c r="AR11" s="4"/>
      <c r="AS11" s="4"/>
      <c r="AT11" s="4"/>
      <c r="AU11" s="4"/>
      <c r="AV11" s="4"/>
      <c r="AW11" s="4"/>
      <c r="AX11" s="4"/>
      <c r="AY11" s="4"/>
    </row>
    <row r="12" spans="1:51" ht="14.4" x14ac:dyDescent="0.3">
      <c r="A12" s="137">
        <f>YampaRiverInflow.TotalOutflow!A12</f>
        <v>45474</v>
      </c>
      <c r="B12" s="34"/>
      <c r="C12" s="12">
        <v>-21.096</v>
      </c>
      <c r="D12" s="45">
        <v>-21.096</v>
      </c>
      <c r="E12" s="16">
        <v>-40.924839999999996</v>
      </c>
      <c r="F12" s="16">
        <v>-26.41535</v>
      </c>
      <c r="G12" s="16">
        <v>-21.142790000000002</v>
      </c>
      <c r="H12" s="16">
        <v>-18.928519999999999</v>
      </c>
      <c r="I12" s="16">
        <v>-9.5471299999999992</v>
      </c>
      <c r="J12" s="16">
        <v>-10.268600000000001</v>
      </c>
      <c r="K12" s="16">
        <v>-18.314310000000003</v>
      </c>
      <c r="L12" s="16">
        <v>-15.866149999999999</v>
      </c>
      <c r="M12" s="16">
        <v>-24.552409999999998</v>
      </c>
      <c r="N12" s="16">
        <v>-25.378720000000001</v>
      </c>
      <c r="O12" s="16">
        <v>-17.78331</v>
      </c>
      <c r="P12" s="16">
        <v>-18.8934</v>
      </c>
      <c r="Q12" s="16">
        <v>-12.013909999999999</v>
      </c>
      <c r="R12" s="16">
        <v>-14.996409999999999</v>
      </c>
      <c r="S12" s="16">
        <v>2.3123400000000003</v>
      </c>
      <c r="T12" s="16">
        <v>-19.286709999999999</v>
      </c>
      <c r="U12" s="16">
        <v>-10.45975</v>
      </c>
      <c r="V12" s="16">
        <v>-7.6106699999999998</v>
      </c>
      <c r="W12" s="16">
        <v>-27.08278</v>
      </c>
      <c r="X12" s="16">
        <v>-23.468240000000002</v>
      </c>
      <c r="Y12" s="16">
        <v>-21.989319999999999</v>
      </c>
      <c r="Z12" s="16">
        <v>-37.216929999999998</v>
      </c>
      <c r="AA12" s="16">
        <v>-22.890240000000002</v>
      </c>
      <c r="AB12" s="16">
        <v>-26.678540000000002</v>
      </c>
      <c r="AC12" s="16">
        <v>-37.337760000000003</v>
      </c>
      <c r="AD12" s="16">
        <v>-18.2346613577282</v>
      </c>
      <c r="AE12" s="16">
        <v>-18.848620976413699</v>
      </c>
      <c r="AF12" s="16">
        <v>-23.752590631551499</v>
      </c>
      <c r="AG12" s="16">
        <v>-17.2882505662513</v>
      </c>
      <c r="AH12" s="16">
        <v>-44.694644503792432</v>
      </c>
      <c r="AI12" s="46"/>
      <c r="AJ12" s="46"/>
      <c r="AK12" s="46"/>
      <c r="AL12" s="46"/>
      <c r="AM12" s="46"/>
      <c r="AN12" s="4"/>
      <c r="AO12" s="4"/>
      <c r="AP12" s="4"/>
      <c r="AQ12" s="4"/>
      <c r="AR12" s="4"/>
      <c r="AS12" s="4"/>
      <c r="AT12" s="4"/>
      <c r="AU12" s="4"/>
      <c r="AV12" s="4"/>
      <c r="AW12" s="4"/>
      <c r="AX12" s="4"/>
      <c r="AY12" s="4"/>
    </row>
    <row r="13" spans="1:51" ht="14.4" x14ac:dyDescent="0.3">
      <c r="A13" s="137">
        <f>YampaRiverInflow.TotalOutflow!A13</f>
        <v>45505</v>
      </c>
      <c r="B13" s="34"/>
      <c r="C13" s="12">
        <v>-16.552</v>
      </c>
      <c r="D13" s="45">
        <v>-16.552</v>
      </c>
      <c r="E13" s="16">
        <v>-44.608199999999997</v>
      </c>
      <c r="F13" s="16">
        <v>-7.3850100000000003</v>
      </c>
      <c r="G13" s="16">
        <v>-28.87069</v>
      </c>
      <c r="H13" s="16">
        <v>-40.249079999999999</v>
      </c>
      <c r="I13" s="16">
        <v>-10.618690000000001</v>
      </c>
      <c r="J13" s="16">
        <v>-1.97844</v>
      </c>
      <c r="K13" s="16">
        <v>-19.845770000000002</v>
      </c>
      <c r="L13" s="16">
        <v>-18.154619999999998</v>
      </c>
      <c r="M13" s="16">
        <v>-19.77272</v>
      </c>
      <c r="N13" s="16">
        <v>-13.17257</v>
      </c>
      <c r="O13" s="16">
        <v>-14.711229999999999</v>
      </c>
      <c r="P13" s="16">
        <v>-8.0491299999999999</v>
      </c>
      <c r="Q13" s="16">
        <v>-10.36894</v>
      </c>
      <c r="R13" s="16">
        <v>-12.309370000000001</v>
      </c>
      <c r="S13" s="16">
        <v>3.9439999999999996E-2</v>
      </c>
      <c r="T13" s="16">
        <v>-13.62011</v>
      </c>
      <c r="U13" s="16">
        <v>-10.787000000000001</v>
      </c>
      <c r="V13" s="16">
        <v>-15.400589999999999</v>
      </c>
      <c r="W13" s="16">
        <v>-19.57723</v>
      </c>
      <c r="X13" s="16">
        <v>-13.29472</v>
      </c>
      <c r="Y13" s="16">
        <v>-18.03979</v>
      </c>
      <c r="Z13" s="16">
        <v>-23.891169999999999</v>
      </c>
      <c r="AA13" s="16">
        <v>-13.515309999999999</v>
      </c>
      <c r="AB13" s="16">
        <v>-23.837299999999999</v>
      </c>
      <c r="AC13" s="16">
        <v>-19.137979999999999</v>
      </c>
      <c r="AD13" s="16">
        <v>-15.5850350841859</v>
      </c>
      <c r="AE13" s="16">
        <v>-20.413870945690398</v>
      </c>
      <c r="AF13" s="16">
        <v>-17.994277469173699</v>
      </c>
      <c r="AG13" s="16">
        <v>-17.687800046524</v>
      </c>
      <c r="AH13" s="16">
        <v>-37.223178765369134</v>
      </c>
      <c r="AI13" s="46"/>
      <c r="AJ13" s="46"/>
      <c r="AK13" s="46"/>
      <c r="AL13" s="46"/>
      <c r="AM13" s="46"/>
      <c r="AN13" s="4"/>
      <c r="AO13" s="4"/>
      <c r="AP13" s="4"/>
      <c r="AQ13" s="4"/>
      <c r="AR13" s="4"/>
      <c r="AS13" s="4"/>
      <c r="AT13" s="4"/>
      <c r="AU13" s="4"/>
      <c r="AV13" s="4"/>
      <c r="AW13" s="4"/>
      <c r="AX13" s="4"/>
      <c r="AY13" s="4"/>
    </row>
    <row r="14" spans="1:51" ht="14.4" x14ac:dyDescent="0.3">
      <c r="A14" s="137">
        <f>YampaRiverInflow.TotalOutflow!A14</f>
        <v>45536</v>
      </c>
      <c r="B14" s="34"/>
      <c r="C14" s="12">
        <v>-6.1840000000000002</v>
      </c>
      <c r="D14" s="45">
        <v>-6.1840000000000002</v>
      </c>
      <c r="E14" s="16">
        <v>-16.622160000000001</v>
      </c>
      <c r="F14" s="16">
        <v>3.9455100000000001</v>
      </c>
      <c r="G14" s="16">
        <v>0.30087999999999998</v>
      </c>
      <c r="H14" s="16">
        <v>1.5638399999999999</v>
      </c>
      <c r="I14" s="16">
        <v>-5.3830900000000002</v>
      </c>
      <c r="J14" s="16">
        <v>0.50452999999999992</v>
      </c>
      <c r="K14" s="16">
        <v>-16.785490000000003</v>
      </c>
      <c r="L14" s="16">
        <v>8.7774400000000004</v>
      </c>
      <c r="M14" s="16">
        <v>-0.65700999999999998</v>
      </c>
      <c r="N14" s="16">
        <v>-5.1176300000000001</v>
      </c>
      <c r="O14" s="16">
        <v>1.31694</v>
      </c>
      <c r="P14" s="16">
        <v>-3.9454199999999999</v>
      </c>
      <c r="Q14" s="16">
        <v>2.79942</v>
      </c>
      <c r="R14" s="16">
        <v>-4.3560499999999998</v>
      </c>
      <c r="S14" s="16">
        <v>0.24765999999999999</v>
      </c>
      <c r="T14" s="16">
        <v>-1.9077999999999999</v>
      </c>
      <c r="U14" s="16">
        <v>1.6536999999999999</v>
      </c>
      <c r="V14" s="16">
        <v>0.45062999999999998</v>
      </c>
      <c r="W14" s="16">
        <v>-4.00359</v>
      </c>
      <c r="X14" s="16">
        <v>-7.8580299999999994</v>
      </c>
      <c r="Y14" s="16">
        <v>-6.6565699999999994</v>
      </c>
      <c r="Z14" s="16">
        <v>-13.139520000000001</v>
      </c>
      <c r="AA14" s="16">
        <v>-7.8235400000000004</v>
      </c>
      <c r="AB14" s="16">
        <v>-17.94941</v>
      </c>
      <c r="AC14" s="16">
        <v>-20.019500000000001</v>
      </c>
      <c r="AD14" s="16">
        <v>-12.5769963398445</v>
      </c>
      <c r="AE14" s="16">
        <v>-12.664930500352801</v>
      </c>
      <c r="AF14" s="16">
        <v>-18.758475648761799</v>
      </c>
      <c r="AG14" s="16">
        <v>-1.27110780709264</v>
      </c>
      <c r="AH14" s="16">
        <v>-33.675139492561513</v>
      </c>
      <c r="AI14" s="46"/>
      <c r="AJ14" s="46"/>
      <c r="AK14" s="46"/>
      <c r="AL14" s="46"/>
      <c r="AM14" s="46"/>
      <c r="AN14" s="4"/>
      <c r="AO14" s="4"/>
      <c r="AP14" s="4"/>
      <c r="AQ14" s="4"/>
      <c r="AR14" s="4"/>
      <c r="AS14" s="4"/>
      <c r="AT14" s="4"/>
      <c r="AU14" s="4"/>
      <c r="AV14" s="4"/>
      <c r="AW14" s="4"/>
      <c r="AX14" s="4"/>
      <c r="AY14" s="4"/>
    </row>
    <row r="15" spans="1:51" ht="14.4" x14ac:dyDescent="0.3">
      <c r="A15" s="137">
        <f>YampaRiverInflow.TotalOutflow!A15</f>
        <v>45566</v>
      </c>
      <c r="B15" s="34"/>
      <c r="C15" s="12">
        <v>-10.753</v>
      </c>
      <c r="D15" s="45">
        <v>-10.753</v>
      </c>
      <c r="E15" s="16">
        <v>-9.0098299999999991</v>
      </c>
      <c r="F15" s="16">
        <v>-12.62735</v>
      </c>
      <c r="G15" s="16">
        <v>-6.6903999999999995</v>
      </c>
      <c r="H15" s="16">
        <v>-9.5990099999999998</v>
      </c>
      <c r="I15" s="16">
        <v>8.4510100000000001</v>
      </c>
      <c r="J15" s="16">
        <v>5.7720799999999999</v>
      </c>
      <c r="K15" s="16">
        <v>-14.64955</v>
      </c>
      <c r="L15" s="16">
        <v>11.184040000000001</v>
      </c>
      <c r="M15" s="16">
        <v>-2.5218699999999998</v>
      </c>
      <c r="N15" s="16">
        <v>12.298719999999999</v>
      </c>
      <c r="O15" s="16">
        <v>9.1142000000000003</v>
      </c>
      <c r="P15" s="16">
        <v>6.9690500000000002</v>
      </c>
      <c r="Q15" s="16">
        <v>17.399669999999997</v>
      </c>
      <c r="R15" s="16">
        <v>17.673249999999999</v>
      </c>
      <c r="S15" s="16">
        <v>19.239099999999997</v>
      </c>
      <c r="T15" s="16">
        <v>0.14559</v>
      </c>
      <c r="U15" s="16">
        <v>-3.8384399999999999</v>
      </c>
      <c r="V15" s="16">
        <v>-8.0890900000000006</v>
      </c>
      <c r="W15" s="16">
        <v>5.3184499999999995</v>
      </c>
      <c r="X15" s="16">
        <v>6.8723199999999993</v>
      </c>
      <c r="Y15" s="16">
        <v>-3.3345599999999997</v>
      </c>
      <c r="Z15" s="16">
        <v>-12.937790000000001</v>
      </c>
      <c r="AA15" s="16">
        <v>9.3299699999999994</v>
      </c>
      <c r="AB15" s="16">
        <v>-7.6352000000000002</v>
      </c>
      <c r="AC15" s="16">
        <v>-6.9373300000000002</v>
      </c>
      <c r="AD15" s="16">
        <v>-2.2106542585727502</v>
      </c>
      <c r="AE15" s="16">
        <v>-11.5548092057765</v>
      </c>
      <c r="AF15" s="16">
        <v>-24.732557731564899</v>
      </c>
      <c r="AG15" s="16">
        <v>-12.168433580297501</v>
      </c>
      <c r="AH15" s="16">
        <v>-31.92853069592417</v>
      </c>
      <c r="AI15" s="46"/>
      <c r="AJ15" s="46"/>
      <c r="AK15" s="46"/>
      <c r="AL15" s="46"/>
      <c r="AM15" s="46"/>
      <c r="AN15" s="4"/>
      <c r="AO15" s="4"/>
      <c r="AP15" s="4"/>
      <c r="AQ15" s="4"/>
      <c r="AR15" s="4"/>
      <c r="AS15" s="4"/>
      <c r="AT15" s="4"/>
      <c r="AU15" s="4"/>
      <c r="AV15" s="4"/>
      <c r="AW15" s="4"/>
      <c r="AX15" s="4"/>
      <c r="AY15" s="4"/>
    </row>
    <row r="16" spans="1:51" ht="14.4" x14ac:dyDescent="0.3">
      <c r="A16" s="137">
        <f>YampaRiverInflow.TotalOutflow!A16</f>
        <v>45597</v>
      </c>
      <c r="B16" s="34"/>
      <c r="C16" s="12">
        <v>-16.073</v>
      </c>
      <c r="D16" s="45">
        <v>-16.073</v>
      </c>
      <c r="E16" s="16">
        <v>-14.470420000000001</v>
      </c>
      <c r="F16" s="16">
        <v>-7.3315400000000004</v>
      </c>
      <c r="G16" s="16">
        <v>-38.727230000000006</v>
      </c>
      <c r="H16" s="16">
        <v>11.18458</v>
      </c>
      <c r="I16" s="16">
        <v>10.958489999999999</v>
      </c>
      <c r="J16" s="16">
        <v>-3.7692800000000002</v>
      </c>
      <c r="K16" s="16">
        <v>-15.648209999999999</v>
      </c>
      <c r="L16" s="16">
        <v>-0.50287000000000004</v>
      </c>
      <c r="M16" s="16">
        <v>16.895820000000001</v>
      </c>
      <c r="N16" s="16">
        <v>3.5182899999999999</v>
      </c>
      <c r="O16" s="16">
        <v>1.0546900000000001</v>
      </c>
      <c r="P16" s="16">
        <v>1.48285</v>
      </c>
      <c r="Q16" s="16">
        <v>-5.3529099999999996</v>
      </c>
      <c r="R16" s="16">
        <v>-22.937849999999997</v>
      </c>
      <c r="S16" s="16">
        <v>17.25741</v>
      </c>
      <c r="T16" s="16">
        <v>-4.2314999999999996</v>
      </c>
      <c r="U16" s="16">
        <v>-10.30818</v>
      </c>
      <c r="V16" s="16">
        <v>-12.985040000000001</v>
      </c>
      <c r="W16" s="16">
        <v>-26.999580000000002</v>
      </c>
      <c r="X16" s="16">
        <v>-8.9412700000000012</v>
      </c>
      <c r="Y16" s="16">
        <v>-9.1097400000000004</v>
      </c>
      <c r="Z16" s="16">
        <v>6.4318400000000002</v>
      </c>
      <c r="AA16" s="16">
        <v>-3.3335500000000002</v>
      </c>
      <c r="AB16" s="16">
        <v>-11.237219999999999</v>
      </c>
      <c r="AC16" s="16">
        <v>-26.772839999999999</v>
      </c>
      <c r="AD16" s="16">
        <v>-15.73670513499</v>
      </c>
      <c r="AE16" s="16">
        <v>-25.995712616168699</v>
      </c>
      <c r="AF16" s="16">
        <v>-1.0377086195756302</v>
      </c>
      <c r="AG16" s="16">
        <v>-31.726571329096</v>
      </c>
      <c r="AH16" s="16">
        <v>-20.625441646014423</v>
      </c>
      <c r="AI16" s="46"/>
      <c r="AJ16" s="46"/>
      <c r="AK16" s="46"/>
      <c r="AL16" s="46"/>
      <c r="AM16" s="46"/>
      <c r="AN16" s="4"/>
      <c r="AO16" s="4"/>
      <c r="AP16" s="4"/>
      <c r="AQ16" s="4"/>
      <c r="AR16" s="4"/>
      <c r="AS16" s="4"/>
      <c r="AT16" s="4"/>
      <c r="AU16" s="4"/>
      <c r="AV16" s="4"/>
      <c r="AW16" s="4"/>
      <c r="AX16" s="4"/>
      <c r="AY16" s="4"/>
    </row>
    <row r="17" spans="1:51" ht="14.4" x14ac:dyDescent="0.3">
      <c r="A17" s="137">
        <f>YampaRiverInflow.TotalOutflow!A17</f>
        <v>45627</v>
      </c>
      <c r="B17" s="34"/>
      <c r="C17" s="12">
        <v>-1.6040000000000001</v>
      </c>
      <c r="D17" s="45">
        <v>-1.6040000000000001</v>
      </c>
      <c r="E17" s="16">
        <v>-20.105689999999999</v>
      </c>
      <c r="F17" s="16">
        <v>-14.927940000000001</v>
      </c>
      <c r="G17" s="16">
        <v>-22.49784</v>
      </c>
      <c r="H17" s="16">
        <v>-4.7581699999999998</v>
      </c>
      <c r="I17" s="16">
        <v>-4.2268999999999997</v>
      </c>
      <c r="J17" s="16">
        <v>-38.098730000000003</v>
      </c>
      <c r="K17" s="16">
        <v>-16.883659999999999</v>
      </c>
      <c r="L17" s="16">
        <v>-19.378550000000001</v>
      </c>
      <c r="M17" s="16">
        <v>-16.600650000000002</v>
      </c>
      <c r="N17" s="16">
        <v>-12.671760000000001</v>
      </c>
      <c r="O17" s="16">
        <v>-11.092700000000001</v>
      </c>
      <c r="P17" s="16">
        <v>-5.9065600000000007</v>
      </c>
      <c r="Q17" s="16">
        <v>-11.998950000000001</v>
      </c>
      <c r="R17" s="16">
        <v>-6.2203800000000005</v>
      </c>
      <c r="S17" s="16">
        <v>5.5469099999999996</v>
      </c>
      <c r="T17" s="16">
        <v>-11.664959999999999</v>
      </c>
      <c r="U17" s="16">
        <v>-10.748290000000001</v>
      </c>
      <c r="V17" s="16">
        <v>-20.60698</v>
      </c>
      <c r="W17" s="16">
        <v>-11.0654</v>
      </c>
      <c r="X17" s="16">
        <v>-24.62893</v>
      </c>
      <c r="Y17" s="16">
        <v>-2.98122</v>
      </c>
      <c r="Z17" s="16">
        <v>-6.6501599999999996</v>
      </c>
      <c r="AA17" s="16">
        <v>1.63134</v>
      </c>
      <c r="AB17" s="16">
        <v>-9.3967500000000008</v>
      </c>
      <c r="AC17" s="16">
        <v>-13.98915</v>
      </c>
      <c r="AD17" s="16">
        <v>-12.4542512261587</v>
      </c>
      <c r="AE17" s="16">
        <v>-10.8324401513397</v>
      </c>
      <c r="AF17" s="16">
        <v>3.9299975641787799</v>
      </c>
      <c r="AG17" s="16">
        <v>-2.4028572739817102</v>
      </c>
      <c r="AH17" s="16">
        <v>-11.953157158801488</v>
      </c>
      <c r="AI17" s="46"/>
      <c r="AJ17" s="46"/>
      <c r="AK17" s="46"/>
      <c r="AL17" s="46"/>
      <c r="AM17" s="46"/>
      <c r="AN17" s="4"/>
      <c r="AO17" s="4"/>
      <c r="AP17" s="4"/>
      <c r="AQ17" s="4"/>
      <c r="AR17" s="4"/>
      <c r="AS17" s="4"/>
      <c r="AT17" s="4"/>
      <c r="AU17" s="4"/>
      <c r="AV17" s="4"/>
      <c r="AW17" s="4"/>
      <c r="AX17" s="4"/>
      <c r="AY17" s="4"/>
    </row>
    <row r="18" spans="1:51" ht="14.4" x14ac:dyDescent="0.3">
      <c r="A18" s="137">
        <f>YampaRiverInflow.TotalOutflow!A18</f>
        <v>45658</v>
      </c>
      <c r="B18" s="34"/>
      <c r="C18" s="12">
        <v>-10.813000000000001</v>
      </c>
      <c r="D18" s="45">
        <v>-10.813000000000001</v>
      </c>
      <c r="E18" s="16">
        <v>-11.87968</v>
      </c>
      <c r="F18" s="16">
        <v>-1.1552500000000001</v>
      </c>
      <c r="G18" s="16">
        <v>-9.5505300000000002</v>
      </c>
      <c r="H18" s="16">
        <v>-3.0365300000000004</v>
      </c>
      <c r="I18" s="16">
        <v>-13.873520000000001</v>
      </c>
      <c r="J18" s="16">
        <v>-24.659839999999999</v>
      </c>
      <c r="K18" s="16">
        <v>-23.680730000000001</v>
      </c>
      <c r="L18" s="16">
        <v>-10.09286</v>
      </c>
      <c r="M18" s="16">
        <v>1.2478399999999998</v>
      </c>
      <c r="N18" s="16">
        <v>-9.182129999999999</v>
      </c>
      <c r="O18" s="16">
        <v>-8.1827199999999998</v>
      </c>
      <c r="P18" s="16">
        <v>-11.68539</v>
      </c>
      <c r="Q18" s="16">
        <v>-0.62502000000000002</v>
      </c>
      <c r="R18" s="16">
        <v>-24.903770000000002</v>
      </c>
      <c r="S18" s="16">
        <v>-11.795629999999999</v>
      </c>
      <c r="T18" s="16">
        <v>-18.15316</v>
      </c>
      <c r="U18" s="16">
        <v>-15.922499999999999</v>
      </c>
      <c r="V18" s="16">
        <v>-16.109290000000001</v>
      </c>
      <c r="W18" s="16">
        <v>-8.2410300000000003</v>
      </c>
      <c r="X18" s="16">
        <v>-24.003340000000001</v>
      </c>
      <c r="Y18" s="16">
        <v>-12.045209999999999</v>
      </c>
      <c r="Z18" s="16">
        <v>-7.8899799999999995</v>
      </c>
      <c r="AA18" s="16">
        <v>-22.646060000000002</v>
      </c>
      <c r="AB18" s="16">
        <v>-32.673250000000003</v>
      </c>
      <c r="AC18" s="16">
        <v>-24.1571297449231</v>
      </c>
      <c r="AD18" s="16">
        <v>0.98637802205530201</v>
      </c>
      <c r="AE18" s="16">
        <v>-30.2013865144412</v>
      </c>
      <c r="AF18" s="16">
        <v>-0.95083847050134207</v>
      </c>
      <c r="AG18" s="16">
        <v>-12.716791635963881</v>
      </c>
      <c r="AH18" s="16">
        <v>-5.7794314590614571</v>
      </c>
      <c r="AI18" s="46"/>
      <c r="AJ18" s="46"/>
      <c r="AK18" s="46"/>
      <c r="AL18" s="46"/>
      <c r="AM18" s="46"/>
      <c r="AN18" s="4"/>
      <c r="AO18" s="4"/>
      <c r="AP18" s="4"/>
      <c r="AQ18" s="4"/>
      <c r="AR18" s="4"/>
      <c r="AS18" s="4"/>
      <c r="AT18" s="4"/>
      <c r="AU18" s="4"/>
      <c r="AV18" s="4"/>
      <c r="AW18" s="4"/>
      <c r="AX18" s="4"/>
      <c r="AY18" s="4"/>
    </row>
    <row r="19" spans="1:51" ht="14.4" x14ac:dyDescent="0.3">
      <c r="A19" s="137">
        <f>YampaRiverInflow.TotalOutflow!A19</f>
        <v>45689</v>
      </c>
      <c r="B19" s="34"/>
      <c r="C19" s="12">
        <v>-12.694000000000001</v>
      </c>
      <c r="D19" s="45">
        <v>-12.694000000000001</v>
      </c>
      <c r="E19" s="16">
        <v>9.4865300000000001</v>
      </c>
      <c r="F19" s="16">
        <v>-8.6256699999999995</v>
      </c>
      <c r="G19" s="16">
        <v>-4.7783299999999995</v>
      </c>
      <c r="H19" s="16">
        <v>-20.94144</v>
      </c>
      <c r="I19" s="16">
        <v>-17.372900000000001</v>
      </c>
      <c r="J19" s="16">
        <v>14.6288</v>
      </c>
      <c r="K19" s="16">
        <v>-16.739249999999998</v>
      </c>
      <c r="L19" s="16">
        <v>-12.46504</v>
      </c>
      <c r="M19" s="16">
        <v>-9.1210300000000011</v>
      </c>
      <c r="N19" s="16">
        <v>-7.8426999999999998</v>
      </c>
      <c r="O19" s="16">
        <v>-5.5530600000000003</v>
      </c>
      <c r="P19" s="16">
        <v>-10.331049999999999</v>
      </c>
      <c r="Q19" s="16">
        <v>-2.1568899999999998</v>
      </c>
      <c r="R19" s="16">
        <v>-9.2535300000000014</v>
      </c>
      <c r="S19" s="16">
        <v>-8.9076200000000014</v>
      </c>
      <c r="T19" s="16">
        <v>-4.1460799999999995</v>
      </c>
      <c r="U19" s="16">
        <v>-10.053940000000001</v>
      </c>
      <c r="V19" s="16">
        <v>-6.1692600000000004</v>
      </c>
      <c r="W19" s="16">
        <v>-12.2621</v>
      </c>
      <c r="X19" s="16">
        <v>-20.240539999999999</v>
      </c>
      <c r="Y19" s="16">
        <v>-13.770149999999999</v>
      </c>
      <c r="Z19" s="16">
        <v>-23.709220000000002</v>
      </c>
      <c r="AA19" s="16">
        <v>-9.7715200000000006</v>
      </c>
      <c r="AB19" s="16">
        <v>-22.627830000000003</v>
      </c>
      <c r="AC19" s="16">
        <v>-15.455982647396</v>
      </c>
      <c r="AD19" s="16">
        <v>-5.8749314387434293</v>
      </c>
      <c r="AE19" s="16">
        <v>-8.4656240510355207</v>
      </c>
      <c r="AF19" s="16">
        <v>-4.6766209284448594</v>
      </c>
      <c r="AG19" s="16">
        <v>-22.525036091181075</v>
      </c>
      <c r="AH19" s="16">
        <v>-5.7098542439644264</v>
      </c>
      <c r="AI19" s="46"/>
      <c r="AJ19" s="46"/>
      <c r="AK19" s="46"/>
      <c r="AL19" s="46"/>
      <c r="AM19" s="46"/>
      <c r="AN19" s="4"/>
      <c r="AO19" s="4"/>
      <c r="AP19" s="4"/>
      <c r="AQ19" s="4"/>
      <c r="AR19" s="4"/>
      <c r="AS19" s="4"/>
      <c r="AT19" s="4"/>
      <c r="AU19" s="4"/>
      <c r="AV19" s="4"/>
      <c r="AW19" s="4"/>
      <c r="AX19" s="4"/>
      <c r="AY19" s="4"/>
    </row>
    <row r="20" spans="1:51" ht="14.4" x14ac:dyDescent="0.3">
      <c r="A20" s="137">
        <f>YampaRiverInflow.TotalOutflow!A20</f>
        <v>45717</v>
      </c>
      <c r="B20" s="34"/>
      <c r="C20" s="12">
        <v>-10.426</v>
      </c>
      <c r="D20" s="45">
        <v>-10.426</v>
      </c>
      <c r="E20" s="16">
        <v>-5.5422600000000006</v>
      </c>
      <c r="F20" s="16">
        <v>-26.61149</v>
      </c>
      <c r="G20" s="16">
        <v>-24.585830000000001</v>
      </c>
      <c r="H20" s="16">
        <v>-10.1469</v>
      </c>
      <c r="I20" s="16">
        <v>-24.405729999999998</v>
      </c>
      <c r="J20" s="16">
        <v>-41.61844</v>
      </c>
      <c r="K20" s="16">
        <v>-20.912990000000001</v>
      </c>
      <c r="L20" s="16">
        <v>-15.42376</v>
      </c>
      <c r="M20" s="16">
        <v>-46.979050000000001</v>
      </c>
      <c r="N20" s="16">
        <v>-13.50891</v>
      </c>
      <c r="O20" s="16">
        <v>-9.4484200000000005</v>
      </c>
      <c r="P20" s="16">
        <v>-15.45289</v>
      </c>
      <c r="Q20" s="16">
        <v>-14.12349</v>
      </c>
      <c r="R20" s="16">
        <v>-17.224810000000002</v>
      </c>
      <c r="S20" s="16">
        <v>-18.18402</v>
      </c>
      <c r="T20" s="16">
        <v>-16.42624</v>
      </c>
      <c r="U20" s="16">
        <v>-16.519099999999998</v>
      </c>
      <c r="V20" s="16">
        <v>-21.362770000000001</v>
      </c>
      <c r="W20" s="16">
        <v>-13.940290000000001</v>
      </c>
      <c r="X20" s="16">
        <v>-25.785889999999998</v>
      </c>
      <c r="Y20" s="16">
        <v>-13.57385</v>
      </c>
      <c r="Z20" s="16">
        <v>-14.951780000000001</v>
      </c>
      <c r="AA20" s="16">
        <v>-24.381869999999999</v>
      </c>
      <c r="AB20" s="16">
        <v>-18.517049999999998</v>
      </c>
      <c r="AC20" s="16">
        <v>-29.967980399044698</v>
      </c>
      <c r="AD20" s="16">
        <v>-3.9186748927238999</v>
      </c>
      <c r="AE20" s="16">
        <v>3.78158654325282</v>
      </c>
      <c r="AF20" s="16">
        <v>-0.165478108417315</v>
      </c>
      <c r="AG20" s="16">
        <v>-33.272751616104074</v>
      </c>
      <c r="AH20" s="16">
        <v>-3.3822040949199934</v>
      </c>
      <c r="AI20" s="46"/>
      <c r="AJ20" s="46"/>
      <c r="AK20" s="46"/>
      <c r="AL20" s="46"/>
      <c r="AM20" s="46"/>
      <c r="AN20" s="4"/>
      <c r="AO20" s="4"/>
      <c r="AP20" s="4"/>
      <c r="AQ20" s="4"/>
      <c r="AR20" s="4"/>
      <c r="AS20" s="4"/>
      <c r="AT20" s="4"/>
      <c r="AU20" s="4"/>
      <c r="AV20" s="4"/>
      <c r="AW20" s="4"/>
      <c r="AX20" s="4"/>
      <c r="AY20" s="4"/>
    </row>
    <row r="21" spans="1:51" ht="14.4" x14ac:dyDescent="0.3">
      <c r="A21" s="137">
        <f>YampaRiverInflow.TotalOutflow!A21</f>
        <v>45748</v>
      </c>
      <c r="B21" s="34"/>
      <c r="C21" s="12">
        <v>-13.513999999999999</v>
      </c>
      <c r="D21" s="45">
        <v>-13.513999999999999</v>
      </c>
      <c r="E21" s="16">
        <v>-16.615569999999998</v>
      </c>
      <c r="F21" s="16">
        <v>-28.879900000000003</v>
      </c>
      <c r="G21" s="16">
        <v>-19.677019999999999</v>
      </c>
      <c r="H21" s="16">
        <v>-31.681180000000001</v>
      </c>
      <c r="I21" s="16">
        <v>-14.10609</v>
      </c>
      <c r="J21" s="16">
        <v>-11.98128</v>
      </c>
      <c r="K21" s="16">
        <v>-22.55518</v>
      </c>
      <c r="L21" s="16">
        <v>58.147940000000006</v>
      </c>
      <c r="M21" s="16">
        <v>-64.754249999999999</v>
      </c>
      <c r="N21" s="16">
        <v>-13.812430000000001</v>
      </c>
      <c r="O21" s="16">
        <v>-19.395679999999999</v>
      </c>
      <c r="P21" s="16">
        <v>-0.58677000000000001</v>
      </c>
      <c r="Q21" s="16">
        <v>-20.977029999999999</v>
      </c>
      <c r="R21" s="16">
        <v>-23.67004</v>
      </c>
      <c r="S21" s="16">
        <v>-22.150279999999999</v>
      </c>
      <c r="T21" s="16">
        <v>-10.326360000000001</v>
      </c>
      <c r="U21" s="16">
        <v>-17.860139999999998</v>
      </c>
      <c r="V21" s="16">
        <v>-21.034770000000002</v>
      </c>
      <c r="W21" s="16">
        <v>-16.89048</v>
      </c>
      <c r="X21" s="16">
        <v>-27.78388</v>
      </c>
      <c r="Y21" s="16">
        <v>-24.14518</v>
      </c>
      <c r="Z21" s="16">
        <v>-25.381180000000001</v>
      </c>
      <c r="AA21" s="16">
        <v>-22.591699999999999</v>
      </c>
      <c r="AB21" s="16">
        <v>-21.645820000000001</v>
      </c>
      <c r="AC21" s="16">
        <v>-27.296583863680898</v>
      </c>
      <c r="AD21" s="16">
        <v>-6.8666990838692197</v>
      </c>
      <c r="AE21" s="16">
        <v>-4.4101040311918496</v>
      </c>
      <c r="AF21" s="16">
        <v>0.32782876848779102</v>
      </c>
      <c r="AG21" s="16">
        <v>-38.38269309226537</v>
      </c>
      <c r="AH21" s="16">
        <v>-19.157315839774473</v>
      </c>
      <c r="AI21" s="46"/>
      <c r="AJ21" s="46"/>
      <c r="AK21" s="46"/>
      <c r="AL21" s="46"/>
      <c r="AM21" s="46"/>
      <c r="AN21" s="4"/>
      <c r="AO21" s="4"/>
      <c r="AP21" s="4"/>
      <c r="AQ21" s="4"/>
      <c r="AR21" s="4"/>
      <c r="AS21" s="4"/>
      <c r="AT21" s="4"/>
      <c r="AU21" s="4"/>
      <c r="AV21" s="4"/>
      <c r="AW21" s="4"/>
      <c r="AX21" s="4"/>
      <c r="AY21" s="4"/>
    </row>
    <row r="22" spans="1:51" ht="14.4" x14ac:dyDescent="0.3">
      <c r="A22" s="137">
        <f>YampaRiverInflow.TotalOutflow!A22</f>
        <v>45778</v>
      </c>
      <c r="B22" s="34"/>
      <c r="C22" s="12">
        <v>-13.119</v>
      </c>
      <c r="D22" s="45">
        <v>-13.119</v>
      </c>
      <c r="E22" s="16">
        <v>-19.176749999999998</v>
      </c>
      <c r="F22" s="16">
        <v>-31.532360000000001</v>
      </c>
      <c r="G22" s="16">
        <v>-23.549289999999999</v>
      </c>
      <c r="H22" s="16">
        <v>-4.1466599999999998</v>
      </c>
      <c r="I22" s="16">
        <v>-16.730790000000002</v>
      </c>
      <c r="J22" s="16">
        <v>-20.673770000000001</v>
      </c>
      <c r="K22" s="16">
        <v>-17.359860000000001</v>
      </c>
      <c r="L22" s="16">
        <v>34.052529999999997</v>
      </c>
      <c r="M22" s="16">
        <v>-1.7655699999999999</v>
      </c>
      <c r="N22" s="16">
        <v>-18.956109999999999</v>
      </c>
      <c r="O22" s="16">
        <v>-19.014720000000001</v>
      </c>
      <c r="P22" s="16">
        <v>-30.134370000000001</v>
      </c>
      <c r="Q22" s="16">
        <v>-22.792720000000003</v>
      </c>
      <c r="R22" s="16">
        <v>2.1723600000000003</v>
      </c>
      <c r="S22" s="16">
        <v>-23.229320000000001</v>
      </c>
      <c r="T22" s="16">
        <v>-30.356549999999999</v>
      </c>
      <c r="U22" s="16">
        <v>-13.17548</v>
      </c>
      <c r="V22" s="16">
        <v>-26.73291</v>
      </c>
      <c r="W22" s="16">
        <v>-17.628589999999999</v>
      </c>
      <c r="X22" s="16">
        <v>-22.069290000000002</v>
      </c>
      <c r="Y22" s="16">
        <v>-23.365380000000002</v>
      </c>
      <c r="Z22" s="16">
        <v>-25.14387</v>
      </c>
      <c r="AA22" s="16">
        <v>-18.31448</v>
      </c>
      <c r="AB22" s="16">
        <v>-13.93942</v>
      </c>
      <c r="AC22" s="16">
        <v>-20.988264455397299</v>
      </c>
      <c r="AD22" s="16">
        <v>-18.6031865575818</v>
      </c>
      <c r="AE22" s="16">
        <v>-16.873532198681101</v>
      </c>
      <c r="AF22" s="16">
        <v>-10.3614585683532</v>
      </c>
      <c r="AG22" s="16">
        <v>-50.887631320712337</v>
      </c>
      <c r="AH22" s="16">
        <v>-30.38728965732949</v>
      </c>
      <c r="AI22" s="46"/>
      <c r="AJ22" s="46"/>
      <c r="AK22" s="46"/>
      <c r="AL22" s="46"/>
      <c r="AM22" s="46"/>
      <c r="AN22" s="4"/>
      <c r="AO22" s="4"/>
      <c r="AP22" s="4"/>
      <c r="AQ22" s="4"/>
      <c r="AR22" s="4"/>
      <c r="AS22" s="4"/>
      <c r="AT22" s="4"/>
      <c r="AU22" s="4"/>
      <c r="AV22" s="4"/>
      <c r="AW22" s="4"/>
      <c r="AX22" s="4"/>
      <c r="AY22" s="4"/>
    </row>
    <row r="23" spans="1:51" ht="14.4" x14ac:dyDescent="0.3">
      <c r="A23" s="137">
        <f>YampaRiverInflow.TotalOutflow!A23</f>
        <v>45809</v>
      </c>
      <c r="B23" s="34"/>
      <c r="C23" s="12">
        <v>-20.766999999999999</v>
      </c>
      <c r="D23" s="45">
        <v>-20.766999999999999</v>
      </c>
      <c r="E23" s="16">
        <v>-4.3182600000000004</v>
      </c>
      <c r="F23" s="16">
        <v>-21.53116</v>
      </c>
      <c r="G23" s="16">
        <v>-28.16948</v>
      </c>
      <c r="H23" s="16">
        <v>-21.732470000000003</v>
      </c>
      <c r="I23" s="16">
        <v>-7.58514</v>
      </c>
      <c r="J23" s="16">
        <v>-14.68486</v>
      </c>
      <c r="K23" s="16">
        <v>-12.904590000000001</v>
      </c>
      <c r="L23" s="16">
        <v>-17.66553</v>
      </c>
      <c r="M23" s="16">
        <v>-18.500439999999998</v>
      </c>
      <c r="N23" s="16">
        <v>-9.6846800000000002</v>
      </c>
      <c r="O23" s="16">
        <v>-3.0129200000000003</v>
      </c>
      <c r="P23" s="16">
        <v>-10.71584</v>
      </c>
      <c r="Q23" s="16">
        <v>-17.712730000000001</v>
      </c>
      <c r="R23" s="16">
        <v>2.1411799999999999</v>
      </c>
      <c r="S23" s="16">
        <v>-20.19791</v>
      </c>
      <c r="T23" s="16">
        <v>-19.463480000000001</v>
      </c>
      <c r="U23" s="16">
        <v>-14.17783</v>
      </c>
      <c r="V23" s="16">
        <v>-34.892609999999998</v>
      </c>
      <c r="W23" s="16">
        <v>-20.2377</v>
      </c>
      <c r="X23" s="16">
        <v>-30.45213</v>
      </c>
      <c r="Y23" s="16">
        <v>-27.64986</v>
      </c>
      <c r="Z23" s="16">
        <v>-30.77158</v>
      </c>
      <c r="AA23" s="16">
        <v>-30.150569999999998</v>
      </c>
      <c r="AB23" s="16">
        <v>-27.212169999999997</v>
      </c>
      <c r="AC23" s="16">
        <v>-17.7194681870902</v>
      </c>
      <c r="AD23" s="16">
        <v>-32.379981516299999</v>
      </c>
      <c r="AE23" s="16">
        <v>-23.798866425075097</v>
      </c>
      <c r="AF23" s="16">
        <v>-21.9297904675709</v>
      </c>
      <c r="AG23" s="16">
        <v>-57.58882165966952</v>
      </c>
      <c r="AH23" s="16">
        <v>-30.45201460504726</v>
      </c>
      <c r="AI23" s="46"/>
      <c r="AJ23" s="46"/>
      <c r="AK23" s="46"/>
      <c r="AL23" s="46"/>
      <c r="AM23" s="46"/>
      <c r="AN23" s="4"/>
      <c r="AO23" s="4"/>
      <c r="AP23" s="4"/>
      <c r="AQ23" s="4"/>
      <c r="AR23" s="4"/>
      <c r="AS23" s="4"/>
      <c r="AT23" s="4"/>
      <c r="AU23" s="4"/>
      <c r="AV23" s="4"/>
      <c r="AW23" s="4"/>
      <c r="AX23" s="4"/>
      <c r="AY23" s="4"/>
    </row>
    <row r="24" spans="1:51" ht="14.4" x14ac:dyDescent="0.3">
      <c r="A24" s="137">
        <f>YampaRiverInflow.TotalOutflow!A24</f>
        <v>45839</v>
      </c>
      <c r="B24" s="34"/>
      <c r="C24" s="12">
        <v>-21.096</v>
      </c>
      <c r="D24" s="45">
        <v>-21.096</v>
      </c>
      <c r="E24" s="16">
        <v>-26.41535</v>
      </c>
      <c r="F24" s="16">
        <v>-21.142790000000002</v>
      </c>
      <c r="G24" s="16">
        <v>-18.928519999999999</v>
      </c>
      <c r="H24" s="16">
        <v>-9.5471299999999992</v>
      </c>
      <c r="I24" s="16">
        <v>-10.268600000000001</v>
      </c>
      <c r="J24" s="16">
        <v>-18.314310000000003</v>
      </c>
      <c r="K24" s="16">
        <v>-15.866149999999999</v>
      </c>
      <c r="L24" s="16">
        <v>-24.552409999999998</v>
      </c>
      <c r="M24" s="16">
        <v>-25.378720000000001</v>
      </c>
      <c r="N24" s="16">
        <v>-17.78331</v>
      </c>
      <c r="O24" s="16">
        <v>-18.8934</v>
      </c>
      <c r="P24" s="16">
        <v>-12.013909999999999</v>
      </c>
      <c r="Q24" s="16">
        <v>-14.996409999999999</v>
      </c>
      <c r="R24" s="16">
        <v>2.3123400000000003</v>
      </c>
      <c r="S24" s="16">
        <v>-19.286709999999999</v>
      </c>
      <c r="T24" s="16">
        <v>-10.45975</v>
      </c>
      <c r="U24" s="16">
        <v>-7.6106699999999998</v>
      </c>
      <c r="V24" s="16">
        <v>-27.08278</v>
      </c>
      <c r="W24" s="16">
        <v>-23.468240000000002</v>
      </c>
      <c r="X24" s="16">
        <v>-21.989319999999999</v>
      </c>
      <c r="Y24" s="16">
        <v>-37.216929999999998</v>
      </c>
      <c r="Z24" s="16">
        <v>-22.890240000000002</v>
      </c>
      <c r="AA24" s="16">
        <v>-26.678540000000002</v>
      </c>
      <c r="AB24" s="16">
        <v>-37.337760000000003</v>
      </c>
      <c r="AC24" s="16">
        <v>-18.2346613577282</v>
      </c>
      <c r="AD24" s="16">
        <v>-18.848620976413699</v>
      </c>
      <c r="AE24" s="16">
        <v>-23.752590631551499</v>
      </c>
      <c r="AF24" s="16">
        <v>-17.2882505662513</v>
      </c>
      <c r="AG24" s="16">
        <v>-44.694644503792432</v>
      </c>
      <c r="AH24" s="16">
        <v>-40.747534366473715</v>
      </c>
      <c r="AI24" s="46"/>
      <c r="AJ24" s="46"/>
      <c r="AK24" s="46"/>
      <c r="AL24" s="46"/>
      <c r="AM24" s="46"/>
      <c r="AN24" s="4"/>
      <c r="AO24" s="4"/>
      <c r="AP24" s="4"/>
      <c r="AQ24" s="4"/>
      <c r="AR24" s="4"/>
      <c r="AS24" s="4"/>
      <c r="AT24" s="4"/>
      <c r="AU24" s="4"/>
      <c r="AV24" s="4"/>
      <c r="AW24" s="4"/>
      <c r="AX24" s="4"/>
      <c r="AY24" s="4"/>
    </row>
    <row r="25" spans="1:51" ht="14.4" x14ac:dyDescent="0.3">
      <c r="A25" s="137">
        <f>YampaRiverInflow.TotalOutflow!A25</f>
        <v>45870</v>
      </c>
      <c r="B25" s="34"/>
      <c r="C25" s="12">
        <v>-16.552</v>
      </c>
      <c r="D25" s="45">
        <v>-16.552</v>
      </c>
      <c r="E25" s="16">
        <v>-7.3850100000000003</v>
      </c>
      <c r="F25" s="16">
        <v>-28.87069</v>
      </c>
      <c r="G25" s="16">
        <v>-40.249079999999999</v>
      </c>
      <c r="H25" s="16">
        <v>-10.618690000000001</v>
      </c>
      <c r="I25" s="16">
        <v>-1.97844</v>
      </c>
      <c r="J25" s="16">
        <v>-19.845770000000002</v>
      </c>
      <c r="K25" s="16">
        <v>-18.154619999999998</v>
      </c>
      <c r="L25" s="16">
        <v>-19.77272</v>
      </c>
      <c r="M25" s="16">
        <v>-13.17257</v>
      </c>
      <c r="N25" s="16">
        <v>-14.711229999999999</v>
      </c>
      <c r="O25" s="16">
        <v>-8.0491299999999999</v>
      </c>
      <c r="P25" s="16">
        <v>-10.36894</v>
      </c>
      <c r="Q25" s="16">
        <v>-12.309370000000001</v>
      </c>
      <c r="R25" s="16">
        <v>3.9439999999999996E-2</v>
      </c>
      <c r="S25" s="16">
        <v>-13.62011</v>
      </c>
      <c r="T25" s="16">
        <v>-10.787000000000001</v>
      </c>
      <c r="U25" s="16">
        <v>-15.400589999999999</v>
      </c>
      <c r="V25" s="16">
        <v>-19.57723</v>
      </c>
      <c r="W25" s="16">
        <v>-13.29472</v>
      </c>
      <c r="X25" s="16">
        <v>-18.03979</v>
      </c>
      <c r="Y25" s="16">
        <v>-23.891169999999999</v>
      </c>
      <c r="Z25" s="16">
        <v>-13.515309999999999</v>
      </c>
      <c r="AA25" s="16">
        <v>-23.837299999999999</v>
      </c>
      <c r="AB25" s="16">
        <v>-19.137979999999999</v>
      </c>
      <c r="AC25" s="16">
        <v>-15.5850350841859</v>
      </c>
      <c r="AD25" s="16">
        <v>-20.413870945690398</v>
      </c>
      <c r="AE25" s="16">
        <v>-17.994277469173699</v>
      </c>
      <c r="AF25" s="16">
        <v>-17.687800046524</v>
      </c>
      <c r="AG25" s="16">
        <v>-37.223178765369134</v>
      </c>
      <c r="AH25" s="16">
        <v>-44.692820137564823</v>
      </c>
      <c r="AI25" s="46"/>
      <c r="AJ25" s="46"/>
      <c r="AK25" s="46"/>
      <c r="AL25" s="46"/>
      <c r="AM25" s="46"/>
      <c r="AN25" s="4"/>
      <c r="AO25" s="4"/>
      <c r="AP25" s="4"/>
      <c r="AQ25" s="4"/>
      <c r="AR25" s="4"/>
      <c r="AS25" s="4"/>
      <c r="AT25" s="4"/>
      <c r="AU25" s="4"/>
      <c r="AV25" s="4"/>
      <c r="AW25" s="4"/>
      <c r="AX25" s="4"/>
      <c r="AY25" s="4"/>
    </row>
    <row r="26" spans="1:51" ht="14.4" x14ac:dyDescent="0.3">
      <c r="A26" s="137">
        <f>YampaRiverInflow.TotalOutflow!A26</f>
        <v>45901</v>
      </c>
      <c r="B26" s="34"/>
      <c r="C26" s="12">
        <v>-6.1840000000000002</v>
      </c>
      <c r="D26" s="45">
        <v>-6.1840000000000002</v>
      </c>
      <c r="E26" s="16">
        <v>3.9455100000000001</v>
      </c>
      <c r="F26" s="16">
        <v>0.30087999999999998</v>
      </c>
      <c r="G26" s="16">
        <v>1.5638399999999999</v>
      </c>
      <c r="H26" s="16">
        <v>-5.3830900000000002</v>
      </c>
      <c r="I26" s="16">
        <v>0.50452999999999992</v>
      </c>
      <c r="J26" s="16">
        <v>-16.785490000000003</v>
      </c>
      <c r="K26" s="16">
        <v>8.7774400000000004</v>
      </c>
      <c r="L26" s="16">
        <v>-0.65700999999999998</v>
      </c>
      <c r="M26" s="16">
        <v>-5.1176300000000001</v>
      </c>
      <c r="N26" s="16">
        <v>1.31694</v>
      </c>
      <c r="O26" s="16">
        <v>-3.9454199999999999</v>
      </c>
      <c r="P26" s="16">
        <v>2.79942</v>
      </c>
      <c r="Q26" s="16">
        <v>-4.3560499999999998</v>
      </c>
      <c r="R26" s="16">
        <v>0.24765999999999999</v>
      </c>
      <c r="S26" s="16">
        <v>-1.9077999999999999</v>
      </c>
      <c r="T26" s="16">
        <v>1.6536999999999999</v>
      </c>
      <c r="U26" s="16">
        <v>0.45062999999999998</v>
      </c>
      <c r="V26" s="16">
        <v>-4.00359</v>
      </c>
      <c r="W26" s="16">
        <v>-7.8580299999999994</v>
      </c>
      <c r="X26" s="16">
        <v>-6.6565699999999994</v>
      </c>
      <c r="Y26" s="16">
        <v>-13.139520000000001</v>
      </c>
      <c r="Z26" s="16">
        <v>-7.8235400000000004</v>
      </c>
      <c r="AA26" s="16">
        <v>-17.94941</v>
      </c>
      <c r="AB26" s="16">
        <v>-20.019500000000001</v>
      </c>
      <c r="AC26" s="16">
        <v>-12.5769963398445</v>
      </c>
      <c r="AD26" s="16">
        <v>-12.664930500352801</v>
      </c>
      <c r="AE26" s="16">
        <v>-18.758475648761799</v>
      </c>
      <c r="AF26" s="16">
        <v>-1.27110780709264</v>
      </c>
      <c r="AG26" s="16">
        <v>-33.675139492561513</v>
      </c>
      <c r="AH26" s="16">
        <v>-15.970136704665375</v>
      </c>
      <c r="AI26" s="46"/>
      <c r="AJ26" s="46"/>
      <c r="AK26" s="46"/>
      <c r="AL26" s="46"/>
      <c r="AM26" s="46"/>
      <c r="AN26" s="4"/>
      <c r="AO26" s="4"/>
      <c r="AP26" s="4"/>
      <c r="AQ26" s="4"/>
      <c r="AR26" s="4"/>
      <c r="AS26" s="4"/>
      <c r="AT26" s="4"/>
      <c r="AU26" s="4"/>
      <c r="AV26" s="4"/>
      <c r="AW26" s="4"/>
      <c r="AX26" s="4"/>
      <c r="AY26" s="4"/>
    </row>
    <row r="27" spans="1:51" ht="14.4" x14ac:dyDescent="0.3">
      <c r="A27" s="137">
        <f>YampaRiverInflow.TotalOutflow!A27</f>
        <v>45931</v>
      </c>
      <c r="B27" s="34"/>
      <c r="C27" s="12">
        <v>-10.753</v>
      </c>
      <c r="D27" s="45">
        <v>-10.753</v>
      </c>
      <c r="E27" s="16">
        <v>-12.62735</v>
      </c>
      <c r="F27" s="16">
        <v>-6.6903999999999995</v>
      </c>
      <c r="G27" s="16">
        <v>-9.5990099999999998</v>
      </c>
      <c r="H27" s="16">
        <v>8.4510100000000001</v>
      </c>
      <c r="I27" s="16">
        <v>5.7720799999999999</v>
      </c>
      <c r="J27" s="16">
        <v>-14.64955</v>
      </c>
      <c r="K27" s="16">
        <v>11.184040000000001</v>
      </c>
      <c r="L27" s="16">
        <v>-2.5218699999999998</v>
      </c>
      <c r="M27" s="16">
        <v>12.298719999999999</v>
      </c>
      <c r="N27" s="16">
        <v>9.1142000000000003</v>
      </c>
      <c r="O27" s="16">
        <v>6.9690500000000002</v>
      </c>
      <c r="P27" s="16">
        <v>17.399669999999997</v>
      </c>
      <c r="Q27" s="16">
        <v>17.673249999999999</v>
      </c>
      <c r="R27" s="16">
        <v>19.239099999999997</v>
      </c>
      <c r="S27" s="16">
        <v>0.14559</v>
      </c>
      <c r="T27" s="16">
        <v>-3.8384399999999999</v>
      </c>
      <c r="U27" s="16">
        <v>-8.0890900000000006</v>
      </c>
      <c r="V27" s="16">
        <v>5.3184499999999995</v>
      </c>
      <c r="W27" s="16">
        <v>6.8723199999999993</v>
      </c>
      <c r="X27" s="16">
        <v>-3.3345599999999997</v>
      </c>
      <c r="Y27" s="16">
        <v>-12.937790000000001</v>
      </c>
      <c r="Z27" s="16">
        <v>9.3299699999999994</v>
      </c>
      <c r="AA27" s="16">
        <v>-7.6352000000000002</v>
      </c>
      <c r="AB27" s="16">
        <v>-6.9373300000000002</v>
      </c>
      <c r="AC27" s="16">
        <v>-2.2106542585727502</v>
      </c>
      <c r="AD27" s="16">
        <v>-11.5548092057765</v>
      </c>
      <c r="AE27" s="16">
        <v>-24.732557731564899</v>
      </c>
      <c r="AF27" s="16">
        <v>-12.168433580297501</v>
      </c>
      <c r="AG27" s="16">
        <v>-31.92853069592417</v>
      </c>
      <c r="AH27" s="16">
        <v>-8.5193758119119227</v>
      </c>
      <c r="AI27" s="46"/>
      <c r="AJ27" s="46"/>
      <c r="AK27" s="46"/>
      <c r="AL27" s="46"/>
      <c r="AM27" s="46"/>
      <c r="AN27" s="4"/>
      <c r="AO27" s="4"/>
      <c r="AP27" s="4"/>
      <c r="AQ27" s="4"/>
      <c r="AR27" s="4"/>
      <c r="AS27" s="4"/>
      <c r="AT27" s="4"/>
      <c r="AU27" s="4"/>
      <c r="AV27" s="4"/>
      <c r="AW27" s="4"/>
      <c r="AX27" s="4"/>
      <c r="AY27" s="4"/>
    </row>
    <row r="28" spans="1:51" ht="14.4" x14ac:dyDescent="0.3">
      <c r="A28" s="137">
        <f>YampaRiverInflow.TotalOutflow!A28</f>
        <v>45962</v>
      </c>
      <c r="B28" s="34"/>
      <c r="C28" s="12">
        <v>-16.073</v>
      </c>
      <c r="D28" s="45">
        <v>-16.073</v>
      </c>
      <c r="E28" s="16">
        <v>-7.3315400000000004</v>
      </c>
      <c r="F28" s="16">
        <v>-38.727230000000006</v>
      </c>
      <c r="G28" s="16">
        <v>11.18458</v>
      </c>
      <c r="H28" s="16">
        <v>10.958489999999999</v>
      </c>
      <c r="I28" s="16">
        <v>-3.7692800000000002</v>
      </c>
      <c r="J28" s="16">
        <v>-15.648209999999999</v>
      </c>
      <c r="K28" s="16">
        <v>-0.50287000000000004</v>
      </c>
      <c r="L28" s="16">
        <v>16.895820000000001</v>
      </c>
      <c r="M28" s="16">
        <v>3.5182899999999999</v>
      </c>
      <c r="N28" s="16">
        <v>1.0546900000000001</v>
      </c>
      <c r="O28" s="16">
        <v>1.48285</v>
      </c>
      <c r="P28" s="16">
        <v>-5.3529099999999996</v>
      </c>
      <c r="Q28" s="16">
        <v>-22.937849999999997</v>
      </c>
      <c r="R28" s="16">
        <v>17.25741</v>
      </c>
      <c r="S28" s="16">
        <v>-4.2314999999999996</v>
      </c>
      <c r="T28" s="16">
        <v>-10.30818</v>
      </c>
      <c r="U28" s="16">
        <v>-12.985040000000001</v>
      </c>
      <c r="V28" s="16">
        <v>-26.999580000000002</v>
      </c>
      <c r="W28" s="16">
        <v>-8.9412700000000012</v>
      </c>
      <c r="X28" s="16">
        <v>-9.1097400000000004</v>
      </c>
      <c r="Y28" s="16">
        <v>6.4318400000000002</v>
      </c>
      <c r="Z28" s="16">
        <v>-3.3335500000000002</v>
      </c>
      <c r="AA28" s="16">
        <v>-11.237219999999999</v>
      </c>
      <c r="AB28" s="16">
        <v>-26.772839999999999</v>
      </c>
      <c r="AC28" s="16">
        <v>-15.73670513499</v>
      </c>
      <c r="AD28" s="16">
        <v>-25.995712616168699</v>
      </c>
      <c r="AE28" s="16">
        <v>-1.0377086195756302</v>
      </c>
      <c r="AF28" s="16">
        <v>-31.726571329096</v>
      </c>
      <c r="AG28" s="16">
        <v>-20.625441646014423</v>
      </c>
      <c r="AH28" s="16">
        <v>-14.505944464038231</v>
      </c>
      <c r="AI28" s="46"/>
      <c r="AJ28" s="46"/>
      <c r="AK28" s="46"/>
      <c r="AL28" s="46"/>
      <c r="AM28" s="46"/>
      <c r="AN28" s="4"/>
      <c r="AO28" s="4"/>
      <c r="AP28" s="4"/>
      <c r="AQ28" s="4"/>
      <c r="AR28" s="4"/>
      <c r="AS28" s="4"/>
      <c r="AT28" s="4"/>
      <c r="AU28" s="4"/>
      <c r="AV28" s="4"/>
      <c r="AW28" s="4"/>
      <c r="AX28" s="4"/>
      <c r="AY28" s="4"/>
    </row>
    <row r="29" spans="1:51" ht="14.4" x14ac:dyDescent="0.3">
      <c r="A29" s="137">
        <f>YampaRiverInflow.TotalOutflow!A29</f>
        <v>45992</v>
      </c>
      <c r="B29" s="34"/>
      <c r="C29" s="12">
        <v>-1.6040000000000001</v>
      </c>
      <c r="D29" s="45">
        <v>-1.6040000000000001</v>
      </c>
      <c r="E29" s="16">
        <v>-14.927940000000001</v>
      </c>
      <c r="F29" s="16">
        <v>-22.49784</v>
      </c>
      <c r="G29" s="16">
        <v>-4.7581699999999998</v>
      </c>
      <c r="H29" s="16">
        <v>-4.2268999999999997</v>
      </c>
      <c r="I29" s="16">
        <v>-38.098730000000003</v>
      </c>
      <c r="J29" s="16">
        <v>-16.883659999999999</v>
      </c>
      <c r="K29" s="16">
        <v>-19.378550000000001</v>
      </c>
      <c r="L29" s="16">
        <v>-16.600650000000002</v>
      </c>
      <c r="M29" s="16">
        <v>-12.671760000000001</v>
      </c>
      <c r="N29" s="16">
        <v>-11.092700000000001</v>
      </c>
      <c r="O29" s="16">
        <v>-5.9065600000000007</v>
      </c>
      <c r="P29" s="16">
        <v>-11.998950000000001</v>
      </c>
      <c r="Q29" s="16">
        <v>-6.2203800000000005</v>
      </c>
      <c r="R29" s="16">
        <v>5.5469099999999996</v>
      </c>
      <c r="S29" s="16">
        <v>-11.664959999999999</v>
      </c>
      <c r="T29" s="16">
        <v>-10.748290000000001</v>
      </c>
      <c r="U29" s="16">
        <v>-20.60698</v>
      </c>
      <c r="V29" s="16">
        <v>-11.0654</v>
      </c>
      <c r="W29" s="16">
        <v>-24.62893</v>
      </c>
      <c r="X29" s="16">
        <v>-2.98122</v>
      </c>
      <c r="Y29" s="16">
        <v>-6.6501599999999996</v>
      </c>
      <c r="Z29" s="16">
        <v>1.63134</v>
      </c>
      <c r="AA29" s="16">
        <v>-9.3967500000000008</v>
      </c>
      <c r="AB29" s="16">
        <v>-13.98915</v>
      </c>
      <c r="AC29" s="16">
        <v>-12.4542512261587</v>
      </c>
      <c r="AD29" s="16">
        <v>-10.8324401513397</v>
      </c>
      <c r="AE29" s="16">
        <v>3.9299975641787799</v>
      </c>
      <c r="AF29" s="16">
        <v>-2.4028572739817102</v>
      </c>
      <c r="AG29" s="16">
        <v>-11.953157158801488</v>
      </c>
      <c r="AH29" s="16">
        <v>-20.113240887616342</v>
      </c>
      <c r="AI29" s="46"/>
      <c r="AJ29" s="46"/>
      <c r="AK29" s="46"/>
      <c r="AL29" s="46"/>
      <c r="AM29" s="46"/>
      <c r="AN29" s="4"/>
      <c r="AO29" s="4"/>
      <c r="AP29" s="4"/>
      <c r="AQ29" s="4"/>
      <c r="AR29" s="4"/>
      <c r="AS29" s="4"/>
      <c r="AT29" s="4"/>
      <c r="AU29" s="4"/>
      <c r="AV29" s="4"/>
      <c r="AW29" s="4"/>
      <c r="AX29" s="4"/>
      <c r="AY29" s="4"/>
    </row>
    <row r="30" spans="1:51" ht="14.4" x14ac:dyDescent="0.3">
      <c r="A30" s="137">
        <f>YampaRiverInflow.TotalOutflow!A30</f>
        <v>46023</v>
      </c>
      <c r="B30" s="34"/>
      <c r="C30" s="12">
        <v>-10.813000000000001</v>
      </c>
      <c r="D30" s="45">
        <v>-10.813000000000001</v>
      </c>
      <c r="E30" s="16">
        <v>-1.1552500000000001</v>
      </c>
      <c r="F30" s="16">
        <v>-9.5505300000000002</v>
      </c>
      <c r="G30" s="16">
        <v>-3.0365300000000004</v>
      </c>
      <c r="H30" s="16">
        <v>-13.873520000000001</v>
      </c>
      <c r="I30" s="16">
        <v>-24.659839999999999</v>
      </c>
      <c r="J30" s="16">
        <v>-23.680730000000001</v>
      </c>
      <c r="K30" s="16">
        <v>-10.09286</v>
      </c>
      <c r="L30" s="16">
        <v>1.2478399999999998</v>
      </c>
      <c r="M30" s="16">
        <v>-9.182129999999999</v>
      </c>
      <c r="N30" s="16">
        <v>-8.1827199999999998</v>
      </c>
      <c r="O30" s="16">
        <v>-11.68539</v>
      </c>
      <c r="P30" s="16">
        <v>-0.62502000000000002</v>
      </c>
      <c r="Q30" s="16">
        <v>-24.903770000000002</v>
      </c>
      <c r="R30" s="16">
        <v>-11.795629999999999</v>
      </c>
      <c r="S30" s="16">
        <v>-18.15316</v>
      </c>
      <c r="T30" s="16">
        <v>-15.922499999999999</v>
      </c>
      <c r="U30" s="16">
        <v>-16.109290000000001</v>
      </c>
      <c r="V30" s="16">
        <v>-8.2410300000000003</v>
      </c>
      <c r="W30" s="16">
        <v>-24.003340000000001</v>
      </c>
      <c r="X30" s="16">
        <v>-12.045209999999999</v>
      </c>
      <c r="Y30" s="16">
        <v>-7.8899799999999995</v>
      </c>
      <c r="Z30" s="16">
        <v>-22.646060000000002</v>
      </c>
      <c r="AA30" s="16">
        <v>-32.673250000000003</v>
      </c>
      <c r="AB30" s="16">
        <v>-24.1571297449231</v>
      </c>
      <c r="AC30" s="16">
        <v>0.98637802205530201</v>
      </c>
      <c r="AD30" s="16">
        <v>-30.2013865144412</v>
      </c>
      <c r="AE30" s="16">
        <v>-0.95083847050134207</v>
      </c>
      <c r="AF30" s="16">
        <v>-12.716791635963881</v>
      </c>
      <c r="AG30" s="16">
        <v>-5.7794314590614571</v>
      </c>
      <c r="AH30" s="16">
        <v>-12.36787787501088</v>
      </c>
      <c r="AI30" s="46"/>
      <c r="AJ30" s="46"/>
      <c r="AK30" s="46"/>
      <c r="AL30" s="46"/>
      <c r="AM30" s="46"/>
      <c r="AN30" s="4"/>
      <c r="AO30" s="4"/>
      <c r="AP30" s="4"/>
      <c r="AQ30" s="4"/>
      <c r="AR30" s="4"/>
      <c r="AS30" s="4"/>
      <c r="AT30" s="4"/>
      <c r="AU30" s="4"/>
      <c r="AV30" s="4"/>
      <c r="AW30" s="4"/>
      <c r="AX30" s="4"/>
      <c r="AY30" s="4"/>
    </row>
    <row r="31" spans="1:51" ht="14.4" x14ac:dyDescent="0.3">
      <c r="A31" s="137">
        <f>YampaRiverInflow.TotalOutflow!A31</f>
        <v>46054</v>
      </c>
      <c r="B31" s="34"/>
      <c r="C31" s="12">
        <v>-12.694000000000001</v>
      </c>
      <c r="D31" s="45">
        <v>-12.694000000000001</v>
      </c>
      <c r="E31" s="16">
        <v>-8.6256699999999995</v>
      </c>
      <c r="F31" s="16">
        <v>-4.7783299999999995</v>
      </c>
      <c r="G31" s="16">
        <v>-20.94144</v>
      </c>
      <c r="H31" s="16">
        <v>-17.372900000000001</v>
      </c>
      <c r="I31" s="16">
        <v>14.6288</v>
      </c>
      <c r="J31" s="16">
        <v>-16.739249999999998</v>
      </c>
      <c r="K31" s="16">
        <v>-12.46504</v>
      </c>
      <c r="L31" s="16">
        <v>-9.1210300000000011</v>
      </c>
      <c r="M31" s="16">
        <v>-7.8426999999999998</v>
      </c>
      <c r="N31" s="16">
        <v>-5.5530600000000003</v>
      </c>
      <c r="O31" s="16">
        <v>-10.331049999999999</v>
      </c>
      <c r="P31" s="16">
        <v>-2.1568899999999998</v>
      </c>
      <c r="Q31" s="16">
        <v>-9.2535300000000014</v>
      </c>
      <c r="R31" s="16">
        <v>-8.9076200000000014</v>
      </c>
      <c r="S31" s="16">
        <v>-4.1460799999999995</v>
      </c>
      <c r="T31" s="16">
        <v>-10.053940000000001</v>
      </c>
      <c r="U31" s="16">
        <v>-6.1692600000000004</v>
      </c>
      <c r="V31" s="16">
        <v>-12.2621</v>
      </c>
      <c r="W31" s="16">
        <v>-20.240539999999999</v>
      </c>
      <c r="X31" s="16">
        <v>-13.770149999999999</v>
      </c>
      <c r="Y31" s="16">
        <v>-23.709220000000002</v>
      </c>
      <c r="Z31" s="16">
        <v>-9.7715200000000006</v>
      </c>
      <c r="AA31" s="16">
        <v>-22.627830000000003</v>
      </c>
      <c r="AB31" s="16">
        <v>-15.455982647396</v>
      </c>
      <c r="AC31" s="16">
        <v>-5.8749314387434293</v>
      </c>
      <c r="AD31" s="16">
        <v>-8.4656240510355207</v>
      </c>
      <c r="AE31" s="16">
        <v>-4.6766209284448594</v>
      </c>
      <c r="AF31" s="16">
        <v>-22.525036091181075</v>
      </c>
      <c r="AG31" s="16">
        <v>-5.7098542439644264</v>
      </c>
      <c r="AH31" s="16">
        <v>10.151250214067531</v>
      </c>
      <c r="AI31" s="46"/>
      <c r="AJ31" s="46"/>
      <c r="AK31" s="46"/>
      <c r="AL31" s="46"/>
      <c r="AM31" s="46"/>
      <c r="AN31" s="4"/>
      <c r="AO31" s="4"/>
      <c r="AP31" s="4"/>
      <c r="AQ31" s="4"/>
      <c r="AR31" s="4"/>
      <c r="AS31" s="4"/>
      <c r="AT31" s="4"/>
      <c r="AU31" s="4"/>
      <c r="AV31" s="4"/>
      <c r="AW31" s="4"/>
      <c r="AX31" s="4"/>
      <c r="AY31" s="4"/>
    </row>
    <row r="32" spans="1:51" ht="14.4" x14ac:dyDescent="0.3">
      <c r="A32" s="137">
        <f>YampaRiverInflow.TotalOutflow!A32</f>
        <v>46082</v>
      </c>
      <c r="B32" s="34"/>
      <c r="C32" s="12">
        <v>-10.426</v>
      </c>
      <c r="D32" s="45">
        <v>-10.426</v>
      </c>
      <c r="E32" s="16">
        <v>-26.61149</v>
      </c>
      <c r="F32" s="16">
        <v>-24.585830000000001</v>
      </c>
      <c r="G32" s="16">
        <v>-10.1469</v>
      </c>
      <c r="H32" s="16">
        <v>-24.405729999999998</v>
      </c>
      <c r="I32" s="16">
        <v>-41.61844</v>
      </c>
      <c r="J32" s="16">
        <v>-20.912990000000001</v>
      </c>
      <c r="K32" s="16">
        <v>-15.42376</v>
      </c>
      <c r="L32" s="16">
        <v>-46.979050000000001</v>
      </c>
      <c r="M32" s="16">
        <v>-13.50891</v>
      </c>
      <c r="N32" s="16">
        <v>-9.4484200000000005</v>
      </c>
      <c r="O32" s="16">
        <v>-15.45289</v>
      </c>
      <c r="P32" s="16">
        <v>-14.12349</v>
      </c>
      <c r="Q32" s="16">
        <v>-17.224810000000002</v>
      </c>
      <c r="R32" s="16">
        <v>-18.18402</v>
      </c>
      <c r="S32" s="16">
        <v>-16.42624</v>
      </c>
      <c r="T32" s="16">
        <v>-16.519099999999998</v>
      </c>
      <c r="U32" s="16">
        <v>-21.362770000000001</v>
      </c>
      <c r="V32" s="16">
        <v>-13.940290000000001</v>
      </c>
      <c r="W32" s="16">
        <v>-25.785889999999998</v>
      </c>
      <c r="X32" s="16">
        <v>-13.57385</v>
      </c>
      <c r="Y32" s="16">
        <v>-14.951780000000001</v>
      </c>
      <c r="Z32" s="16">
        <v>-24.381869999999999</v>
      </c>
      <c r="AA32" s="16">
        <v>-18.517049999999998</v>
      </c>
      <c r="AB32" s="16">
        <v>-29.967980399044698</v>
      </c>
      <c r="AC32" s="16">
        <v>-3.9186748927238999</v>
      </c>
      <c r="AD32" s="16">
        <v>3.78158654325282</v>
      </c>
      <c r="AE32" s="16">
        <v>-0.165478108417315</v>
      </c>
      <c r="AF32" s="16">
        <v>-33.272751616104074</v>
      </c>
      <c r="AG32" s="16">
        <v>-3.3822040949199934</v>
      </c>
      <c r="AH32" s="16">
        <v>-5.8828062150550702</v>
      </c>
      <c r="AI32" s="46"/>
      <c r="AJ32" s="46"/>
      <c r="AK32" s="46"/>
      <c r="AL32" s="46"/>
      <c r="AM32" s="46"/>
      <c r="AN32" s="4"/>
      <c r="AO32" s="4"/>
      <c r="AP32" s="4"/>
      <c r="AQ32" s="4"/>
      <c r="AR32" s="4"/>
      <c r="AS32" s="4"/>
      <c r="AT32" s="4"/>
      <c r="AU32" s="4"/>
      <c r="AV32" s="4"/>
      <c r="AW32" s="4"/>
      <c r="AX32" s="4"/>
      <c r="AY32" s="4"/>
    </row>
    <row r="33" spans="1:51" ht="14.4" x14ac:dyDescent="0.3">
      <c r="A33" s="137">
        <f>YampaRiverInflow.TotalOutflow!A33</f>
        <v>46113</v>
      </c>
      <c r="B33" s="34"/>
      <c r="C33" s="12">
        <v>-13.513999999999999</v>
      </c>
      <c r="D33" s="45">
        <v>-13.513999999999999</v>
      </c>
      <c r="E33" s="16">
        <v>-28.879900000000003</v>
      </c>
      <c r="F33" s="16">
        <v>-19.677019999999999</v>
      </c>
      <c r="G33" s="16">
        <v>-31.681180000000001</v>
      </c>
      <c r="H33" s="16">
        <v>-14.10609</v>
      </c>
      <c r="I33" s="16">
        <v>-11.98128</v>
      </c>
      <c r="J33" s="16">
        <v>-22.55518</v>
      </c>
      <c r="K33" s="16">
        <v>58.147940000000006</v>
      </c>
      <c r="L33" s="16">
        <v>-64.754249999999999</v>
      </c>
      <c r="M33" s="16">
        <v>-13.812430000000001</v>
      </c>
      <c r="N33" s="16">
        <v>-19.395679999999999</v>
      </c>
      <c r="O33" s="16">
        <v>-0.58677000000000001</v>
      </c>
      <c r="P33" s="16">
        <v>-20.977029999999999</v>
      </c>
      <c r="Q33" s="16">
        <v>-23.67004</v>
      </c>
      <c r="R33" s="16">
        <v>-22.150279999999999</v>
      </c>
      <c r="S33" s="16">
        <v>-10.326360000000001</v>
      </c>
      <c r="T33" s="16">
        <v>-17.860139999999998</v>
      </c>
      <c r="U33" s="16">
        <v>-21.034770000000002</v>
      </c>
      <c r="V33" s="16">
        <v>-16.89048</v>
      </c>
      <c r="W33" s="16">
        <v>-27.78388</v>
      </c>
      <c r="X33" s="16">
        <v>-24.14518</v>
      </c>
      <c r="Y33" s="16">
        <v>-25.381180000000001</v>
      </c>
      <c r="Z33" s="16">
        <v>-22.591699999999999</v>
      </c>
      <c r="AA33" s="16">
        <v>-21.645820000000001</v>
      </c>
      <c r="AB33" s="16">
        <v>-27.296583863680898</v>
      </c>
      <c r="AC33" s="16">
        <v>-6.8666990838692197</v>
      </c>
      <c r="AD33" s="16">
        <v>-4.4101040311918496</v>
      </c>
      <c r="AE33" s="16">
        <v>0.32782876848779102</v>
      </c>
      <c r="AF33" s="16">
        <v>-38.38269309226537</v>
      </c>
      <c r="AG33" s="16">
        <v>-19.157315839774473</v>
      </c>
      <c r="AH33" s="16">
        <v>-15.825731008529852</v>
      </c>
      <c r="AI33" s="46"/>
      <c r="AJ33" s="46"/>
      <c r="AK33" s="46"/>
      <c r="AL33" s="46"/>
      <c r="AM33" s="46"/>
      <c r="AN33" s="4"/>
      <c r="AO33" s="4"/>
      <c r="AP33" s="4"/>
      <c r="AQ33" s="4"/>
      <c r="AR33" s="4"/>
      <c r="AS33" s="4"/>
      <c r="AT33" s="4"/>
      <c r="AU33" s="4"/>
      <c r="AV33" s="4"/>
      <c r="AW33" s="4"/>
      <c r="AX33" s="4"/>
      <c r="AY33" s="4"/>
    </row>
    <row r="34" spans="1:51" ht="14.4" x14ac:dyDescent="0.3">
      <c r="A34" s="137">
        <f>YampaRiverInflow.TotalOutflow!A34</f>
        <v>46143</v>
      </c>
      <c r="B34" s="34"/>
      <c r="C34" s="12">
        <v>-13.119</v>
      </c>
      <c r="D34" s="45">
        <v>-13.119</v>
      </c>
      <c r="E34" s="16">
        <v>-31.532360000000001</v>
      </c>
      <c r="F34" s="16">
        <v>-23.549289999999999</v>
      </c>
      <c r="G34" s="16">
        <v>-4.1466599999999998</v>
      </c>
      <c r="H34" s="16">
        <v>-16.730790000000002</v>
      </c>
      <c r="I34" s="16">
        <v>-20.673770000000001</v>
      </c>
      <c r="J34" s="16">
        <v>-17.359860000000001</v>
      </c>
      <c r="K34" s="16">
        <v>34.052529999999997</v>
      </c>
      <c r="L34" s="16">
        <v>-1.7655699999999999</v>
      </c>
      <c r="M34" s="16">
        <v>-18.956109999999999</v>
      </c>
      <c r="N34" s="16">
        <v>-19.014720000000001</v>
      </c>
      <c r="O34" s="16">
        <v>-30.134370000000001</v>
      </c>
      <c r="P34" s="16">
        <v>-22.792720000000003</v>
      </c>
      <c r="Q34" s="16">
        <v>2.1723600000000003</v>
      </c>
      <c r="R34" s="16">
        <v>-23.229320000000001</v>
      </c>
      <c r="S34" s="16">
        <v>-30.356549999999999</v>
      </c>
      <c r="T34" s="16">
        <v>-13.17548</v>
      </c>
      <c r="U34" s="16">
        <v>-26.73291</v>
      </c>
      <c r="V34" s="16">
        <v>-17.628589999999999</v>
      </c>
      <c r="W34" s="16">
        <v>-22.069290000000002</v>
      </c>
      <c r="X34" s="16">
        <v>-23.365380000000002</v>
      </c>
      <c r="Y34" s="16">
        <v>-25.14387</v>
      </c>
      <c r="Z34" s="16">
        <v>-18.31448</v>
      </c>
      <c r="AA34" s="16">
        <v>-13.93942</v>
      </c>
      <c r="AB34" s="16">
        <v>-20.988264455397299</v>
      </c>
      <c r="AC34" s="16">
        <v>-18.6031865575818</v>
      </c>
      <c r="AD34" s="16">
        <v>-16.873532198681101</v>
      </c>
      <c r="AE34" s="16">
        <v>-10.3614585683532</v>
      </c>
      <c r="AF34" s="16">
        <v>-50.887631320712337</v>
      </c>
      <c r="AG34" s="16">
        <v>-30.38728965732949</v>
      </c>
      <c r="AH34" s="16">
        <v>-18.69847368234792</v>
      </c>
      <c r="AI34" s="46"/>
      <c r="AJ34" s="46"/>
      <c r="AK34" s="46"/>
      <c r="AL34" s="46"/>
      <c r="AM34" s="46"/>
      <c r="AN34" s="4"/>
      <c r="AO34" s="4"/>
      <c r="AP34" s="4"/>
      <c r="AQ34" s="4"/>
      <c r="AR34" s="4"/>
      <c r="AS34" s="4"/>
      <c r="AT34" s="4"/>
      <c r="AU34" s="4"/>
      <c r="AV34" s="4"/>
      <c r="AW34" s="4"/>
      <c r="AX34" s="4"/>
      <c r="AY34" s="4"/>
    </row>
    <row r="35" spans="1:51" ht="14.4" x14ac:dyDescent="0.3">
      <c r="A35" s="137">
        <f>YampaRiverInflow.TotalOutflow!A35</f>
        <v>46174</v>
      </c>
      <c r="B35" s="34"/>
      <c r="C35" s="12">
        <v>-20.766999999999999</v>
      </c>
      <c r="D35" s="45">
        <v>-20.766999999999999</v>
      </c>
      <c r="E35" s="16">
        <v>-21.53116</v>
      </c>
      <c r="F35" s="16">
        <v>-28.16948</v>
      </c>
      <c r="G35" s="16">
        <v>-21.732470000000003</v>
      </c>
      <c r="H35" s="16">
        <v>-7.58514</v>
      </c>
      <c r="I35" s="16">
        <v>-14.68486</v>
      </c>
      <c r="J35" s="16">
        <v>-12.904590000000001</v>
      </c>
      <c r="K35" s="16">
        <v>-17.66553</v>
      </c>
      <c r="L35" s="16">
        <v>-18.500439999999998</v>
      </c>
      <c r="M35" s="16">
        <v>-9.6846800000000002</v>
      </c>
      <c r="N35" s="16">
        <v>-3.0129200000000003</v>
      </c>
      <c r="O35" s="16">
        <v>-10.71584</v>
      </c>
      <c r="P35" s="16">
        <v>-17.712730000000001</v>
      </c>
      <c r="Q35" s="16">
        <v>2.1411799999999999</v>
      </c>
      <c r="R35" s="16">
        <v>-20.19791</v>
      </c>
      <c r="S35" s="16">
        <v>-19.463480000000001</v>
      </c>
      <c r="T35" s="16">
        <v>-14.17783</v>
      </c>
      <c r="U35" s="16">
        <v>-34.892609999999998</v>
      </c>
      <c r="V35" s="16">
        <v>-20.2377</v>
      </c>
      <c r="W35" s="16">
        <v>-30.45213</v>
      </c>
      <c r="X35" s="16">
        <v>-27.64986</v>
      </c>
      <c r="Y35" s="16">
        <v>-30.77158</v>
      </c>
      <c r="Z35" s="16">
        <v>-30.150569999999998</v>
      </c>
      <c r="AA35" s="16">
        <v>-27.212169999999997</v>
      </c>
      <c r="AB35" s="16">
        <v>-17.7194681870902</v>
      </c>
      <c r="AC35" s="16">
        <v>-32.379981516299999</v>
      </c>
      <c r="AD35" s="16">
        <v>-23.798866425075097</v>
      </c>
      <c r="AE35" s="16">
        <v>-21.9297904675709</v>
      </c>
      <c r="AF35" s="16">
        <v>-57.58882165966952</v>
      </c>
      <c r="AG35" s="16">
        <v>-30.45201460504726</v>
      </c>
      <c r="AH35" s="16">
        <v>-3.2644045979033853</v>
      </c>
      <c r="AI35" s="46"/>
      <c r="AJ35" s="46"/>
      <c r="AK35" s="46"/>
      <c r="AL35" s="46"/>
      <c r="AM35" s="46"/>
      <c r="AN35" s="4"/>
      <c r="AO35" s="4"/>
      <c r="AP35" s="4"/>
      <c r="AQ35" s="4"/>
      <c r="AR35" s="4"/>
      <c r="AS35" s="4"/>
      <c r="AT35" s="4"/>
      <c r="AU35" s="4"/>
      <c r="AV35" s="4"/>
      <c r="AW35" s="4"/>
      <c r="AX35" s="4"/>
      <c r="AY35" s="4"/>
    </row>
    <row r="36" spans="1:51" ht="14.4" x14ac:dyDescent="0.3">
      <c r="A36" s="137">
        <f>YampaRiverInflow.TotalOutflow!A36</f>
        <v>46204</v>
      </c>
      <c r="B36" s="34"/>
      <c r="C36" s="12">
        <v>-21.096</v>
      </c>
      <c r="D36" s="45">
        <v>-21.096</v>
      </c>
      <c r="E36" s="16">
        <v>-21.142790000000002</v>
      </c>
      <c r="F36" s="16">
        <v>-18.928519999999999</v>
      </c>
      <c r="G36" s="16">
        <v>-9.5471299999999992</v>
      </c>
      <c r="H36" s="16">
        <v>-10.268600000000001</v>
      </c>
      <c r="I36" s="16">
        <v>-18.314310000000003</v>
      </c>
      <c r="J36" s="16">
        <v>-15.866149999999999</v>
      </c>
      <c r="K36" s="16">
        <v>-24.552409999999998</v>
      </c>
      <c r="L36" s="16">
        <v>-25.378720000000001</v>
      </c>
      <c r="M36" s="16">
        <v>-17.78331</v>
      </c>
      <c r="N36" s="16">
        <v>-18.8934</v>
      </c>
      <c r="O36" s="16">
        <v>-12.013909999999999</v>
      </c>
      <c r="P36" s="16">
        <v>-14.996409999999999</v>
      </c>
      <c r="Q36" s="16">
        <v>2.3123400000000003</v>
      </c>
      <c r="R36" s="16">
        <v>-19.286709999999999</v>
      </c>
      <c r="S36" s="16">
        <v>-10.45975</v>
      </c>
      <c r="T36" s="16">
        <v>-7.6106699999999998</v>
      </c>
      <c r="U36" s="16">
        <v>-27.08278</v>
      </c>
      <c r="V36" s="16">
        <v>-23.468240000000002</v>
      </c>
      <c r="W36" s="16">
        <v>-21.989319999999999</v>
      </c>
      <c r="X36" s="16">
        <v>-37.216929999999998</v>
      </c>
      <c r="Y36" s="16">
        <v>-22.890240000000002</v>
      </c>
      <c r="Z36" s="16">
        <v>-26.678540000000002</v>
      </c>
      <c r="AA36" s="16">
        <v>-37.337760000000003</v>
      </c>
      <c r="AB36" s="16">
        <v>-18.2346613577282</v>
      </c>
      <c r="AC36" s="16">
        <v>-18.848620976413699</v>
      </c>
      <c r="AD36" s="16">
        <v>-23.752590631551499</v>
      </c>
      <c r="AE36" s="16">
        <v>-17.2882505662513</v>
      </c>
      <c r="AF36" s="16">
        <v>-44.694644503792432</v>
      </c>
      <c r="AG36" s="16">
        <v>-40.747534366473715</v>
      </c>
      <c r="AH36" s="16">
        <v>-26.484467621707839</v>
      </c>
      <c r="AI36" s="46"/>
      <c r="AJ36" s="46"/>
      <c r="AK36" s="46"/>
      <c r="AL36" s="46"/>
      <c r="AM36" s="46"/>
      <c r="AN36" s="4"/>
      <c r="AO36" s="4"/>
      <c r="AP36" s="4"/>
      <c r="AQ36" s="4"/>
      <c r="AR36" s="4"/>
      <c r="AS36" s="4"/>
      <c r="AT36" s="4"/>
      <c r="AU36" s="4"/>
      <c r="AV36" s="4"/>
      <c r="AW36" s="4"/>
      <c r="AX36" s="4"/>
      <c r="AY36" s="4"/>
    </row>
    <row r="37" spans="1:51" ht="14.4" x14ac:dyDescent="0.3">
      <c r="A37" s="137">
        <f>YampaRiverInflow.TotalOutflow!A37</f>
        <v>46235</v>
      </c>
      <c r="B37" s="34"/>
      <c r="C37" s="12">
        <v>-16.552</v>
      </c>
      <c r="D37" s="45">
        <v>-16.552</v>
      </c>
      <c r="E37" s="16">
        <v>-28.87069</v>
      </c>
      <c r="F37" s="16">
        <v>-40.249079999999999</v>
      </c>
      <c r="G37" s="16">
        <v>-10.618690000000001</v>
      </c>
      <c r="H37" s="16">
        <v>-1.97844</v>
      </c>
      <c r="I37" s="16">
        <v>-19.845770000000002</v>
      </c>
      <c r="J37" s="16">
        <v>-18.154619999999998</v>
      </c>
      <c r="K37" s="16">
        <v>-19.77272</v>
      </c>
      <c r="L37" s="16">
        <v>-13.17257</v>
      </c>
      <c r="M37" s="16">
        <v>-14.711229999999999</v>
      </c>
      <c r="N37" s="16">
        <v>-8.0491299999999999</v>
      </c>
      <c r="O37" s="16">
        <v>-10.36894</v>
      </c>
      <c r="P37" s="16">
        <v>-12.309370000000001</v>
      </c>
      <c r="Q37" s="16">
        <v>3.9439999999999996E-2</v>
      </c>
      <c r="R37" s="16">
        <v>-13.62011</v>
      </c>
      <c r="S37" s="16">
        <v>-10.787000000000001</v>
      </c>
      <c r="T37" s="16">
        <v>-15.400589999999999</v>
      </c>
      <c r="U37" s="16">
        <v>-19.57723</v>
      </c>
      <c r="V37" s="16">
        <v>-13.29472</v>
      </c>
      <c r="W37" s="16">
        <v>-18.03979</v>
      </c>
      <c r="X37" s="16">
        <v>-23.891169999999999</v>
      </c>
      <c r="Y37" s="16">
        <v>-13.515309999999999</v>
      </c>
      <c r="Z37" s="16">
        <v>-23.837299999999999</v>
      </c>
      <c r="AA37" s="16">
        <v>-19.137979999999999</v>
      </c>
      <c r="AB37" s="16">
        <v>-15.5850350841859</v>
      </c>
      <c r="AC37" s="16">
        <v>-20.413870945690398</v>
      </c>
      <c r="AD37" s="16">
        <v>-17.994277469173699</v>
      </c>
      <c r="AE37" s="16">
        <v>-17.687800046524</v>
      </c>
      <c r="AF37" s="16">
        <v>-37.223178765369134</v>
      </c>
      <c r="AG37" s="16">
        <v>-44.692820137564823</v>
      </c>
      <c r="AH37" s="16">
        <v>-6.5048538154775057</v>
      </c>
      <c r="AI37" s="46"/>
      <c r="AJ37" s="46"/>
      <c r="AK37" s="46"/>
      <c r="AL37" s="46"/>
      <c r="AM37" s="46"/>
      <c r="AN37" s="4"/>
      <c r="AO37" s="4"/>
      <c r="AP37" s="4"/>
      <c r="AQ37" s="4"/>
      <c r="AR37" s="4"/>
      <c r="AS37" s="4"/>
      <c r="AT37" s="4"/>
      <c r="AU37" s="4"/>
      <c r="AV37" s="4"/>
      <c r="AW37" s="4"/>
      <c r="AX37" s="4"/>
      <c r="AY37" s="4"/>
    </row>
    <row r="38" spans="1:51" ht="14.4" x14ac:dyDescent="0.3">
      <c r="A38" s="137">
        <f>YampaRiverInflow.TotalOutflow!A38</f>
        <v>46266</v>
      </c>
      <c r="B38" s="34"/>
      <c r="C38" s="12">
        <v>-6.1840000000000002</v>
      </c>
      <c r="D38" s="45">
        <v>-6.1840000000000002</v>
      </c>
      <c r="E38" s="16">
        <v>0.30087999999999998</v>
      </c>
      <c r="F38" s="16">
        <v>1.5638399999999999</v>
      </c>
      <c r="G38" s="16">
        <v>-5.3830900000000002</v>
      </c>
      <c r="H38" s="16">
        <v>0.50452999999999992</v>
      </c>
      <c r="I38" s="16">
        <v>-16.785490000000003</v>
      </c>
      <c r="J38" s="16">
        <v>8.7774400000000004</v>
      </c>
      <c r="K38" s="16">
        <v>-0.65700999999999998</v>
      </c>
      <c r="L38" s="16">
        <v>-5.1176300000000001</v>
      </c>
      <c r="M38" s="16">
        <v>1.31694</v>
      </c>
      <c r="N38" s="16">
        <v>-3.9454199999999999</v>
      </c>
      <c r="O38" s="16">
        <v>2.79942</v>
      </c>
      <c r="P38" s="16">
        <v>-4.3560499999999998</v>
      </c>
      <c r="Q38" s="16">
        <v>0.24765999999999999</v>
      </c>
      <c r="R38" s="16">
        <v>-1.9077999999999999</v>
      </c>
      <c r="S38" s="16">
        <v>1.6536999999999999</v>
      </c>
      <c r="T38" s="16">
        <v>0.45062999999999998</v>
      </c>
      <c r="U38" s="16">
        <v>-4.00359</v>
      </c>
      <c r="V38" s="16">
        <v>-7.8580299999999994</v>
      </c>
      <c r="W38" s="16">
        <v>-6.6565699999999994</v>
      </c>
      <c r="X38" s="16">
        <v>-13.139520000000001</v>
      </c>
      <c r="Y38" s="16">
        <v>-7.8235400000000004</v>
      </c>
      <c r="Z38" s="16">
        <v>-17.94941</v>
      </c>
      <c r="AA38" s="16">
        <v>-20.019500000000001</v>
      </c>
      <c r="AB38" s="16">
        <v>-12.5769963398445</v>
      </c>
      <c r="AC38" s="16">
        <v>-12.664930500352801</v>
      </c>
      <c r="AD38" s="16">
        <v>-18.758475648761799</v>
      </c>
      <c r="AE38" s="16">
        <v>-1.27110780709264</v>
      </c>
      <c r="AF38" s="16">
        <v>-33.675139492561513</v>
      </c>
      <c r="AG38" s="16">
        <v>-15.970136704665375</v>
      </c>
      <c r="AH38" s="16">
        <v>4.5429256994443854</v>
      </c>
      <c r="AI38" s="46"/>
      <c r="AJ38" s="46"/>
      <c r="AK38" s="46"/>
      <c r="AL38" s="46"/>
      <c r="AM38" s="46"/>
      <c r="AN38" s="4"/>
      <c r="AO38" s="4"/>
      <c r="AP38" s="4"/>
      <c r="AQ38" s="4"/>
      <c r="AR38" s="4"/>
      <c r="AS38" s="4"/>
      <c r="AT38" s="4"/>
      <c r="AU38" s="4"/>
      <c r="AV38" s="4"/>
      <c r="AW38" s="4"/>
      <c r="AX38" s="4"/>
      <c r="AY38" s="4"/>
    </row>
    <row r="39" spans="1:51" ht="14.4" x14ac:dyDescent="0.3">
      <c r="A39" s="137">
        <f>YampaRiverInflow.TotalOutflow!A39</f>
        <v>46296</v>
      </c>
      <c r="B39" s="34"/>
      <c r="C39" s="12">
        <v>-10.753</v>
      </c>
      <c r="D39" s="45">
        <v>-10.753</v>
      </c>
      <c r="E39" s="16">
        <v>-6.6903999999999995</v>
      </c>
      <c r="F39" s="16">
        <v>-9.5990099999999998</v>
      </c>
      <c r="G39" s="16">
        <v>8.4510100000000001</v>
      </c>
      <c r="H39" s="16">
        <v>5.7720799999999999</v>
      </c>
      <c r="I39" s="16">
        <v>-14.64955</v>
      </c>
      <c r="J39" s="16">
        <v>11.184040000000001</v>
      </c>
      <c r="K39" s="16">
        <v>-2.5218699999999998</v>
      </c>
      <c r="L39" s="16">
        <v>12.298719999999999</v>
      </c>
      <c r="M39" s="16">
        <v>9.1142000000000003</v>
      </c>
      <c r="N39" s="16">
        <v>6.9690500000000002</v>
      </c>
      <c r="O39" s="16">
        <v>17.399669999999997</v>
      </c>
      <c r="P39" s="16">
        <v>17.673249999999999</v>
      </c>
      <c r="Q39" s="16">
        <v>19.239099999999997</v>
      </c>
      <c r="R39" s="16">
        <v>0.14559</v>
      </c>
      <c r="S39" s="16">
        <v>-3.8384399999999999</v>
      </c>
      <c r="T39" s="16">
        <v>-8.0890900000000006</v>
      </c>
      <c r="U39" s="16">
        <v>5.3184499999999995</v>
      </c>
      <c r="V39" s="16">
        <v>6.8723199999999993</v>
      </c>
      <c r="W39" s="16">
        <v>-3.3345599999999997</v>
      </c>
      <c r="X39" s="16">
        <v>-12.937790000000001</v>
      </c>
      <c r="Y39" s="16">
        <v>9.3299699999999994</v>
      </c>
      <c r="Z39" s="16">
        <v>-7.6352000000000002</v>
      </c>
      <c r="AA39" s="16">
        <v>-6.9373300000000002</v>
      </c>
      <c r="AB39" s="16">
        <v>-2.2106542585727502</v>
      </c>
      <c r="AC39" s="16">
        <v>-11.5548092057765</v>
      </c>
      <c r="AD39" s="16">
        <v>-24.732557731564899</v>
      </c>
      <c r="AE39" s="16">
        <v>-12.168433580297501</v>
      </c>
      <c r="AF39" s="16">
        <v>-31.92853069592417</v>
      </c>
      <c r="AG39" s="16">
        <v>-8.5193758119119227</v>
      </c>
      <c r="AH39" s="16">
        <v>-12.106017656854398</v>
      </c>
      <c r="AI39" s="46"/>
      <c r="AJ39" s="46"/>
      <c r="AK39" s="46"/>
      <c r="AL39" s="46"/>
      <c r="AM39" s="46"/>
      <c r="AN39" s="4"/>
      <c r="AO39" s="4"/>
      <c r="AP39" s="4"/>
      <c r="AQ39" s="4"/>
      <c r="AR39" s="4"/>
      <c r="AS39" s="4"/>
      <c r="AT39" s="4"/>
      <c r="AU39" s="4"/>
      <c r="AV39" s="4"/>
      <c r="AW39" s="4"/>
      <c r="AX39" s="4"/>
      <c r="AY39" s="4"/>
    </row>
    <row r="40" spans="1:51" ht="14.4" x14ac:dyDescent="0.3">
      <c r="A40" s="137">
        <f>YampaRiverInflow.TotalOutflow!A40</f>
        <v>46327</v>
      </c>
      <c r="B40" s="34"/>
      <c r="C40" s="12">
        <v>-16.073</v>
      </c>
      <c r="D40" s="45">
        <v>-16.073</v>
      </c>
      <c r="E40" s="16">
        <v>-38.727230000000006</v>
      </c>
      <c r="F40" s="16">
        <v>11.18458</v>
      </c>
      <c r="G40" s="16">
        <v>10.958489999999999</v>
      </c>
      <c r="H40" s="16">
        <v>-3.7692800000000002</v>
      </c>
      <c r="I40" s="16">
        <v>-15.648209999999999</v>
      </c>
      <c r="J40" s="16">
        <v>-0.50287000000000004</v>
      </c>
      <c r="K40" s="16">
        <v>16.895820000000001</v>
      </c>
      <c r="L40" s="16">
        <v>3.5182899999999999</v>
      </c>
      <c r="M40" s="16">
        <v>1.0546900000000001</v>
      </c>
      <c r="N40" s="16">
        <v>1.48285</v>
      </c>
      <c r="O40" s="16">
        <v>-5.3529099999999996</v>
      </c>
      <c r="P40" s="16">
        <v>-22.937849999999997</v>
      </c>
      <c r="Q40" s="16">
        <v>17.25741</v>
      </c>
      <c r="R40" s="16">
        <v>-4.2314999999999996</v>
      </c>
      <c r="S40" s="16">
        <v>-10.30818</v>
      </c>
      <c r="T40" s="16">
        <v>-12.985040000000001</v>
      </c>
      <c r="U40" s="16">
        <v>-26.999580000000002</v>
      </c>
      <c r="V40" s="16">
        <v>-8.9412700000000012</v>
      </c>
      <c r="W40" s="16">
        <v>-9.1097400000000004</v>
      </c>
      <c r="X40" s="16">
        <v>6.4318400000000002</v>
      </c>
      <c r="Y40" s="16">
        <v>-3.3335500000000002</v>
      </c>
      <c r="Z40" s="16">
        <v>-11.237219999999999</v>
      </c>
      <c r="AA40" s="16">
        <v>-26.772839999999999</v>
      </c>
      <c r="AB40" s="16">
        <v>-15.73670513499</v>
      </c>
      <c r="AC40" s="16">
        <v>-25.995712616168699</v>
      </c>
      <c r="AD40" s="16">
        <v>-1.0377086195756302</v>
      </c>
      <c r="AE40" s="16">
        <v>-31.726571329096</v>
      </c>
      <c r="AF40" s="16">
        <v>-20.625441646014423</v>
      </c>
      <c r="AG40" s="16">
        <v>-14.505944464038231</v>
      </c>
      <c r="AH40" s="16">
        <v>-9.119622605088356</v>
      </c>
      <c r="AI40" s="46"/>
      <c r="AJ40" s="46"/>
      <c r="AK40" s="46"/>
      <c r="AL40" s="46"/>
      <c r="AM40" s="46"/>
      <c r="AN40" s="4"/>
      <c r="AO40" s="4"/>
      <c r="AP40" s="4"/>
      <c r="AQ40" s="4"/>
      <c r="AR40" s="4"/>
      <c r="AS40" s="4"/>
      <c r="AT40" s="4"/>
      <c r="AU40" s="4"/>
      <c r="AV40" s="4"/>
      <c r="AW40" s="4"/>
      <c r="AX40" s="4"/>
      <c r="AY40" s="4"/>
    </row>
    <row r="41" spans="1:51" ht="14.4" x14ac:dyDescent="0.3">
      <c r="A41" s="137">
        <f>YampaRiverInflow.TotalOutflow!A41</f>
        <v>46357</v>
      </c>
      <c r="B41" s="34"/>
      <c r="C41" s="12">
        <v>-1.6040000000000001</v>
      </c>
      <c r="D41" s="45">
        <v>-1.6040000000000001</v>
      </c>
      <c r="E41" s="16">
        <v>-22.49784</v>
      </c>
      <c r="F41" s="16">
        <v>-4.7581699999999998</v>
      </c>
      <c r="G41" s="16">
        <v>-4.2268999999999997</v>
      </c>
      <c r="H41" s="16">
        <v>-38.098730000000003</v>
      </c>
      <c r="I41" s="16">
        <v>-16.883659999999999</v>
      </c>
      <c r="J41" s="16">
        <v>-19.378550000000001</v>
      </c>
      <c r="K41" s="16">
        <v>-16.600650000000002</v>
      </c>
      <c r="L41" s="16">
        <v>-12.671760000000001</v>
      </c>
      <c r="M41" s="16">
        <v>-11.092700000000001</v>
      </c>
      <c r="N41" s="16">
        <v>-5.9065600000000007</v>
      </c>
      <c r="O41" s="16">
        <v>-11.998950000000001</v>
      </c>
      <c r="P41" s="16">
        <v>-6.2203800000000005</v>
      </c>
      <c r="Q41" s="16">
        <v>5.5469099999999996</v>
      </c>
      <c r="R41" s="16">
        <v>-11.664959999999999</v>
      </c>
      <c r="S41" s="16">
        <v>-10.748290000000001</v>
      </c>
      <c r="T41" s="16">
        <v>-20.60698</v>
      </c>
      <c r="U41" s="16">
        <v>-11.0654</v>
      </c>
      <c r="V41" s="16">
        <v>-24.62893</v>
      </c>
      <c r="W41" s="16">
        <v>-2.98122</v>
      </c>
      <c r="X41" s="16">
        <v>-6.6501599999999996</v>
      </c>
      <c r="Y41" s="16">
        <v>1.63134</v>
      </c>
      <c r="Z41" s="16">
        <v>-9.3967500000000008</v>
      </c>
      <c r="AA41" s="16">
        <v>-13.98915</v>
      </c>
      <c r="AB41" s="16">
        <v>-12.4542512261587</v>
      </c>
      <c r="AC41" s="16">
        <v>-10.8324401513397</v>
      </c>
      <c r="AD41" s="16">
        <v>3.9299975641787799</v>
      </c>
      <c r="AE41" s="16">
        <v>-2.4028572739817102</v>
      </c>
      <c r="AF41" s="16">
        <v>-11.953157158801488</v>
      </c>
      <c r="AG41" s="16">
        <v>-20.113240887616342</v>
      </c>
      <c r="AH41" s="16">
        <v>-17.916438668824515</v>
      </c>
      <c r="AI41" s="46"/>
      <c r="AJ41" s="46"/>
      <c r="AK41" s="46"/>
      <c r="AL41" s="46"/>
      <c r="AM41" s="46"/>
      <c r="AN41" s="4"/>
      <c r="AO41" s="4"/>
      <c r="AP41" s="4"/>
      <c r="AQ41" s="4"/>
      <c r="AR41" s="4"/>
      <c r="AS41" s="4"/>
      <c r="AT41" s="4"/>
      <c r="AU41" s="4"/>
      <c r="AV41" s="4"/>
      <c r="AW41" s="4"/>
      <c r="AX41" s="4"/>
      <c r="AY41" s="4"/>
    </row>
    <row r="42" spans="1:51" ht="14.4" x14ac:dyDescent="0.3">
      <c r="A42" s="137">
        <f>YampaRiverInflow.TotalOutflow!A42</f>
        <v>46388</v>
      </c>
      <c r="B42" s="34"/>
      <c r="C42" s="12">
        <v>-10.813000000000001</v>
      </c>
      <c r="D42" s="45">
        <v>-10.813000000000001</v>
      </c>
      <c r="E42" s="16">
        <v>-9.5505300000000002</v>
      </c>
      <c r="F42" s="16">
        <v>-3.0365300000000004</v>
      </c>
      <c r="G42" s="16">
        <v>-13.873520000000001</v>
      </c>
      <c r="H42" s="16">
        <v>-24.659839999999999</v>
      </c>
      <c r="I42" s="16">
        <v>-23.680730000000001</v>
      </c>
      <c r="J42" s="16">
        <v>-10.09286</v>
      </c>
      <c r="K42" s="16">
        <v>1.2478399999999998</v>
      </c>
      <c r="L42" s="16">
        <v>-9.182129999999999</v>
      </c>
      <c r="M42" s="16">
        <v>-8.1827199999999998</v>
      </c>
      <c r="N42" s="16">
        <v>-11.68539</v>
      </c>
      <c r="O42" s="16">
        <v>-0.62502000000000002</v>
      </c>
      <c r="P42" s="16">
        <v>-24.903770000000002</v>
      </c>
      <c r="Q42" s="16">
        <v>-11.795629999999999</v>
      </c>
      <c r="R42" s="16">
        <v>-18.15316</v>
      </c>
      <c r="S42" s="16">
        <v>-15.922499999999999</v>
      </c>
      <c r="T42" s="16">
        <v>-16.109290000000001</v>
      </c>
      <c r="U42" s="16">
        <v>-8.2410300000000003</v>
      </c>
      <c r="V42" s="16">
        <v>-24.003340000000001</v>
      </c>
      <c r="W42" s="16">
        <v>-12.045209999999999</v>
      </c>
      <c r="X42" s="16">
        <v>-7.8899799999999995</v>
      </c>
      <c r="Y42" s="16">
        <v>-22.646060000000002</v>
      </c>
      <c r="Z42" s="16">
        <v>-32.673250000000003</v>
      </c>
      <c r="AA42" s="16">
        <v>-24.1571297449231</v>
      </c>
      <c r="AB42" s="16">
        <v>0.98637802205530201</v>
      </c>
      <c r="AC42" s="16">
        <v>-30.2013865144412</v>
      </c>
      <c r="AD42" s="16">
        <v>-0.95083847050134207</v>
      </c>
      <c r="AE42" s="16">
        <v>-12.716791635963881</v>
      </c>
      <c r="AF42" s="16">
        <v>-5.7794314590614571</v>
      </c>
      <c r="AG42" s="16">
        <v>-12.36787787501088</v>
      </c>
      <c r="AH42" s="16">
        <v>-0.88780962845580191</v>
      </c>
      <c r="AI42" s="46"/>
      <c r="AJ42" s="46"/>
      <c r="AK42" s="46"/>
      <c r="AL42" s="46"/>
      <c r="AM42" s="46"/>
      <c r="AN42" s="4"/>
      <c r="AO42" s="4"/>
      <c r="AP42" s="4"/>
      <c r="AQ42" s="4"/>
      <c r="AR42" s="4"/>
      <c r="AS42" s="4"/>
      <c r="AT42" s="4"/>
      <c r="AU42" s="4"/>
      <c r="AV42" s="4"/>
      <c r="AW42" s="4"/>
      <c r="AX42" s="4"/>
      <c r="AY42" s="4"/>
    </row>
    <row r="43" spans="1:51" ht="14.4" x14ac:dyDescent="0.3">
      <c r="A43" s="137">
        <f>YampaRiverInflow.TotalOutflow!A43</f>
        <v>46419</v>
      </c>
      <c r="B43" s="34"/>
      <c r="C43" s="12">
        <v>-12.694000000000001</v>
      </c>
      <c r="D43" s="45">
        <v>-12.694000000000001</v>
      </c>
      <c r="E43" s="16">
        <v>-4.7783299999999995</v>
      </c>
      <c r="F43" s="16">
        <v>-20.94144</v>
      </c>
      <c r="G43" s="16">
        <v>-17.372900000000001</v>
      </c>
      <c r="H43" s="16">
        <v>14.6288</v>
      </c>
      <c r="I43" s="16">
        <v>-16.739249999999998</v>
      </c>
      <c r="J43" s="16">
        <v>-12.46504</v>
      </c>
      <c r="K43" s="16">
        <v>-9.1210300000000011</v>
      </c>
      <c r="L43" s="16">
        <v>-7.8426999999999998</v>
      </c>
      <c r="M43" s="16">
        <v>-5.5530600000000003</v>
      </c>
      <c r="N43" s="16">
        <v>-10.331049999999999</v>
      </c>
      <c r="O43" s="16">
        <v>-2.1568899999999998</v>
      </c>
      <c r="P43" s="16">
        <v>-9.2535300000000014</v>
      </c>
      <c r="Q43" s="16">
        <v>-8.9076200000000014</v>
      </c>
      <c r="R43" s="16">
        <v>-4.1460799999999995</v>
      </c>
      <c r="S43" s="16">
        <v>-10.053940000000001</v>
      </c>
      <c r="T43" s="16">
        <v>-6.1692600000000004</v>
      </c>
      <c r="U43" s="16">
        <v>-12.2621</v>
      </c>
      <c r="V43" s="16">
        <v>-20.240539999999999</v>
      </c>
      <c r="W43" s="16">
        <v>-13.770149999999999</v>
      </c>
      <c r="X43" s="16">
        <v>-23.709220000000002</v>
      </c>
      <c r="Y43" s="16">
        <v>-9.7715200000000006</v>
      </c>
      <c r="Z43" s="16">
        <v>-22.627830000000003</v>
      </c>
      <c r="AA43" s="16">
        <v>-15.455982647396</v>
      </c>
      <c r="AB43" s="16">
        <v>-5.8749314387434293</v>
      </c>
      <c r="AC43" s="16">
        <v>-8.4656240510355207</v>
      </c>
      <c r="AD43" s="16">
        <v>-4.6766209284448594</v>
      </c>
      <c r="AE43" s="16">
        <v>-22.525036091181075</v>
      </c>
      <c r="AF43" s="16">
        <v>-5.7098542439644264</v>
      </c>
      <c r="AG43" s="16">
        <v>10.151250214067531</v>
      </c>
      <c r="AH43" s="16">
        <v>-8.3571780087885035</v>
      </c>
      <c r="AI43" s="46"/>
      <c r="AJ43" s="46"/>
      <c r="AK43" s="46"/>
      <c r="AL43" s="46"/>
      <c r="AM43" s="46"/>
      <c r="AN43" s="4"/>
      <c r="AO43" s="4"/>
      <c r="AP43" s="4"/>
      <c r="AQ43" s="4"/>
      <c r="AR43" s="4"/>
      <c r="AS43" s="4"/>
      <c r="AT43" s="4"/>
      <c r="AU43" s="4"/>
      <c r="AV43" s="4"/>
      <c r="AW43" s="4"/>
      <c r="AX43" s="4"/>
      <c r="AY43" s="4"/>
    </row>
    <row r="44" spans="1:51" ht="14.4" x14ac:dyDescent="0.3">
      <c r="A44" s="137">
        <f>YampaRiverInflow.TotalOutflow!A44</f>
        <v>46447</v>
      </c>
      <c r="B44" s="34"/>
      <c r="C44" s="12">
        <v>-10.426</v>
      </c>
      <c r="D44" s="45">
        <v>-10.426</v>
      </c>
      <c r="E44" s="16">
        <v>-24.585830000000001</v>
      </c>
      <c r="F44" s="16">
        <v>-10.1469</v>
      </c>
      <c r="G44" s="16">
        <v>-24.405729999999998</v>
      </c>
      <c r="H44" s="16">
        <v>-41.61844</v>
      </c>
      <c r="I44" s="16">
        <v>-20.912990000000001</v>
      </c>
      <c r="J44" s="16">
        <v>-15.42376</v>
      </c>
      <c r="K44" s="16">
        <v>-46.979050000000001</v>
      </c>
      <c r="L44" s="16">
        <v>-13.50891</v>
      </c>
      <c r="M44" s="16">
        <v>-9.4484200000000005</v>
      </c>
      <c r="N44" s="16">
        <v>-15.45289</v>
      </c>
      <c r="O44" s="16">
        <v>-14.12349</v>
      </c>
      <c r="P44" s="16">
        <v>-17.224810000000002</v>
      </c>
      <c r="Q44" s="16">
        <v>-18.18402</v>
      </c>
      <c r="R44" s="16">
        <v>-16.42624</v>
      </c>
      <c r="S44" s="16">
        <v>-16.519099999999998</v>
      </c>
      <c r="T44" s="16">
        <v>-21.362770000000001</v>
      </c>
      <c r="U44" s="16">
        <v>-13.940290000000001</v>
      </c>
      <c r="V44" s="16">
        <v>-25.785889999999998</v>
      </c>
      <c r="W44" s="16">
        <v>-13.57385</v>
      </c>
      <c r="X44" s="16">
        <v>-14.951780000000001</v>
      </c>
      <c r="Y44" s="16">
        <v>-24.381869999999999</v>
      </c>
      <c r="Z44" s="16">
        <v>-18.517049999999998</v>
      </c>
      <c r="AA44" s="16">
        <v>-29.967980399044698</v>
      </c>
      <c r="AB44" s="16">
        <v>-3.9186748927238999</v>
      </c>
      <c r="AC44" s="16">
        <v>3.78158654325282</v>
      </c>
      <c r="AD44" s="16">
        <v>-0.165478108417315</v>
      </c>
      <c r="AE44" s="16">
        <v>-33.272751616104074</v>
      </c>
      <c r="AF44" s="16">
        <v>-3.3822040949199934</v>
      </c>
      <c r="AG44" s="16">
        <v>-5.8828062150550702</v>
      </c>
      <c r="AH44" s="16">
        <v>-27.335487086718771</v>
      </c>
      <c r="AI44" s="46"/>
      <c r="AJ44" s="46"/>
      <c r="AK44" s="46"/>
      <c r="AL44" s="46"/>
      <c r="AM44" s="46"/>
      <c r="AN44" s="4"/>
      <c r="AO44" s="4"/>
      <c r="AP44" s="4"/>
      <c r="AQ44" s="4"/>
      <c r="AR44" s="4"/>
      <c r="AS44" s="4"/>
      <c r="AT44" s="4"/>
      <c r="AU44" s="4"/>
      <c r="AV44" s="4"/>
      <c r="AW44" s="4"/>
      <c r="AX44" s="4"/>
      <c r="AY44" s="4"/>
    </row>
    <row r="45" spans="1:51" ht="14.4" x14ac:dyDescent="0.3">
      <c r="A45" s="137">
        <f>YampaRiverInflow.TotalOutflow!A45</f>
        <v>46478</v>
      </c>
      <c r="B45" s="34"/>
      <c r="C45" s="12">
        <v>-13.513999999999999</v>
      </c>
      <c r="D45" s="45">
        <v>-13.513999999999999</v>
      </c>
      <c r="E45" s="16">
        <v>-19.677019999999999</v>
      </c>
      <c r="F45" s="16">
        <v>-31.681180000000001</v>
      </c>
      <c r="G45" s="16">
        <v>-14.10609</v>
      </c>
      <c r="H45" s="16">
        <v>-11.98128</v>
      </c>
      <c r="I45" s="16">
        <v>-22.55518</v>
      </c>
      <c r="J45" s="16">
        <v>58.147940000000006</v>
      </c>
      <c r="K45" s="16">
        <v>-64.754249999999999</v>
      </c>
      <c r="L45" s="16">
        <v>-13.812430000000001</v>
      </c>
      <c r="M45" s="16">
        <v>-19.395679999999999</v>
      </c>
      <c r="N45" s="16">
        <v>-0.58677000000000001</v>
      </c>
      <c r="O45" s="16">
        <v>-20.977029999999999</v>
      </c>
      <c r="P45" s="16">
        <v>-23.67004</v>
      </c>
      <c r="Q45" s="16">
        <v>-22.150279999999999</v>
      </c>
      <c r="R45" s="16">
        <v>-10.326360000000001</v>
      </c>
      <c r="S45" s="16">
        <v>-17.860139999999998</v>
      </c>
      <c r="T45" s="16">
        <v>-21.034770000000002</v>
      </c>
      <c r="U45" s="16">
        <v>-16.89048</v>
      </c>
      <c r="V45" s="16">
        <v>-27.78388</v>
      </c>
      <c r="W45" s="16">
        <v>-24.14518</v>
      </c>
      <c r="X45" s="16">
        <v>-25.381180000000001</v>
      </c>
      <c r="Y45" s="16">
        <v>-22.591699999999999</v>
      </c>
      <c r="Z45" s="16">
        <v>-21.645820000000001</v>
      </c>
      <c r="AA45" s="16">
        <v>-27.296583863680898</v>
      </c>
      <c r="AB45" s="16">
        <v>-6.8666990838692197</v>
      </c>
      <c r="AC45" s="16">
        <v>-4.4101040311918496</v>
      </c>
      <c r="AD45" s="16">
        <v>0.32782876848779102</v>
      </c>
      <c r="AE45" s="16">
        <v>-38.38269309226537</v>
      </c>
      <c r="AF45" s="16">
        <v>-19.157315839774473</v>
      </c>
      <c r="AG45" s="16">
        <v>-15.825731008529852</v>
      </c>
      <c r="AH45" s="16">
        <v>-28.334892742945986</v>
      </c>
      <c r="AI45" s="46"/>
      <c r="AJ45" s="46"/>
      <c r="AK45" s="46"/>
      <c r="AL45" s="46"/>
      <c r="AM45" s="46"/>
      <c r="AN45" s="4"/>
      <c r="AO45" s="4"/>
      <c r="AP45" s="4"/>
      <c r="AQ45" s="4"/>
      <c r="AR45" s="4"/>
      <c r="AS45" s="4"/>
      <c r="AT45" s="4"/>
      <c r="AU45" s="4"/>
      <c r="AV45" s="4"/>
      <c r="AW45" s="4"/>
      <c r="AX45" s="4"/>
      <c r="AY45" s="4"/>
    </row>
    <row r="46" spans="1:51" ht="14.4" x14ac:dyDescent="0.3">
      <c r="A46" s="137">
        <f>YampaRiverInflow.TotalOutflow!A46</f>
        <v>46508</v>
      </c>
      <c r="B46" s="34"/>
      <c r="C46" s="12">
        <v>-13.119</v>
      </c>
      <c r="D46" s="45">
        <v>-13.119</v>
      </c>
      <c r="E46" s="16">
        <v>-23.549289999999999</v>
      </c>
      <c r="F46" s="16">
        <v>-4.1466599999999998</v>
      </c>
      <c r="G46" s="16">
        <v>-16.730790000000002</v>
      </c>
      <c r="H46" s="16">
        <v>-20.673770000000001</v>
      </c>
      <c r="I46" s="16">
        <v>-17.359860000000001</v>
      </c>
      <c r="J46" s="16">
        <v>34.052529999999997</v>
      </c>
      <c r="K46" s="16">
        <v>-1.7655699999999999</v>
      </c>
      <c r="L46" s="16">
        <v>-18.956109999999999</v>
      </c>
      <c r="M46" s="16">
        <v>-19.014720000000001</v>
      </c>
      <c r="N46" s="16">
        <v>-30.134370000000001</v>
      </c>
      <c r="O46" s="16">
        <v>-22.792720000000003</v>
      </c>
      <c r="P46" s="16">
        <v>2.1723600000000003</v>
      </c>
      <c r="Q46" s="16">
        <v>-23.229320000000001</v>
      </c>
      <c r="R46" s="16">
        <v>-30.356549999999999</v>
      </c>
      <c r="S46" s="16">
        <v>-13.17548</v>
      </c>
      <c r="T46" s="16">
        <v>-26.73291</v>
      </c>
      <c r="U46" s="16">
        <v>-17.628589999999999</v>
      </c>
      <c r="V46" s="16">
        <v>-22.069290000000002</v>
      </c>
      <c r="W46" s="16">
        <v>-23.365380000000002</v>
      </c>
      <c r="X46" s="16">
        <v>-25.14387</v>
      </c>
      <c r="Y46" s="16">
        <v>-18.31448</v>
      </c>
      <c r="Z46" s="16">
        <v>-13.93942</v>
      </c>
      <c r="AA46" s="16">
        <v>-20.988264455397299</v>
      </c>
      <c r="AB46" s="16">
        <v>-18.6031865575818</v>
      </c>
      <c r="AC46" s="16">
        <v>-16.873532198681101</v>
      </c>
      <c r="AD46" s="16">
        <v>-10.3614585683532</v>
      </c>
      <c r="AE46" s="16">
        <v>-50.887631320712337</v>
      </c>
      <c r="AF46" s="16">
        <v>-30.38728965732949</v>
      </c>
      <c r="AG46" s="16">
        <v>-18.69847368234792</v>
      </c>
      <c r="AH46" s="16">
        <v>-31.340791793071929</v>
      </c>
      <c r="AI46" s="46"/>
      <c r="AJ46" s="46"/>
      <c r="AK46" s="46"/>
      <c r="AL46" s="46"/>
      <c r="AM46" s="46"/>
      <c r="AN46" s="4"/>
      <c r="AO46" s="4"/>
      <c r="AP46" s="4"/>
      <c r="AQ46" s="4"/>
      <c r="AR46" s="4"/>
      <c r="AS46" s="4"/>
      <c r="AT46" s="4"/>
      <c r="AU46" s="4"/>
      <c r="AV46" s="4"/>
      <c r="AW46" s="4"/>
      <c r="AX46" s="4"/>
      <c r="AY46" s="4"/>
    </row>
    <row r="47" spans="1:51" ht="14.4" x14ac:dyDescent="0.3">
      <c r="A47" s="137">
        <f>YampaRiverInflow.TotalOutflow!A47</f>
        <v>46539</v>
      </c>
      <c r="B47" s="34"/>
      <c r="C47" s="12">
        <v>-20.766999999999999</v>
      </c>
      <c r="D47" s="45">
        <v>-20.766999999999999</v>
      </c>
      <c r="E47" s="16">
        <v>-28.16948</v>
      </c>
      <c r="F47" s="16">
        <v>-21.732470000000003</v>
      </c>
      <c r="G47" s="16">
        <v>-7.58514</v>
      </c>
      <c r="H47" s="16">
        <v>-14.68486</v>
      </c>
      <c r="I47" s="16">
        <v>-12.904590000000001</v>
      </c>
      <c r="J47" s="16">
        <v>-17.66553</v>
      </c>
      <c r="K47" s="16">
        <v>-18.500439999999998</v>
      </c>
      <c r="L47" s="16">
        <v>-9.6846800000000002</v>
      </c>
      <c r="M47" s="16">
        <v>-3.0129200000000003</v>
      </c>
      <c r="N47" s="16">
        <v>-10.71584</v>
      </c>
      <c r="O47" s="16">
        <v>-17.712730000000001</v>
      </c>
      <c r="P47" s="16">
        <v>2.1411799999999999</v>
      </c>
      <c r="Q47" s="16">
        <v>-20.19791</v>
      </c>
      <c r="R47" s="16">
        <v>-19.463480000000001</v>
      </c>
      <c r="S47" s="16">
        <v>-14.17783</v>
      </c>
      <c r="T47" s="16">
        <v>-34.892609999999998</v>
      </c>
      <c r="U47" s="16">
        <v>-20.2377</v>
      </c>
      <c r="V47" s="16">
        <v>-30.45213</v>
      </c>
      <c r="W47" s="16">
        <v>-27.64986</v>
      </c>
      <c r="X47" s="16">
        <v>-30.77158</v>
      </c>
      <c r="Y47" s="16">
        <v>-30.150569999999998</v>
      </c>
      <c r="Z47" s="16">
        <v>-27.212169999999997</v>
      </c>
      <c r="AA47" s="16">
        <v>-17.7194681870902</v>
      </c>
      <c r="AB47" s="16">
        <v>-32.379981516299999</v>
      </c>
      <c r="AC47" s="16">
        <v>-23.798866425075097</v>
      </c>
      <c r="AD47" s="16">
        <v>-21.9297904675709</v>
      </c>
      <c r="AE47" s="16">
        <v>-57.58882165966952</v>
      </c>
      <c r="AF47" s="16">
        <v>-30.45201460504726</v>
      </c>
      <c r="AG47" s="16">
        <v>-3.2644045979033853</v>
      </c>
      <c r="AH47" s="16">
        <v>-21.25587500818672</v>
      </c>
      <c r="AI47" s="46"/>
      <c r="AJ47" s="46"/>
      <c r="AK47" s="46"/>
      <c r="AL47" s="46"/>
      <c r="AM47" s="46"/>
      <c r="AN47" s="4"/>
      <c r="AO47" s="4"/>
      <c r="AP47" s="4"/>
      <c r="AQ47" s="4"/>
      <c r="AR47" s="4"/>
      <c r="AS47" s="4"/>
      <c r="AT47" s="4"/>
      <c r="AU47" s="4"/>
      <c r="AV47" s="4"/>
      <c r="AW47" s="4"/>
      <c r="AX47" s="4"/>
      <c r="AY47" s="4"/>
    </row>
    <row r="48" spans="1:51" ht="14.4" x14ac:dyDescent="0.3">
      <c r="A48" s="137">
        <f>YampaRiverInflow.TotalOutflow!A48</f>
        <v>46569</v>
      </c>
      <c r="B48" s="34"/>
      <c r="C48" s="12">
        <v>-21.096</v>
      </c>
      <c r="D48" s="45">
        <v>-21.096</v>
      </c>
      <c r="E48" s="16">
        <v>-18.928519999999999</v>
      </c>
      <c r="F48" s="16">
        <v>-9.5471299999999992</v>
      </c>
      <c r="G48" s="16">
        <v>-10.268600000000001</v>
      </c>
      <c r="H48" s="16">
        <v>-18.314310000000003</v>
      </c>
      <c r="I48" s="16">
        <v>-15.866149999999999</v>
      </c>
      <c r="J48" s="16">
        <v>-24.552409999999998</v>
      </c>
      <c r="K48" s="16">
        <v>-25.378720000000001</v>
      </c>
      <c r="L48" s="16">
        <v>-17.78331</v>
      </c>
      <c r="M48" s="16">
        <v>-18.8934</v>
      </c>
      <c r="N48" s="16">
        <v>-12.013909999999999</v>
      </c>
      <c r="O48" s="16">
        <v>-14.996409999999999</v>
      </c>
      <c r="P48" s="16">
        <v>2.3123400000000003</v>
      </c>
      <c r="Q48" s="16">
        <v>-19.286709999999999</v>
      </c>
      <c r="R48" s="16">
        <v>-10.45975</v>
      </c>
      <c r="S48" s="16">
        <v>-7.6106699999999998</v>
      </c>
      <c r="T48" s="16">
        <v>-27.08278</v>
      </c>
      <c r="U48" s="16">
        <v>-23.468240000000002</v>
      </c>
      <c r="V48" s="16">
        <v>-21.989319999999999</v>
      </c>
      <c r="W48" s="16">
        <v>-37.216929999999998</v>
      </c>
      <c r="X48" s="16">
        <v>-22.890240000000002</v>
      </c>
      <c r="Y48" s="16">
        <v>-26.678540000000002</v>
      </c>
      <c r="Z48" s="16">
        <v>-37.337760000000003</v>
      </c>
      <c r="AA48" s="16">
        <v>-18.2346613577282</v>
      </c>
      <c r="AB48" s="16">
        <v>-18.848620976413699</v>
      </c>
      <c r="AC48" s="16">
        <v>-23.752590631551499</v>
      </c>
      <c r="AD48" s="16">
        <v>-17.2882505662513</v>
      </c>
      <c r="AE48" s="16">
        <v>-44.694644503792432</v>
      </c>
      <c r="AF48" s="16">
        <v>-40.747534366473715</v>
      </c>
      <c r="AG48" s="16">
        <v>-26.484467621707839</v>
      </c>
      <c r="AH48" s="16">
        <v>-20.874592654772332</v>
      </c>
      <c r="AI48" s="46"/>
      <c r="AJ48" s="46"/>
      <c r="AK48" s="46"/>
      <c r="AL48" s="46"/>
      <c r="AM48" s="46"/>
      <c r="AN48" s="4"/>
      <c r="AO48" s="4"/>
      <c r="AP48" s="4"/>
      <c r="AQ48" s="4"/>
      <c r="AR48" s="4"/>
      <c r="AS48" s="4"/>
      <c r="AT48" s="4"/>
      <c r="AU48" s="4"/>
      <c r="AV48" s="4"/>
      <c r="AW48" s="4"/>
      <c r="AX48" s="4"/>
      <c r="AY48" s="4"/>
    </row>
    <row r="49" spans="1:1005" ht="14.4" x14ac:dyDescent="0.3">
      <c r="A49" s="137">
        <f>YampaRiverInflow.TotalOutflow!A49</f>
        <v>46600</v>
      </c>
      <c r="B49" s="34"/>
      <c r="C49" s="12">
        <v>-16.552</v>
      </c>
      <c r="D49" s="45">
        <v>-16.552</v>
      </c>
      <c r="E49" s="16">
        <v>-40.249079999999999</v>
      </c>
      <c r="F49" s="16">
        <v>-10.618690000000001</v>
      </c>
      <c r="G49" s="16">
        <v>-1.97844</v>
      </c>
      <c r="H49" s="16">
        <v>-19.845770000000002</v>
      </c>
      <c r="I49" s="16">
        <v>-18.154619999999998</v>
      </c>
      <c r="J49" s="16">
        <v>-19.77272</v>
      </c>
      <c r="K49" s="16">
        <v>-13.17257</v>
      </c>
      <c r="L49" s="16">
        <v>-14.711229999999999</v>
      </c>
      <c r="M49" s="16">
        <v>-8.0491299999999999</v>
      </c>
      <c r="N49" s="16">
        <v>-10.36894</v>
      </c>
      <c r="O49" s="16">
        <v>-12.309370000000001</v>
      </c>
      <c r="P49" s="16">
        <v>3.9439999999999996E-2</v>
      </c>
      <c r="Q49" s="16">
        <v>-13.62011</v>
      </c>
      <c r="R49" s="16">
        <v>-10.787000000000001</v>
      </c>
      <c r="S49" s="16">
        <v>-15.400589999999999</v>
      </c>
      <c r="T49" s="16">
        <v>-19.57723</v>
      </c>
      <c r="U49" s="16">
        <v>-13.29472</v>
      </c>
      <c r="V49" s="16">
        <v>-18.03979</v>
      </c>
      <c r="W49" s="16">
        <v>-23.891169999999999</v>
      </c>
      <c r="X49" s="16">
        <v>-13.515309999999999</v>
      </c>
      <c r="Y49" s="16">
        <v>-23.837299999999999</v>
      </c>
      <c r="Z49" s="16">
        <v>-19.137979999999999</v>
      </c>
      <c r="AA49" s="16">
        <v>-15.5850350841859</v>
      </c>
      <c r="AB49" s="16">
        <v>-20.413870945690398</v>
      </c>
      <c r="AC49" s="16">
        <v>-17.994277469173699</v>
      </c>
      <c r="AD49" s="16">
        <v>-17.687800046524</v>
      </c>
      <c r="AE49" s="16">
        <v>-37.223178765369134</v>
      </c>
      <c r="AF49" s="16">
        <v>-44.692820137564823</v>
      </c>
      <c r="AG49" s="16">
        <v>-6.5048538154775057</v>
      </c>
      <c r="AH49" s="16">
        <v>-28.605911066676502</v>
      </c>
      <c r="AI49" s="46"/>
      <c r="AJ49" s="46"/>
      <c r="AK49" s="46"/>
      <c r="AL49" s="46"/>
      <c r="AM49" s="46"/>
      <c r="AN49" s="4"/>
      <c r="AO49" s="4"/>
      <c r="AP49" s="4"/>
      <c r="AQ49" s="4"/>
      <c r="AR49" s="4"/>
      <c r="AS49" s="4"/>
      <c r="AT49" s="4"/>
      <c r="AU49" s="4"/>
      <c r="AV49" s="4"/>
      <c r="AW49" s="4"/>
      <c r="AX49" s="4"/>
      <c r="AY49" s="4"/>
    </row>
    <row r="50" spans="1:1005" ht="14.4" x14ac:dyDescent="0.3">
      <c r="A50" s="137">
        <f>YampaRiverInflow.TotalOutflow!A50</f>
        <v>46631</v>
      </c>
      <c r="B50" s="34"/>
      <c r="C50" s="12">
        <v>-6.1840000000000002</v>
      </c>
      <c r="D50" s="45">
        <v>-6.1840000000000002</v>
      </c>
      <c r="E50" s="16">
        <v>1.5638399999999999</v>
      </c>
      <c r="F50" s="16">
        <v>-5.3830900000000002</v>
      </c>
      <c r="G50" s="16">
        <v>0.50452999999999992</v>
      </c>
      <c r="H50" s="16">
        <v>-16.785490000000003</v>
      </c>
      <c r="I50" s="16">
        <v>8.7774400000000004</v>
      </c>
      <c r="J50" s="16">
        <v>-0.65700999999999998</v>
      </c>
      <c r="K50" s="16">
        <v>-5.1176300000000001</v>
      </c>
      <c r="L50" s="16">
        <v>1.31694</v>
      </c>
      <c r="M50" s="16">
        <v>-3.9454199999999999</v>
      </c>
      <c r="N50" s="16">
        <v>2.79942</v>
      </c>
      <c r="O50" s="16">
        <v>-4.3560499999999998</v>
      </c>
      <c r="P50" s="16">
        <v>0.24765999999999999</v>
      </c>
      <c r="Q50" s="16">
        <v>-1.9077999999999999</v>
      </c>
      <c r="R50" s="16">
        <v>1.6536999999999999</v>
      </c>
      <c r="S50" s="16">
        <v>0.45062999999999998</v>
      </c>
      <c r="T50" s="16">
        <v>-4.00359</v>
      </c>
      <c r="U50" s="16">
        <v>-7.8580299999999994</v>
      </c>
      <c r="V50" s="16">
        <v>-6.6565699999999994</v>
      </c>
      <c r="W50" s="16">
        <v>-13.139520000000001</v>
      </c>
      <c r="X50" s="16">
        <v>-7.8235400000000004</v>
      </c>
      <c r="Y50" s="16">
        <v>-17.94941</v>
      </c>
      <c r="Z50" s="16">
        <v>-20.019500000000001</v>
      </c>
      <c r="AA50" s="16">
        <v>-12.5769963398445</v>
      </c>
      <c r="AB50" s="16">
        <v>-12.664930500352801</v>
      </c>
      <c r="AC50" s="16">
        <v>-18.758475648761799</v>
      </c>
      <c r="AD50" s="16">
        <v>-1.27110780709264</v>
      </c>
      <c r="AE50" s="16">
        <v>-33.675139492561513</v>
      </c>
      <c r="AF50" s="16">
        <v>-15.970136704665375</v>
      </c>
      <c r="AG50" s="16">
        <v>4.5429256994443854</v>
      </c>
      <c r="AH50" s="16">
        <v>0.56206851045020045</v>
      </c>
      <c r="AI50" s="46"/>
      <c r="AJ50" s="46"/>
      <c r="AK50" s="46"/>
      <c r="AL50" s="46"/>
      <c r="AM50" s="46"/>
      <c r="AN50" s="4"/>
      <c r="AO50" s="4"/>
      <c r="AP50" s="4"/>
      <c r="AQ50" s="4"/>
      <c r="AR50" s="4"/>
      <c r="AS50" s="4"/>
      <c r="AT50" s="4"/>
      <c r="AU50" s="4"/>
      <c r="AV50" s="4"/>
      <c r="AW50" s="4"/>
      <c r="AX50" s="4"/>
      <c r="AY50" s="4"/>
    </row>
    <row r="51" spans="1:1005" ht="14.4" x14ac:dyDescent="0.3">
      <c r="A51" s="137">
        <f>YampaRiverInflow.TotalOutflow!A51</f>
        <v>46661</v>
      </c>
      <c r="B51" s="34"/>
      <c r="C51" s="12">
        <v>-10.753</v>
      </c>
      <c r="D51" s="45">
        <v>-10.753</v>
      </c>
      <c r="E51" s="16">
        <v>-9.5990099999999998</v>
      </c>
      <c r="F51" s="16">
        <v>8.4510100000000001</v>
      </c>
      <c r="G51" s="16">
        <v>5.7720799999999999</v>
      </c>
      <c r="H51" s="16">
        <v>-14.64955</v>
      </c>
      <c r="I51" s="16">
        <v>11.184040000000001</v>
      </c>
      <c r="J51" s="16">
        <v>-2.5218699999999998</v>
      </c>
      <c r="K51" s="16">
        <v>12.298719999999999</v>
      </c>
      <c r="L51" s="16">
        <v>9.1142000000000003</v>
      </c>
      <c r="M51" s="16">
        <v>6.9690500000000002</v>
      </c>
      <c r="N51" s="16">
        <v>17.399669999999997</v>
      </c>
      <c r="O51" s="16">
        <v>17.673249999999999</v>
      </c>
      <c r="P51" s="16">
        <v>19.239099999999997</v>
      </c>
      <c r="Q51" s="16">
        <v>0.14559</v>
      </c>
      <c r="R51" s="16">
        <v>-3.8384399999999999</v>
      </c>
      <c r="S51" s="16">
        <v>-8.0890900000000006</v>
      </c>
      <c r="T51" s="16">
        <v>5.3184499999999995</v>
      </c>
      <c r="U51" s="16">
        <v>6.8723199999999993</v>
      </c>
      <c r="V51" s="16">
        <v>-3.3345599999999997</v>
      </c>
      <c r="W51" s="16">
        <v>-12.937790000000001</v>
      </c>
      <c r="X51" s="16">
        <v>9.3299699999999994</v>
      </c>
      <c r="Y51" s="16">
        <v>-7.6352000000000002</v>
      </c>
      <c r="Z51" s="16">
        <v>-6.9373300000000002</v>
      </c>
      <c r="AA51" s="16">
        <v>-2.2106542585727502</v>
      </c>
      <c r="AB51" s="16">
        <v>-11.5548092057765</v>
      </c>
      <c r="AC51" s="16">
        <v>-24.732557731564899</v>
      </c>
      <c r="AD51" s="16">
        <v>-12.168433580297501</v>
      </c>
      <c r="AE51" s="16">
        <v>-31.92853069592417</v>
      </c>
      <c r="AF51" s="16">
        <v>-8.5193758119119227</v>
      </c>
      <c r="AG51" s="16">
        <v>-12.106017656854398</v>
      </c>
      <c r="AH51" s="16">
        <v>-6.4365668373689244</v>
      </c>
      <c r="AI51" s="46"/>
      <c r="AJ51" s="46"/>
      <c r="AK51" s="46"/>
      <c r="AL51" s="46"/>
      <c r="AM51" s="46"/>
      <c r="AN51" s="4"/>
      <c r="AO51" s="4"/>
      <c r="AP51" s="4"/>
      <c r="AQ51" s="4"/>
      <c r="AR51" s="4"/>
      <c r="AS51" s="4"/>
      <c r="AT51" s="4"/>
      <c r="AU51" s="4"/>
      <c r="AV51" s="4"/>
      <c r="AW51" s="4"/>
      <c r="AX51" s="4"/>
      <c r="AY51" s="4"/>
    </row>
    <row r="52" spans="1:1005" ht="14.4" x14ac:dyDescent="0.3">
      <c r="A52" s="137">
        <f>YampaRiverInflow.TotalOutflow!A52</f>
        <v>46692</v>
      </c>
      <c r="B52" s="34"/>
      <c r="C52" s="12">
        <v>-16.073</v>
      </c>
      <c r="D52" s="45">
        <v>-16.073</v>
      </c>
      <c r="E52" s="16">
        <v>11.18458</v>
      </c>
      <c r="F52" s="16">
        <v>10.958489999999999</v>
      </c>
      <c r="G52" s="16">
        <v>-3.7692800000000002</v>
      </c>
      <c r="H52" s="16">
        <v>-15.648209999999999</v>
      </c>
      <c r="I52" s="16">
        <v>-0.50287000000000004</v>
      </c>
      <c r="J52" s="16">
        <v>16.895820000000001</v>
      </c>
      <c r="K52" s="16">
        <v>3.5182899999999999</v>
      </c>
      <c r="L52" s="16">
        <v>1.0546900000000001</v>
      </c>
      <c r="M52" s="16">
        <v>1.48285</v>
      </c>
      <c r="N52" s="16">
        <v>-5.3529099999999996</v>
      </c>
      <c r="O52" s="16">
        <v>-22.937849999999997</v>
      </c>
      <c r="P52" s="16">
        <v>17.25741</v>
      </c>
      <c r="Q52" s="16">
        <v>-4.2314999999999996</v>
      </c>
      <c r="R52" s="16">
        <v>-10.30818</v>
      </c>
      <c r="S52" s="16">
        <v>-12.985040000000001</v>
      </c>
      <c r="T52" s="16">
        <v>-26.999580000000002</v>
      </c>
      <c r="U52" s="16">
        <v>-8.9412700000000012</v>
      </c>
      <c r="V52" s="16">
        <v>-9.1097400000000004</v>
      </c>
      <c r="W52" s="16">
        <v>6.4318400000000002</v>
      </c>
      <c r="X52" s="16">
        <v>-3.3335500000000002</v>
      </c>
      <c r="Y52" s="16">
        <v>-11.237219999999999</v>
      </c>
      <c r="Z52" s="16">
        <v>-26.772839999999999</v>
      </c>
      <c r="AA52" s="16">
        <v>-15.73670513499</v>
      </c>
      <c r="AB52" s="16">
        <v>-25.995712616168699</v>
      </c>
      <c r="AC52" s="16">
        <v>-1.0377086195756302</v>
      </c>
      <c r="AD52" s="16">
        <v>-31.726571329096</v>
      </c>
      <c r="AE52" s="16">
        <v>-20.625441646014423</v>
      </c>
      <c r="AF52" s="16">
        <v>-14.505944464038231</v>
      </c>
      <c r="AG52" s="16">
        <v>-9.119622605088356</v>
      </c>
      <c r="AH52" s="16">
        <v>-38.350909631919613</v>
      </c>
      <c r="AI52" s="46"/>
      <c r="AJ52" s="46"/>
      <c r="AK52" s="46"/>
      <c r="AL52" s="46"/>
      <c r="AM52" s="46"/>
      <c r="AN52" s="4"/>
      <c r="AO52" s="4"/>
      <c r="AP52" s="4"/>
      <c r="AQ52" s="4"/>
      <c r="AR52" s="4"/>
      <c r="AS52" s="4"/>
      <c r="AT52" s="4"/>
      <c r="AU52" s="4"/>
      <c r="AV52" s="4"/>
      <c r="AW52" s="4"/>
      <c r="AX52" s="4"/>
      <c r="AY52" s="4"/>
    </row>
    <row r="53" spans="1:1005" ht="14.4" x14ac:dyDescent="0.3">
      <c r="A53" s="137">
        <f>YampaRiverInflow.TotalOutflow!A53</f>
        <v>46722</v>
      </c>
      <c r="B53" s="34"/>
      <c r="C53" s="12">
        <v>-1.6040000000000001</v>
      </c>
      <c r="D53" s="45">
        <v>-1.6040000000000001</v>
      </c>
      <c r="E53" s="16">
        <v>-4.7581699999999998</v>
      </c>
      <c r="F53" s="16">
        <v>-4.2268999999999997</v>
      </c>
      <c r="G53" s="16">
        <v>-38.098730000000003</v>
      </c>
      <c r="H53" s="16">
        <v>-16.883659999999999</v>
      </c>
      <c r="I53" s="16">
        <v>-19.378550000000001</v>
      </c>
      <c r="J53" s="16">
        <v>-16.600650000000002</v>
      </c>
      <c r="K53" s="16">
        <v>-12.671760000000001</v>
      </c>
      <c r="L53" s="16">
        <v>-11.092700000000001</v>
      </c>
      <c r="M53" s="16">
        <v>-5.9065600000000007</v>
      </c>
      <c r="N53" s="16">
        <v>-11.998950000000001</v>
      </c>
      <c r="O53" s="16">
        <v>-6.2203800000000005</v>
      </c>
      <c r="P53" s="16">
        <v>5.5469099999999996</v>
      </c>
      <c r="Q53" s="16">
        <v>-11.664959999999999</v>
      </c>
      <c r="R53" s="16">
        <v>-10.748290000000001</v>
      </c>
      <c r="S53" s="16">
        <v>-20.60698</v>
      </c>
      <c r="T53" s="16">
        <v>-11.0654</v>
      </c>
      <c r="U53" s="16">
        <v>-24.62893</v>
      </c>
      <c r="V53" s="16">
        <v>-2.98122</v>
      </c>
      <c r="W53" s="16">
        <v>-6.6501599999999996</v>
      </c>
      <c r="X53" s="16">
        <v>1.63134</v>
      </c>
      <c r="Y53" s="16">
        <v>-9.3967500000000008</v>
      </c>
      <c r="Z53" s="16">
        <v>-13.98915</v>
      </c>
      <c r="AA53" s="16">
        <v>-12.4542512261587</v>
      </c>
      <c r="AB53" s="16">
        <v>-10.8324401513397</v>
      </c>
      <c r="AC53" s="16">
        <v>3.9299975641787799</v>
      </c>
      <c r="AD53" s="16">
        <v>-2.4028572739817102</v>
      </c>
      <c r="AE53" s="16">
        <v>-11.953157158801488</v>
      </c>
      <c r="AF53" s="16">
        <v>-20.113240887616342</v>
      </c>
      <c r="AG53" s="16">
        <v>-17.916438668824515</v>
      </c>
      <c r="AH53" s="16">
        <v>-22.497844559537995</v>
      </c>
      <c r="AI53" s="46"/>
      <c r="AJ53" s="46"/>
      <c r="AK53" s="46"/>
      <c r="AL53" s="46"/>
      <c r="AM53" s="46"/>
      <c r="AN53" s="4"/>
      <c r="AO53" s="4"/>
      <c r="AP53" s="4"/>
      <c r="AQ53" s="4"/>
      <c r="AR53" s="4"/>
      <c r="AS53" s="4"/>
      <c r="AT53" s="4"/>
      <c r="AU53" s="4"/>
      <c r="AV53" s="4"/>
      <c r="AW53" s="4"/>
      <c r="AX53" s="4"/>
      <c r="AY53" s="4"/>
    </row>
    <row r="54" spans="1:1005" ht="14.4" x14ac:dyDescent="0.3">
      <c r="A54" s="137">
        <f>YampaRiverInflow.TotalOutflow!A54</f>
        <v>46753</v>
      </c>
      <c r="B54" s="34"/>
      <c r="C54" s="12">
        <v>-10.813000000000001</v>
      </c>
      <c r="D54" s="45">
        <v>-10.813000000000001</v>
      </c>
      <c r="E54" s="16">
        <v>-3.0365300000000004</v>
      </c>
      <c r="F54" s="16">
        <v>-13.873520000000001</v>
      </c>
      <c r="G54" s="16">
        <v>-24.659839999999999</v>
      </c>
      <c r="H54" s="16">
        <v>-23.680730000000001</v>
      </c>
      <c r="I54" s="16">
        <v>-10.09286</v>
      </c>
      <c r="J54" s="16">
        <v>1.2478399999999998</v>
      </c>
      <c r="K54" s="16">
        <v>-9.182129999999999</v>
      </c>
      <c r="L54" s="16">
        <v>-8.1827199999999998</v>
      </c>
      <c r="M54" s="16">
        <v>-11.68539</v>
      </c>
      <c r="N54" s="16">
        <v>-0.62502000000000002</v>
      </c>
      <c r="O54" s="16">
        <v>-24.903770000000002</v>
      </c>
      <c r="P54" s="16">
        <v>-11.795629999999999</v>
      </c>
      <c r="Q54" s="16">
        <v>-18.15316</v>
      </c>
      <c r="R54" s="16">
        <v>-15.922499999999999</v>
      </c>
      <c r="S54" s="16">
        <v>-16.109290000000001</v>
      </c>
      <c r="T54" s="16">
        <v>-8.2410300000000003</v>
      </c>
      <c r="U54" s="16">
        <v>-24.003340000000001</v>
      </c>
      <c r="V54" s="16">
        <v>-12.045209999999999</v>
      </c>
      <c r="W54" s="16">
        <v>-7.8899799999999995</v>
      </c>
      <c r="X54" s="16">
        <v>-22.646060000000002</v>
      </c>
      <c r="Y54" s="16">
        <v>-32.673250000000003</v>
      </c>
      <c r="Z54" s="16">
        <v>-24.1571297449231</v>
      </c>
      <c r="AA54" s="16">
        <v>0.98637802205530201</v>
      </c>
      <c r="AB54" s="16">
        <v>-30.2013865144412</v>
      </c>
      <c r="AC54" s="16">
        <v>-0.95083847050134207</v>
      </c>
      <c r="AD54" s="16">
        <v>-12.716791635963881</v>
      </c>
      <c r="AE54" s="16">
        <v>-5.7794314590614571</v>
      </c>
      <c r="AF54" s="16">
        <v>-12.36787787501088</v>
      </c>
      <c r="AG54" s="16">
        <v>-0.88780962845580191</v>
      </c>
      <c r="AH54" s="16">
        <v>-9.9408927597566183</v>
      </c>
      <c r="AI54" s="46"/>
      <c r="AJ54" s="46"/>
      <c r="AK54" s="46"/>
      <c r="AL54" s="46"/>
      <c r="AM54" s="46"/>
      <c r="AN54" s="4"/>
      <c r="AO54" s="4"/>
      <c r="AP54" s="4"/>
      <c r="AQ54" s="4"/>
      <c r="AR54" s="4"/>
      <c r="AS54" s="4"/>
      <c r="AT54" s="4"/>
      <c r="AU54" s="4"/>
      <c r="AV54" s="4"/>
      <c r="AW54" s="4"/>
      <c r="AX54" s="4"/>
      <c r="AY54" s="4"/>
    </row>
    <row r="55" spans="1:1005" ht="14.4" x14ac:dyDescent="0.3">
      <c r="A55" s="137">
        <f>YampaRiverInflow.TotalOutflow!A55</f>
        <v>46784</v>
      </c>
      <c r="B55" s="34"/>
      <c r="C55" s="12">
        <v>-12.694000000000001</v>
      </c>
      <c r="D55" s="45">
        <v>-12.694000000000001</v>
      </c>
      <c r="E55" s="16">
        <v>-20.94144</v>
      </c>
      <c r="F55" s="16">
        <v>-17.372900000000001</v>
      </c>
      <c r="G55" s="16">
        <v>14.6288</v>
      </c>
      <c r="H55" s="16">
        <v>-16.739249999999998</v>
      </c>
      <c r="I55" s="16">
        <v>-12.46504</v>
      </c>
      <c r="J55" s="16">
        <v>-9.1210300000000011</v>
      </c>
      <c r="K55" s="16">
        <v>-7.8426999999999998</v>
      </c>
      <c r="L55" s="16">
        <v>-5.5530600000000003</v>
      </c>
      <c r="M55" s="16">
        <v>-10.331049999999999</v>
      </c>
      <c r="N55" s="16">
        <v>-2.1568899999999998</v>
      </c>
      <c r="O55" s="16">
        <v>-9.2535300000000014</v>
      </c>
      <c r="P55" s="16">
        <v>-8.9076200000000014</v>
      </c>
      <c r="Q55" s="16">
        <v>-4.1460799999999995</v>
      </c>
      <c r="R55" s="16">
        <v>-10.053940000000001</v>
      </c>
      <c r="S55" s="16">
        <v>-6.1692600000000004</v>
      </c>
      <c r="T55" s="16">
        <v>-12.2621</v>
      </c>
      <c r="U55" s="16">
        <v>-20.240539999999999</v>
      </c>
      <c r="V55" s="16">
        <v>-13.770149999999999</v>
      </c>
      <c r="W55" s="16">
        <v>-23.709220000000002</v>
      </c>
      <c r="X55" s="16">
        <v>-9.7715200000000006</v>
      </c>
      <c r="Y55" s="16">
        <v>-22.627830000000003</v>
      </c>
      <c r="Z55" s="16">
        <v>-15.455982647396</v>
      </c>
      <c r="AA55" s="16">
        <v>-5.8749314387434293</v>
      </c>
      <c r="AB55" s="16">
        <v>-8.4656240510355207</v>
      </c>
      <c r="AC55" s="16">
        <v>-4.6766209284448594</v>
      </c>
      <c r="AD55" s="16">
        <v>-22.525036091181075</v>
      </c>
      <c r="AE55" s="16">
        <v>-5.7098542439644264</v>
      </c>
      <c r="AF55" s="16">
        <v>10.151250214067531</v>
      </c>
      <c r="AG55" s="16">
        <v>-8.3571780087885035</v>
      </c>
      <c r="AH55" s="16">
        <v>-5.0554656898924968</v>
      </c>
      <c r="AI55" s="46"/>
      <c r="AJ55" s="46"/>
      <c r="AK55" s="46"/>
      <c r="AL55" s="46"/>
      <c r="AM55" s="46"/>
      <c r="AN55" s="4"/>
      <c r="AO55" s="4"/>
      <c r="AP55" s="4"/>
      <c r="AQ55" s="4"/>
      <c r="AR55" s="4"/>
      <c r="AS55" s="4"/>
      <c r="AT55" s="4"/>
      <c r="AU55" s="4"/>
      <c r="AV55" s="4"/>
      <c r="AW55" s="4"/>
      <c r="AX55" s="4"/>
      <c r="AY55" s="4"/>
    </row>
    <row r="56" spans="1:1005" ht="14.4" x14ac:dyDescent="0.3">
      <c r="A56" s="137">
        <f>YampaRiverInflow.TotalOutflow!A56</f>
        <v>46813</v>
      </c>
      <c r="B56" s="34"/>
      <c r="C56" s="12">
        <v>-10.426</v>
      </c>
      <c r="D56" s="45">
        <v>-10.426</v>
      </c>
      <c r="E56" s="16">
        <v>-10.1469</v>
      </c>
      <c r="F56" s="16">
        <v>-24.405729999999998</v>
      </c>
      <c r="G56" s="16">
        <v>-41.61844</v>
      </c>
      <c r="H56" s="16">
        <v>-20.912990000000001</v>
      </c>
      <c r="I56" s="16">
        <v>-15.42376</v>
      </c>
      <c r="J56" s="16">
        <v>-46.979050000000001</v>
      </c>
      <c r="K56" s="16">
        <v>-13.50891</v>
      </c>
      <c r="L56" s="16">
        <v>-9.4484200000000005</v>
      </c>
      <c r="M56" s="16">
        <v>-15.45289</v>
      </c>
      <c r="N56" s="16">
        <v>-14.12349</v>
      </c>
      <c r="O56" s="16">
        <v>-17.224810000000002</v>
      </c>
      <c r="P56" s="16">
        <v>-18.18402</v>
      </c>
      <c r="Q56" s="16">
        <v>-16.42624</v>
      </c>
      <c r="R56" s="16">
        <v>-16.519099999999998</v>
      </c>
      <c r="S56" s="16">
        <v>-21.362770000000001</v>
      </c>
      <c r="T56" s="16">
        <v>-13.940290000000001</v>
      </c>
      <c r="U56" s="16">
        <v>-25.785889999999998</v>
      </c>
      <c r="V56" s="16">
        <v>-13.57385</v>
      </c>
      <c r="W56" s="16">
        <v>-14.951780000000001</v>
      </c>
      <c r="X56" s="16">
        <v>-24.381869999999999</v>
      </c>
      <c r="Y56" s="16">
        <v>-18.517049999999998</v>
      </c>
      <c r="Z56" s="16">
        <v>-29.967980399044698</v>
      </c>
      <c r="AA56" s="16">
        <v>-3.9186748927238999</v>
      </c>
      <c r="AB56" s="16">
        <v>3.78158654325282</v>
      </c>
      <c r="AC56" s="16">
        <v>-0.165478108417315</v>
      </c>
      <c r="AD56" s="16">
        <v>-33.272751616104074</v>
      </c>
      <c r="AE56" s="16">
        <v>-3.3822040949199934</v>
      </c>
      <c r="AF56" s="16">
        <v>-5.8828062150550702</v>
      </c>
      <c r="AG56" s="16">
        <v>-27.335487086718771</v>
      </c>
      <c r="AH56" s="16">
        <v>-24.585838939667973</v>
      </c>
      <c r="AI56" s="46"/>
      <c r="AJ56" s="46"/>
      <c r="AK56" s="46"/>
      <c r="AL56" s="46"/>
      <c r="AM56" s="46"/>
      <c r="AN56" s="4"/>
      <c r="AO56" s="4"/>
      <c r="AP56" s="4"/>
      <c r="AQ56" s="4"/>
      <c r="AR56" s="4"/>
      <c r="AS56" s="4"/>
      <c r="AT56" s="4"/>
      <c r="AU56" s="4"/>
      <c r="AV56" s="4"/>
      <c r="AW56" s="4"/>
      <c r="AX56" s="4"/>
      <c r="AY56" s="4"/>
    </row>
    <row r="57" spans="1:1005" ht="14.4" x14ac:dyDescent="0.3">
      <c r="A57" s="137">
        <f>YampaRiverInflow.TotalOutflow!A57</f>
        <v>46844</v>
      </c>
      <c r="B57" s="34"/>
      <c r="C57" s="12">
        <v>-13.513999999999999</v>
      </c>
      <c r="D57" s="45">
        <v>-13.513999999999999</v>
      </c>
      <c r="E57" s="16">
        <v>-31.681180000000001</v>
      </c>
      <c r="F57" s="16">
        <v>-14.10609</v>
      </c>
      <c r="G57" s="16">
        <v>-11.98128</v>
      </c>
      <c r="H57" s="16">
        <v>-22.55518</v>
      </c>
      <c r="I57" s="16">
        <v>58.147940000000006</v>
      </c>
      <c r="J57" s="16">
        <v>-64.754249999999999</v>
      </c>
      <c r="K57" s="16">
        <v>-13.812430000000001</v>
      </c>
      <c r="L57" s="16">
        <v>-19.395679999999999</v>
      </c>
      <c r="M57" s="16">
        <v>-0.58677000000000001</v>
      </c>
      <c r="N57" s="16">
        <v>-20.977029999999999</v>
      </c>
      <c r="O57" s="16">
        <v>-23.67004</v>
      </c>
      <c r="P57" s="16">
        <v>-22.150279999999999</v>
      </c>
      <c r="Q57" s="16">
        <v>-10.326360000000001</v>
      </c>
      <c r="R57" s="16">
        <v>-17.860139999999998</v>
      </c>
      <c r="S57" s="16">
        <v>-21.034770000000002</v>
      </c>
      <c r="T57" s="16">
        <v>-16.89048</v>
      </c>
      <c r="U57" s="16">
        <v>-27.78388</v>
      </c>
      <c r="V57" s="16">
        <v>-24.14518</v>
      </c>
      <c r="W57" s="16">
        <v>-25.381180000000001</v>
      </c>
      <c r="X57" s="16">
        <v>-22.591699999999999</v>
      </c>
      <c r="Y57" s="16">
        <v>-21.645820000000001</v>
      </c>
      <c r="Z57" s="16">
        <v>-27.296583863680898</v>
      </c>
      <c r="AA57" s="16">
        <v>-6.8666990838692197</v>
      </c>
      <c r="AB57" s="16">
        <v>-4.4101040311918496</v>
      </c>
      <c r="AC57" s="16">
        <v>0.32782876848779102</v>
      </c>
      <c r="AD57" s="16">
        <v>-38.38269309226537</v>
      </c>
      <c r="AE57" s="16">
        <v>-19.157315839774473</v>
      </c>
      <c r="AF57" s="16">
        <v>-15.825731008529852</v>
      </c>
      <c r="AG57" s="16">
        <v>-28.334892742945986</v>
      </c>
      <c r="AH57" s="16">
        <v>-19.127163128404739</v>
      </c>
      <c r="AI57" s="46"/>
      <c r="AJ57" s="46"/>
      <c r="AK57" s="46"/>
      <c r="AL57" s="46"/>
      <c r="AM57" s="46"/>
      <c r="AN57" s="4"/>
      <c r="AO57" s="4"/>
      <c r="AP57" s="4"/>
      <c r="AQ57" s="4"/>
      <c r="AR57" s="4"/>
      <c r="AS57" s="4"/>
      <c r="AT57" s="4"/>
      <c r="AU57" s="4"/>
      <c r="AV57" s="4"/>
      <c r="AW57" s="4"/>
      <c r="AX57" s="4"/>
      <c r="AY57" s="4"/>
    </row>
    <row r="58" spans="1:1005" ht="14.4" x14ac:dyDescent="0.3">
      <c r="A58" s="137">
        <f>YampaRiverInflow.TotalOutflow!A58</f>
        <v>46874</v>
      </c>
      <c r="B58" s="34"/>
      <c r="C58" s="12">
        <v>-13.119</v>
      </c>
      <c r="D58" s="45">
        <v>-13.119</v>
      </c>
      <c r="E58" s="16">
        <v>-4.1466599999999998</v>
      </c>
      <c r="F58" s="16">
        <v>-16.730790000000002</v>
      </c>
      <c r="G58" s="16">
        <v>-20.673770000000001</v>
      </c>
      <c r="H58" s="16">
        <v>-17.359860000000001</v>
      </c>
      <c r="I58" s="16">
        <v>34.052529999999997</v>
      </c>
      <c r="J58" s="16">
        <v>-1.7655699999999999</v>
      </c>
      <c r="K58" s="16">
        <v>-18.956109999999999</v>
      </c>
      <c r="L58" s="16">
        <v>-19.014720000000001</v>
      </c>
      <c r="M58" s="16">
        <v>-30.134370000000001</v>
      </c>
      <c r="N58" s="16">
        <v>-22.792720000000003</v>
      </c>
      <c r="O58" s="16">
        <v>2.1723600000000003</v>
      </c>
      <c r="P58" s="16">
        <v>-23.229320000000001</v>
      </c>
      <c r="Q58" s="16">
        <v>-30.356549999999999</v>
      </c>
      <c r="R58" s="16">
        <v>-13.17548</v>
      </c>
      <c r="S58" s="16">
        <v>-26.73291</v>
      </c>
      <c r="T58" s="16">
        <v>-17.628589999999999</v>
      </c>
      <c r="U58" s="16">
        <v>-22.069290000000002</v>
      </c>
      <c r="V58" s="16">
        <v>-23.365380000000002</v>
      </c>
      <c r="W58" s="16">
        <v>-25.14387</v>
      </c>
      <c r="X58" s="16">
        <v>-18.31448</v>
      </c>
      <c r="Y58" s="16">
        <v>-13.93942</v>
      </c>
      <c r="Z58" s="16">
        <v>-20.988264455397299</v>
      </c>
      <c r="AA58" s="16">
        <v>-18.6031865575818</v>
      </c>
      <c r="AB58" s="16">
        <v>-16.873532198681101</v>
      </c>
      <c r="AC58" s="16">
        <v>-10.3614585683532</v>
      </c>
      <c r="AD58" s="16">
        <v>-50.887631320712337</v>
      </c>
      <c r="AE58" s="16">
        <v>-30.38728965732949</v>
      </c>
      <c r="AF58" s="16">
        <v>-18.69847368234792</v>
      </c>
      <c r="AG58" s="16">
        <v>-31.340791793071929</v>
      </c>
      <c r="AH58" s="16">
        <v>-23.149384029334119</v>
      </c>
      <c r="AI58" s="46"/>
      <c r="AJ58" s="46"/>
      <c r="AK58" s="46"/>
      <c r="AL58" s="46"/>
      <c r="AM58" s="46"/>
      <c r="AN58" s="4"/>
      <c r="AO58" s="4"/>
      <c r="AP58" s="4"/>
      <c r="AQ58" s="4"/>
      <c r="AR58" s="4"/>
      <c r="AS58" s="4"/>
      <c r="AT58" s="4"/>
      <c r="AU58" s="4"/>
      <c r="AV58" s="4"/>
      <c r="AW58" s="4"/>
      <c r="AX58" s="4"/>
      <c r="AY58" s="4"/>
    </row>
    <row r="59" spans="1:1005" ht="14.4" x14ac:dyDescent="0.3">
      <c r="A59" s="137">
        <f>YampaRiverInflow.TotalOutflow!A59</f>
        <v>46905</v>
      </c>
      <c r="B59" s="34"/>
      <c r="C59" s="12">
        <v>-20.766999999999999</v>
      </c>
      <c r="D59" s="45">
        <v>-20.766999999999999</v>
      </c>
      <c r="E59" s="16">
        <v>-21.732470000000003</v>
      </c>
      <c r="F59" s="16">
        <v>-7.58514</v>
      </c>
      <c r="G59" s="16">
        <v>-14.68486</v>
      </c>
      <c r="H59" s="16">
        <v>-12.904590000000001</v>
      </c>
      <c r="I59" s="16">
        <v>-17.66553</v>
      </c>
      <c r="J59" s="16">
        <v>-18.500439999999998</v>
      </c>
      <c r="K59" s="16">
        <v>-9.6846800000000002</v>
      </c>
      <c r="L59" s="16">
        <v>-3.0129200000000003</v>
      </c>
      <c r="M59" s="16">
        <v>-10.71584</v>
      </c>
      <c r="N59" s="16">
        <v>-17.712730000000001</v>
      </c>
      <c r="O59" s="16">
        <v>2.1411799999999999</v>
      </c>
      <c r="P59" s="16">
        <v>-20.19791</v>
      </c>
      <c r="Q59" s="16">
        <v>-19.463480000000001</v>
      </c>
      <c r="R59" s="16">
        <v>-14.17783</v>
      </c>
      <c r="S59" s="16">
        <v>-34.892609999999998</v>
      </c>
      <c r="T59" s="16">
        <v>-20.2377</v>
      </c>
      <c r="U59" s="16">
        <v>-30.45213</v>
      </c>
      <c r="V59" s="16">
        <v>-27.64986</v>
      </c>
      <c r="W59" s="16">
        <v>-30.77158</v>
      </c>
      <c r="X59" s="16">
        <v>-30.150569999999998</v>
      </c>
      <c r="Y59" s="16">
        <v>-27.212169999999997</v>
      </c>
      <c r="Z59" s="16">
        <v>-17.7194681870902</v>
      </c>
      <c r="AA59" s="16">
        <v>-32.379981516299999</v>
      </c>
      <c r="AB59" s="16">
        <v>-23.798866425075097</v>
      </c>
      <c r="AC59" s="16">
        <v>-21.9297904675709</v>
      </c>
      <c r="AD59" s="16">
        <v>-57.58882165966952</v>
      </c>
      <c r="AE59" s="16">
        <v>-30.45201460504726</v>
      </c>
      <c r="AF59" s="16">
        <v>-3.2644045979033853</v>
      </c>
      <c r="AG59" s="16">
        <v>-21.25587500818672</v>
      </c>
      <c r="AH59" s="16">
        <v>-27.847996348566436</v>
      </c>
      <c r="AI59" s="46"/>
      <c r="AJ59" s="46"/>
      <c r="AK59" s="46"/>
      <c r="AL59" s="46"/>
      <c r="AM59" s="46"/>
      <c r="AN59" s="4"/>
      <c r="AO59" s="4"/>
      <c r="AP59" s="4"/>
      <c r="AQ59" s="4"/>
      <c r="AR59" s="4"/>
      <c r="AS59" s="4"/>
      <c r="AT59" s="4"/>
      <c r="AU59" s="4"/>
      <c r="AV59" s="4"/>
      <c r="AW59" s="4"/>
      <c r="AX59" s="4"/>
      <c r="AY59" s="4"/>
    </row>
    <row r="60" spans="1:1005" ht="14.4" x14ac:dyDescent="0.3">
      <c r="A60" s="137">
        <f>YampaRiverInflow.TotalOutflow!A60</f>
        <v>46935</v>
      </c>
      <c r="B60" s="34"/>
      <c r="C60" s="12">
        <v>-21.096</v>
      </c>
      <c r="D60" s="45">
        <v>-21.096</v>
      </c>
      <c r="E60" s="16">
        <v>-9.5471299999999992</v>
      </c>
      <c r="F60" s="16">
        <v>-10.268600000000001</v>
      </c>
      <c r="G60" s="16">
        <v>-18.314310000000003</v>
      </c>
      <c r="H60" s="16">
        <v>-15.866149999999999</v>
      </c>
      <c r="I60" s="16">
        <v>-24.552409999999998</v>
      </c>
      <c r="J60" s="16">
        <v>-25.378720000000001</v>
      </c>
      <c r="K60" s="16">
        <v>-17.78331</v>
      </c>
      <c r="L60" s="16">
        <v>-18.8934</v>
      </c>
      <c r="M60" s="16">
        <v>-12.013909999999999</v>
      </c>
      <c r="N60" s="16">
        <v>-14.996409999999999</v>
      </c>
      <c r="O60" s="16">
        <v>2.3123400000000003</v>
      </c>
      <c r="P60" s="16">
        <v>-19.286709999999999</v>
      </c>
      <c r="Q60" s="16">
        <v>-10.45975</v>
      </c>
      <c r="R60" s="16">
        <v>-7.6106699999999998</v>
      </c>
      <c r="S60" s="16">
        <v>-27.08278</v>
      </c>
      <c r="T60" s="16">
        <v>-23.468240000000002</v>
      </c>
      <c r="U60" s="16">
        <v>-21.989319999999999</v>
      </c>
      <c r="V60" s="16">
        <v>-37.216929999999998</v>
      </c>
      <c r="W60" s="16">
        <v>-22.890240000000002</v>
      </c>
      <c r="X60" s="16">
        <v>-26.678540000000002</v>
      </c>
      <c r="Y60" s="16">
        <v>-37.337760000000003</v>
      </c>
      <c r="Z60" s="16">
        <v>-18.2346613577282</v>
      </c>
      <c r="AA60" s="16">
        <v>-18.848620976413699</v>
      </c>
      <c r="AB60" s="16">
        <v>-23.752590631551499</v>
      </c>
      <c r="AC60" s="16">
        <v>-17.2882505662513</v>
      </c>
      <c r="AD60" s="16">
        <v>-44.694644503792432</v>
      </c>
      <c r="AE60" s="16">
        <v>-40.747534366473715</v>
      </c>
      <c r="AF60" s="16">
        <v>-26.484467621707839</v>
      </c>
      <c r="AG60" s="16">
        <v>-20.874592654772332</v>
      </c>
      <c r="AH60" s="16">
        <v>-18.911758054829843</v>
      </c>
      <c r="AI60" s="46"/>
      <c r="AJ60" s="46"/>
      <c r="AK60" s="46"/>
      <c r="AL60" s="46"/>
      <c r="AM60" s="46"/>
      <c r="AN60" s="4"/>
      <c r="AO60" s="4"/>
      <c r="AP60" s="4"/>
      <c r="AQ60" s="4"/>
      <c r="AR60" s="4"/>
      <c r="AS60" s="4"/>
      <c r="AT60" s="4"/>
      <c r="AU60" s="4"/>
      <c r="AV60" s="4"/>
      <c r="AW60" s="4"/>
      <c r="AX60" s="4"/>
      <c r="AY60" s="4"/>
    </row>
    <row r="61" spans="1:1005" ht="14.4" x14ac:dyDescent="0.3">
      <c r="A61" s="137">
        <f>YampaRiverInflow.TotalOutflow!A61</f>
        <v>46966</v>
      </c>
      <c r="B61" s="34"/>
      <c r="C61" s="12">
        <v>-16.552</v>
      </c>
      <c r="D61" s="45">
        <v>-16.552</v>
      </c>
      <c r="E61" s="16">
        <v>-10.618690000000001</v>
      </c>
      <c r="F61" s="16">
        <v>-1.97844</v>
      </c>
      <c r="G61" s="16">
        <v>-19.845770000000002</v>
      </c>
      <c r="H61" s="16">
        <v>-18.154619999999998</v>
      </c>
      <c r="I61" s="16">
        <v>-19.77272</v>
      </c>
      <c r="J61" s="16">
        <v>-13.17257</v>
      </c>
      <c r="K61" s="16">
        <v>-14.711229999999999</v>
      </c>
      <c r="L61" s="16">
        <v>-8.0491299999999999</v>
      </c>
      <c r="M61" s="16">
        <v>-10.36894</v>
      </c>
      <c r="N61" s="16">
        <v>-12.309370000000001</v>
      </c>
      <c r="O61" s="16">
        <v>3.9439999999999996E-2</v>
      </c>
      <c r="P61" s="16">
        <v>-13.62011</v>
      </c>
      <c r="Q61" s="16">
        <v>-10.787000000000001</v>
      </c>
      <c r="R61" s="16">
        <v>-15.400589999999999</v>
      </c>
      <c r="S61" s="16">
        <v>-19.57723</v>
      </c>
      <c r="T61" s="16">
        <v>-13.29472</v>
      </c>
      <c r="U61" s="16">
        <v>-18.03979</v>
      </c>
      <c r="V61" s="16">
        <v>-23.891169999999999</v>
      </c>
      <c r="W61" s="16">
        <v>-13.515309999999999</v>
      </c>
      <c r="X61" s="16">
        <v>-23.837299999999999</v>
      </c>
      <c r="Y61" s="16">
        <v>-19.137979999999999</v>
      </c>
      <c r="Z61" s="16">
        <v>-15.5850350841859</v>
      </c>
      <c r="AA61" s="16">
        <v>-20.413870945690398</v>
      </c>
      <c r="AB61" s="16">
        <v>-17.994277469173699</v>
      </c>
      <c r="AC61" s="16">
        <v>-17.687800046524</v>
      </c>
      <c r="AD61" s="16">
        <v>-37.223178765369134</v>
      </c>
      <c r="AE61" s="16">
        <v>-44.692820137564823</v>
      </c>
      <c r="AF61" s="16">
        <v>-6.5048538154775057</v>
      </c>
      <c r="AG61" s="16">
        <v>-28.605911066676502</v>
      </c>
      <c r="AH61" s="16">
        <v>-39.778208828448705</v>
      </c>
      <c r="AI61" s="46"/>
      <c r="AJ61" s="46"/>
      <c r="AK61" s="46"/>
      <c r="AL61" s="46"/>
      <c r="AM61" s="46"/>
      <c r="AN61" s="4"/>
      <c r="AO61" s="4"/>
      <c r="AP61" s="4"/>
      <c r="AQ61" s="4"/>
      <c r="AR61" s="4"/>
      <c r="AS61" s="4"/>
      <c r="AT61" s="4"/>
      <c r="AU61" s="4"/>
      <c r="AV61" s="4"/>
      <c r="AW61" s="4"/>
      <c r="AX61" s="4"/>
      <c r="AY61" s="4"/>
    </row>
    <row r="62" spans="1:1005" ht="14.4" x14ac:dyDescent="0.3">
      <c r="A62" s="137">
        <f>YampaRiverInflow.TotalOutflow!A62</f>
        <v>46997</v>
      </c>
      <c r="B62" s="34"/>
      <c r="C62" s="12">
        <v>-6.1840000000000002</v>
      </c>
      <c r="D62" s="45">
        <v>-6.1840000000000002</v>
      </c>
      <c r="E62" s="16">
        <v>-5.3830900000000002</v>
      </c>
      <c r="F62" s="16">
        <v>0.50452999999999992</v>
      </c>
      <c r="G62" s="16">
        <v>-16.785490000000003</v>
      </c>
      <c r="H62" s="16">
        <v>8.7774400000000004</v>
      </c>
      <c r="I62" s="16">
        <v>-0.65700999999999998</v>
      </c>
      <c r="J62" s="16">
        <v>-5.1176300000000001</v>
      </c>
      <c r="K62" s="16">
        <v>1.31694</v>
      </c>
      <c r="L62" s="16">
        <v>-3.9454199999999999</v>
      </c>
      <c r="M62" s="16">
        <v>2.79942</v>
      </c>
      <c r="N62" s="16">
        <v>-4.3560499999999998</v>
      </c>
      <c r="O62" s="16">
        <v>0.24765999999999999</v>
      </c>
      <c r="P62" s="16">
        <v>-1.9077999999999999</v>
      </c>
      <c r="Q62" s="16">
        <v>1.6536999999999999</v>
      </c>
      <c r="R62" s="16">
        <v>0.45062999999999998</v>
      </c>
      <c r="S62" s="16">
        <v>-4.00359</v>
      </c>
      <c r="T62" s="16">
        <v>-7.8580299999999994</v>
      </c>
      <c r="U62" s="16">
        <v>-6.6565699999999994</v>
      </c>
      <c r="V62" s="16">
        <v>-13.139520000000001</v>
      </c>
      <c r="W62" s="16">
        <v>-7.8235400000000004</v>
      </c>
      <c r="X62" s="16">
        <v>-17.94941</v>
      </c>
      <c r="Y62" s="16">
        <v>-20.019500000000001</v>
      </c>
      <c r="Z62" s="16">
        <v>-12.5769963398445</v>
      </c>
      <c r="AA62" s="16">
        <v>-12.664930500352801</v>
      </c>
      <c r="AB62" s="16">
        <v>-18.758475648761799</v>
      </c>
      <c r="AC62" s="16">
        <v>-1.27110780709264</v>
      </c>
      <c r="AD62" s="16">
        <v>-33.675139492561513</v>
      </c>
      <c r="AE62" s="16">
        <v>-15.970136704665375</v>
      </c>
      <c r="AF62" s="16">
        <v>4.5429256994443854</v>
      </c>
      <c r="AG62" s="16">
        <v>0.56206851045020045</v>
      </c>
      <c r="AH62" s="16">
        <v>1.8332277344634889</v>
      </c>
      <c r="AI62" s="46"/>
      <c r="AJ62" s="46"/>
      <c r="AK62" s="46"/>
      <c r="AL62" s="46"/>
      <c r="AM62" s="46"/>
      <c r="AN62" s="4"/>
      <c r="AO62" s="4"/>
      <c r="AP62" s="4"/>
      <c r="AQ62" s="4"/>
      <c r="AR62" s="4"/>
      <c r="AS62" s="4"/>
      <c r="AT62" s="4"/>
      <c r="AU62" s="4"/>
      <c r="AV62" s="4"/>
      <c r="AW62" s="4"/>
      <c r="AX62" s="4"/>
      <c r="AY62" s="4"/>
    </row>
    <row r="63" spans="1:1005" ht="14.4" x14ac:dyDescent="0.3">
      <c r="A63" s="137">
        <f>YampaRiverInflow.TotalOutflow!A63</f>
        <v>47027</v>
      </c>
      <c r="B63" s="34"/>
      <c r="C63" s="12">
        <v>-10.753</v>
      </c>
      <c r="D63" s="45">
        <v>-10.753</v>
      </c>
      <c r="E63" s="16">
        <v>8.4510100000000001</v>
      </c>
      <c r="F63" s="16">
        <v>5.7720799999999999</v>
      </c>
      <c r="G63" s="16">
        <v>-14.64955</v>
      </c>
      <c r="H63" s="16">
        <v>11.184040000000001</v>
      </c>
      <c r="I63" s="16">
        <v>-2.5218699999999998</v>
      </c>
      <c r="J63" s="16">
        <v>12.298719999999999</v>
      </c>
      <c r="K63" s="16">
        <v>9.1142000000000003</v>
      </c>
      <c r="L63" s="16">
        <v>6.9690500000000002</v>
      </c>
      <c r="M63" s="16">
        <v>17.399669999999997</v>
      </c>
      <c r="N63" s="16">
        <v>17.673249999999999</v>
      </c>
      <c r="O63" s="16">
        <v>19.239099999999997</v>
      </c>
      <c r="P63" s="16">
        <v>0.14559</v>
      </c>
      <c r="Q63" s="16">
        <v>-3.8384399999999999</v>
      </c>
      <c r="R63" s="16">
        <v>-8.0890900000000006</v>
      </c>
      <c r="S63" s="16">
        <v>5.3184499999999995</v>
      </c>
      <c r="T63" s="16">
        <v>6.8723199999999993</v>
      </c>
      <c r="U63" s="16">
        <v>-3.3345599999999997</v>
      </c>
      <c r="V63" s="16">
        <v>-12.937790000000001</v>
      </c>
      <c r="W63" s="16">
        <v>9.3299699999999994</v>
      </c>
      <c r="X63" s="16">
        <v>-7.6352000000000002</v>
      </c>
      <c r="Y63" s="16">
        <v>-6.9373300000000002</v>
      </c>
      <c r="Z63" s="16">
        <v>-2.2106542585727502</v>
      </c>
      <c r="AA63" s="16">
        <v>-11.5548092057765</v>
      </c>
      <c r="AB63" s="16">
        <v>-24.732557731564899</v>
      </c>
      <c r="AC63" s="16">
        <v>-12.168433580297501</v>
      </c>
      <c r="AD63" s="16">
        <v>-31.92853069592417</v>
      </c>
      <c r="AE63" s="16">
        <v>-8.5193758119119227</v>
      </c>
      <c r="AF63" s="16">
        <v>-12.106017656854398</v>
      </c>
      <c r="AG63" s="16">
        <v>-6.4365668373689244</v>
      </c>
      <c r="AH63" s="16">
        <v>-9.3329014472755656</v>
      </c>
      <c r="AI63" s="46"/>
      <c r="AJ63" s="46"/>
      <c r="AK63" s="46"/>
      <c r="AL63" s="46"/>
      <c r="AM63" s="46"/>
      <c r="AN63" s="4"/>
      <c r="AO63" s="4"/>
      <c r="AP63" s="4"/>
      <c r="AQ63" s="4"/>
      <c r="AR63" s="4"/>
      <c r="AS63" s="4"/>
      <c r="AT63" s="4"/>
      <c r="AU63" s="4"/>
      <c r="AV63" s="4"/>
      <c r="AW63" s="4"/>
      <c r="AX63" s="4"/>
      <c r="AY63" s="4"/>
    </row>
    <row r="64" spans="1:1005" ht="14.4" x14ac:dyDescent="0.3">
      <c r="A64" s="137"/>
      <c r="B64" s="34"/>
      <c r="C64" s="12"/>
      <c r="D64" s="45"/>
      <c r="E64" s="16"/>
      <c r="F64" s="16"/>
      <c r="G64" s="16"/>
      <c r="H64" s="16"/>
      <c r="I64" s="16"/>
      <c r="J64" s="16"/>
      <c r="K64" s="16"/>
      <c r="L64" s="16"/>
      <c r="M64" s="16"/>
      <c r="N64" s="16"/>
      <c r="O64" s="16"/>
      <c r="P64" s="16"/>
      <c r="Q64" s="16"/>
      <c r="R64" s="16"/>
      <c r="S64" s="16"/>
      <c r="T64" s="16"/>
      <c r="U64" s="16"/>
      <c r="V64" s="16"/>
      <c r="W64" s="16"/>
      <c r="X64" s="16"/>
      <c r="Y64" s="16"/>
      <c r="Z64" s="16"/>
      <c r="AA64" s="16"/>
      <c r="AB64" s="16"/>
      <c r="AC64" s="16"/>
      <c r="AD64" s="16"/>
      <c r="AE64" s="16"/>
      <c r="AF64" s="16"/>
      <c r="AG64" s="16"/>
      <c r="AH64" s="16"/>
      <c r="AI64" s="46"/>
      <c r="AJ64" s="46"/>
      <c r="AK64" s="46"/>
      <c r="AL64" s="46"/>
      <c r="AM64" s="46"/>
      <c r="AN64" s="4"/>
      <c r="AO64" s="4"/>
      <c r="AP64" s="4"/>
      <c r="AQ64" s="4"/>
      <c r="AR64" s="4"/>
      <c r="AS64" s="4"/>
      <c r="AT64" s="4"/>
      <c r="AU64" s="4"/>
      <c r="AV64" s="4"/>
      <c r="AW64" s="4"/>
      <c r="AX64" s="4"/>
      <c r="AY64" s="4"/>
      <c r="ALQ64" t="e">
        <v>#N/A</v>
      </c>
    </row>
    <row r="65" spans="1:1005" ht="14.4" x14ac:dyDescent="0.3">
      <c r="A65" s="137"/>
      <c r="B65" s="34"/>
      <c r="C65" s="12"/>
      <c r="D65" s="45"/>
      <c r="E65" s="16"/>
      <c r="F65" s="16"/>
      <c r="G65" s="16"/>
      <c r="H65" s="16"/>
      <c r="I65" s="16"/>
      <c r="J65" s="16"/>
      <c r="K65" s="16"/>
      <c r="L65" s="16"/>
      <c r="M65" s="16"/>
      <c r="N65" s="16"/>
      <c r="O65" s="16"/>
      <c r="P65" s="16"/>
      <c r="Q65" s="16"/>
      <c r="R65" s="16"/>
      <c r="S65" s="16"/>
      <c r="T65" s="16"/>
      <c r="U65" s="16"/>
      <c r="V65" s="16"/>
      <c r="W65" s="16"/>
      <c r="X65" s="16"/>
      <c r="Y65" s="16"/>
      <c r="Z65" s="16"/>
      <c r="AA65" s="16"/>
      <c r="AB65" s="16"/>
      <c r="AC65" s="16"/>
      <c r="AD65" s="16"/>
      <c r="AE65" s="16"/>
      <c r="AF65" s="16"/>
      <c r="AG65" s="16"/>
      <c r="AH65" s="16"/>
      <c r="AI65" s="46"/>
      <c r="AJ65" s="46"/>
      <c r="AK65" s="46"/>
      <c r="AL65" s="46"/>
      <c r="AM65" s="46"/>
      <c r="AN65" s="4"/>
      <c r="AO65" s="4"/>
      <c r="AP65" s="4"/>
      <c r="AQ65" s="4"/>
      <c r="AR65" s="4"/>
      <c r="AS65" s="4"/>
      <c r="AT65" s="4"/>
      <c r="AU65" s="4"/>
      <c r="AV65" s="4"/>
      <c r="AW65" s="4"/>
      <c r="AX65" s="4"/>
      <c r="AY65" s="4"/>
      <c r="ALQ65" t="e">
        <v>#N/A</v>
      </c>
    </row>
    <row r="66" spans="1:1005" ht="14.4" x14ac:dyDescent="0.3">
      <c r="A66" s="137"/>
      <c r="B66" s="34"/>
      <c r="C66" s="12"/>
      <c r="D66" s="45"/>
      <c r="E66" s="16"/>
      <c r="F66" s="16"/>
      <c r="G66" s="16"/>
      <c r="H66" s="16"/>
      <c r="I66" s="16"/>
      <c r="J66" s="16"/>
      <c r="K66" s="16"/>
      <c r="L66" s="16"/>
      <c r="M66" s="16"/>
      <c r="N66" s="16"/>
      <c r="O66" s="16"/>
      <c r="P66" s="16"/>
      <c r="Q66" s="16"/>
      <c r="R66" s="16"/>
      <c r="S66" s="16"/>
      <c r="T66" s="16"/>
      <c r="U66" s="16"/>
      <c r="V66" s="16"/>
      <c r="W66" s="16"/>
      <c r="X66" s="16"/>
      <c r="Y66" s="16"/>
      <c r="Z66" s="16"/>
      <c r="AA66" s="16"/>
      <c r="AB66" s="16"/>
      <c r="AC66" s="16"/>
      <c r="AD66" s="16"/>
      <c r="AE66" s="16"/>
      <c r="AF66" s="16"/>
      <c r="AG66" s="16"/>
      <c r="AH66" s="16"/>
      <c r="AI66" s="46"/>
      <c r="AJ66" s="46"/>
      <c r="AK66" s="46"/>
      <c r="AL66" s="46"/>
      <c r="AM66" s="46"/>
      <c r="AN66" s="4"/>
      <c r="AO66" s="4"/>
      <c r="AP66" s="4"/>
      <c r="AQ66" s="4"/>
      <c r="AR66" s="4"/>
      <c r="AS66" s="4"/>
      <c r="AT66" s="4"/>
      <c r="AU66" s="4"/>
      <c r="AV66" s="4"/>
      <c r="AW66" s="4"/>
      <c r="AX66" s="4"/>
      <c r="AY66" s="4"/>
      <c r="ALQ66" t="e">
        <v>#N/A</v>
      </c>
    </row>
    <row r="67" spans="1:1005" ht="14.4" x14ac:dyDescent="0.3">
      <c r="A67" s="137"/>
      <c r="B67" s="34"/>
      <c r="C67" s="12"/>
      <c r="D67" s="45"/>
      <c r="E67" s="16"/>
      <c r="F67" s="16"/>
      <c r="G67" s="16"/>
      <c r="H67" s="16"/>
      <c r="I67" s="16"/>
      <c r="J67" s="16"/>
      <c r="K67" s="16"/>
      <c r="L67" s="16"/>
      <c r="M67" s="16"/>
      <c r="N67" s="16"/>
      <c r="O67" s="16"/>
      <c r="P67" s="16"/>
      <c r="Q67" s="16"/>
      <c r="R67" s="16"/>
      <c r="S67" s="16"/>
      <c r="T67" s="16"/>
      <c r="U67" s="16"/>
      <c r="V67" s="16"/>
      <c r="W67" s="16"/>
      <c r="X67" s="16"/>
      <c r="Y67" s="16"/>
      <c r="Z67" s="16"/>
      <c r="AA67" s="16"/>
      <c r="AB67" s="16"/>
      <c r="AC67" s="16"/>
      <c r="AD67" s="16"/>
      <c r="AE67" s="16"/>
      <c r="AF67" s="16"/>
      <c r="AG67" s="16"/>
      <c r="AH67" s="16"/>
      <c r="AI67" s="46"/>
      <c r="AJ67" s="46"/>
      <c r="AK67" s="46"/>
      <c r="AL67" s="46"/>
      <c r="AM67" s="46"/>
      <c r="AN67" s="4"/>
      <c r="AO67" s="4"/>
      <c r="AP67" s="4"/>
      <c r="AQ67" s="4"/>
      <c r="AR67" s="4"/>
      <c r="AS67" s="4"/>
      <c r="AT67" s="4"/>
      <c r="AU67" s="4"/>
      <c r="AV67" s="4"/>
      <c r="AW67" s="4"/>
      <c r="AX67" s="4"/>
      <c r="AY67" s="4"/>
      <c r="ALQ67" t="e">
        <v>#N/A</v>
      </c>
    </row>
    <row r="68" spans="1:1005" ht="14.4" x14ac:dyDescent="0.3">
      <c r="A68" s="137"/>
      <c r="B68" s="34"/>
      <c r="C68" s="12"/>
      <c r="D68" s="45"/>
      <c r="E68" s="16"/>
      <c r="F68" s="16"/>
      <c r="G68" s="16"/>
      <c r="H68" s="16"/>
      <c r="I68" s="16"/>
      <c r="J68" s="16"/>
      <c r="K68" s="16"/>
      <c r="L68" s="16"/>
      <c r="M68" s="16"/>
      <c r="N68" s="16"/>
      <c r="O68" s="16"/>
      <c r="P68" s="16"/>
      <c r="Q68" s="16"/>
      <c r="R68" s="16"/>
      <c r="S68" s="16"/>
      <c r="T68" s="16"/>
      <c r="U68" s="16"/>
      <c r="V68" s="16"/>
      <c r="W68" s="16"/>
      <c r="X68" s="16"/>
      <c r="Y68" s="16"/>
      <c r="Z68" s="16"/>
      <c r="AA68" s="16"/>
      <c r="AB68" s="16"/>
      <c r="AC68" s="16"/>
      <c r="AD68" s="16"/>
      <c r="AE68" s="16"/>
      <c r="AF68" s="16"/>
      <c r="AG68" s="16"/>
      <c r="AH68" s="16"/>
      <c r="AI68" s="46"/>
      <c r="AJ68" s="46"/>
      <c r="AK68" s="46"/>
      <c r="AL68" s="46"/>
      <c r="AM68" s="46"/>
      <c r="AN68" s="4"/>
      <c r="AO68" s="4"/>
      <c r="AP68" s="4"/>
      <c r="AQ68" s="4"/>
      <c r="AR68" s="4"/>
      <c r="AS68" s="4"/>
      <c r="AT68" s="4"/>
      <c r="AU68" s="4"/>
      <c r="AV68" s="4"/>
      <c r="AW68" s="4"/>
      <c r="AX68" s="4"/>
      <c r="AY68" s="4"/>
      <c r="ALQ68" t="e">
        <v>#N/A</v>
      </c>
    </row>
    <row r="69" spans="1:1005" ht="14.4" x14ac:dyDescent="0.3">
      <c r="A69" s="137"/>
      <c r="B69" s="34"/>
      <c r="C69" s="12"/>
      <c r="D69" s="45"/>
      <c r="E69" s="16"/>
      <c r="F69" s="16"/>
      <c r="G69" s="16"/>
      <c r="H69" s="16"/>
      <c r="I69" s="16"/>
      <c r="J69" s="16"/>
      <c r="K69" s="16"/>
      <c r="L69" s="16"/>
      <c r="M69" s="16"/>
      <c r="N69" s="16"/>
      <c r="O69" s="16"/>
      <c r="P69" s="16"/>
      <c r="Q69" s="16"/>
      <c r="R69" s="16"/>
      <c r="S69" s="16"/>
      <c r="T69" s="16"/>
      <c r="U69" s="16"/>
      <c r="V69" s="16"/>
      <c r="W69" s="16"/>
      <c r="X69" s="16"/>
      <c r="Y69" s="16"/>
      <c r="Z69" s="16"/>
      <c r="AA69" s="16"/>
      <c r="AB69" s="16"/>
      <c r="AC69" s="16"/>
      <c r="AD69" s="16"/>
      <c r="AE69" s="16"/>
      <c r="AF69" s="16"/>
      <c r="AG69" s="16"/>
      <c r="AH69" s="16"/>
      <c r="AI69" s="46"/>
      <c r="AJ69" s="46"/>
      <c r="AK69" s="46"/>
      <c r="AL69" s="46"/>
      <c r="AM69" s="46"/>
      <c r="AN69" s="4"/>
      <c r="AO69" s="4"/>
      <c r="AP69" s="4"/>
      <c r="AQ69" s="4"/>
      <c r="AR69" s="4"/>
      <c r="AS69" s="4"/>
      <c r="AT69" s="4"/>
      <c r="AU69" s="4"/>
      <c r="AV69" s="4"/>
      <c r="AW69" s="4"/>
      <c r="AX69" s="4"/>
      <c r="AY69" s="4"/>
      <c r="ALQ69" t="e">
        <v>#N/A</v>
      </c>
    </row>
    <row r="70" spans="1:1005" ht="14.4" x14ac:dyDescent="0.3">
      <c r="A70" s="137"/>
      <c r="B70" s="34"/>
      <c r="C70" s="12"/>
      <c r="D70" s="45"/>
      <c r="E70" s="16"/>
      <c r="F70" s="16"/>
      <c r="G70" s="16"/>
      <c r="H70" s="16"/>
      <c r="I70" s="16"/>
      <c r="J70" s="16"/>
      <c r="K70" s="16"/>
      <c r="L70" s="16"/>
      <c r="M70" s="16"/>
      <c r="N70" s="16"/>
      <c r="O70" s="16"/>
      <c r="P70" s="16"/>
      <c r="Q70" s="16"/>
      <c r="R70" s="16"/>
      <c r="S70" s="16"/>
      <c r="T70" s="16"/>
      <c r="U70" s="16"/>
      <c r="V70" s="16"/>
      <c r="W70" s="16"/>
      <c r="X70" s="16"/>
      <c r="Y70" s="16"/>
      <c r="Z70" s="16"/>
      <c r="AA70" s="16"/>
      <c r="AB70" s="16"/>
      <c r="AC70" s="16"/>
      <c r="AD70" s="16"/>
      <c r="AE70" s="16"/>
      <c r="AF70" s="16"/>
      <c r="AG70" s="16"/>
      <c r="AH70" s="16"/>
      <c r="AI70" s="46"/>
      <c r="AJ70" s="46"/>
      <c r="AK70" s="46"/>
      <c r="AL70" s="46"/>
      <c r="AM70" s="46"/>
      <c r="AN70" s="4"/>
      <c r="AO70" s="4"/>
      <c r="AP70" s="4"/>
      <c r="AQ70" s="4"/>
      <c r="AR70" s="4"/>
      <c r="AS70" s="4"/>
      <c r="AT70" s="4"/>
      <c r="AU70" s="4"/>
      <c r="AV70" s="4"/>
      <c r="AW70" s="4"/>
      <c r="AX70" s="4"/>
      <c r="AY70" s="4"/>
      <c r="ALQ70" t="e">
        <v>#N/A</v>
      </c>
    </row>
    <row r="71" spans="1:1005" ht="14.4" x14ac:dyDescent="0.3">
      <c r="A71" s="137"/>
      <c r="B71" s="34"/>
      <c r="C71" s="12"/>
      <c r="D71" s="45"/>
      <c r="E71" s="16"/>
      <c r="F71" s="16"/>
      <c r="G71" s="16"/>
      <c r="H71" s="16"/>
      <c r="I71" s="16"/>
      <c r="J71" s="16"/>
      <c r="K71" s="16"/>
      <c r="L71" s="16"/>
      <c r="M71" s="16"/>
      <c r="N71" s="16"/>
      <c r="O71" s="16"/>
      <c r="P71" s="16"/>
      <c r="Q71" s="16"/>
      <c r="R71" s="16"/>
      <c r="S71" s="16"/>
      <c r="T71" s="16"/>
      <c r="U71" s="16"/>
      <c r="V71" s="16"/>
      <c r="W71" s="16"/>
      <c r="X71" s="16"/>
      <c r="Y71" s="16"/>
      <c r="Z71" s="16"/>
      <c r="AA71" s="16"/>
      <c r="AB71" s="16"/>
      <c r="AC71" s="16"/>
      <c r="AD71" s="16"/>
      <c r="AE71" s="16"/>
      <c r="AF71" s="16"/>
      <c r="AG71" s="16"/>
      <c r="AH71" s="16"/>
      <c r="AI71" s="46"/>
      <c r="AJ71" s="46"/>
      <c r="AK71" s="46"/>
      <c r="AL71" s="46"/>
      <c r="AM71" s="46"/>
      <c r="AN71" s="4"/>
      <c r="AO71" s="4"/>
      <c r="AP71" s="4"/>
      <c r="AQ71" s="4"/>
      <c r="AR71" s="4"/>
      <c r="AS71" s="4"/>
      <c r="AT71" s="4"/>
      <c r="AU71" s="4"/>
      <c r="AV71" s="4"/>
      <c r="AW71" s="4"/>
      <c r="AX71" s="4"/>
      <c r="AY71" s="4"/>
      <c r="ALQ71" t="e">
        <v>#N/A</v>
      </c>
    </row>
    <row r="72" spans="1:1005" ht="12.75" customHeight="1" x14ac:dyDescent="0.3">
      <c r="A72" s="137"/>
      <c r="B72" s="33"/>
      <c r="C72" s="8"/>
      <c r="D72" s="11"/>
      <c r="AI72" s="16"/>
      <c r="AJ72" s="16"/>
      <c r="AK72" s="16"/>
      <c r="AL72" s="16"/>
      <c r="AM72" s="16"/>
      <c r="ALQ72" t="e">
        <v>#N/A</v>
      </c>
    </row>
    <row r="73" spans="1:1005" ht="12.75" customHeight="1" x14ac:dyDescent="0.3">
      <c r="A73" s="137"/>
      <c r="B73" s="33"/>
      <c r="C73" s="8"/>
      <c r="D73" s="11"/>
      <c r="E73" s="16"/>
      <c r="AI73" s="16"/>
      <c r="AJ73" s="16"/>
      <c r="AK73" s="16"/>
      <c r="AL73" s="16"/>
      <c r="AM73" s="16"/>
    </row>
    <row r="74" spans="1:1005" ht="12.75" customHeight="1" x14ac:dyDescent="0.3">
      <c r="A74" s="137"/>
      <c r="B74" s="33"/>
      <c r="C74" s="8"/>
      <c r="D74" s="11"/>
      <c r="AI74" s="16"/>
      <c r="AJ74" s="16"/>
      <c r="AK74" s="16"/>
      <c r="AL74" s="16"/>
      <c r="AM74" s="16"/>
    </row>
    <row r="75" spans="1:1005" ht="12.75" customHeight="1" x14ac:dyDescent="0.3">
      <c r="A75" s="137"/>
      <c r="B75" s="33"/>
      <c r="C75" s="8"/>
      <c r="D75" s="11"/>
      <c r="AI75" s="16"/>
      <c r="AJ75" s="16"/>
      <c r="AK75" s="16"/>
      <c r="AL75" s="16"/>
      <c r="AM75" s="16"/>
    </row>
    <row r="76" spans="1:1005" ht="12.75" customHeight="1" x14ac:dyDescent="0.3">
      <c r="A76" s="137"/>
      <c r="B76" s="33"/>
      <c r="C76" s="8"/>
      <c r="D76" s="11"/>
      <c r="AI76" s="16"/>
      <c r="AJ76" s="16"/>
      <c r="AK76" s="16"/>
      <c r="AL76" s="16"/>
      <c r="AM76" s="16"/>
    </row>
    <row r="77" spans="1:1005" ht="12.75" customHeight="1" x14ac:dyDescent="0.3">
      <c r="A77" s="137"/>
      <c r="B77" s="33"/>
      <c r="C77" s="8"/>
      <c r="D77" s="11"/>
      <c r="AI77" s="16"/>
      <c r="AJ77" s="16"/>
      <c r="AK77" s="16"/>
      <c r="AL77" s="16"/>
      <c r="AM77" s="16"/>
    </row>
    <row r="78" spans="1:1005" ht="12.75" customHeight="1" x14ac:dyDescent="0.3">
      <c r="A78" s="137"/>
      <c r="B78" s="33"/>
      <c r="C78" s="8"/>
      <c r="D78" s="11"/>
      <c r="AI78" s="16"/>
      <c r="AJ78" s="16"/>
      <c r="AK78" s="16"/>
      <c r="AL78" s="16"/>
      <c r="AM78" s="16"/>
    </row>
    <row r="79" spans="1:1005" ht="12.75" customHeight="1" x14ac:dyDescent="0.3">
      <c r="A79" s="137"/>
      <c r="B79" s="33"/>
      <c r="C79" s="8"/>
      <c r="D79" s="11"/>
    </row>
    <row r="80" spans="1:1005" ht="12.75" customHeight="1" x14ac:dyDescent="0.3">
      <c r="A80" s="137"/>
      <c r="B80" s="33"/>
      <c r="C80" s="8"/>
      <c r="D80" s="11"/>
    </row>
    <row r="81" spans="1:4" ht="12.75" customHeight="1" x14ac:dyDescent="0.3">
      <c r="A81" s="137"/>
      <c r="B81" s="33"/>
      <c r="C81" s="8"/>
      <c r="D81" s="11"/>
    </row>
    <row r="82" spans="1:4" ht="12.75" customHeight="1" x14ac:dyDescent="0.3">
      <c r="A82" s="137"/>
      <c r="B82" s="33"/>
      <c r="C82" s="8"/>
      <c r="D82" s="11"/>
    </row>
    <row r="83" spans="1:4" ht="12.75" customHeight="1" x14ac:dyDescent="0.3">
      <c r="A83" s="137"/>
      <c r="B83" s="33"/>
      <c r="C83" s="8"/>
      <c r="D83" s="11"/>
    </row>
    <row r="84" spans="1:4" ht="12.75" customHeight="1" x14ac:dyDescent="0.3">
      <c r="A84" s="137"/>
      <c r="B84" s="33"/>
      <c r="C84" s="8"/>
      <c r="D84" s="11"/>
    </row>
  </sheetData>
  <mergeCells count="1">
    <mergeCell ref="B1:AH1"/>
  </mergeCells>
  <pageMargins left="0.7" right="0.7" top="0.75" bottom="0.75" header="0.3" footer="0.3"/>
  <legacyDrawing r:id="rId1"/>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567252-96EE-48E1-AC0D-A96CDC701FB9}">
  <sheetPr codeName="Sheet28">
    <tabColor rgb="FFFF0000"/>
  </sheetPr>
  <dimension ref="A1:ALQ84"/>
  <sheetViews>
    <sheetView topLeftCell="A37" workbookViewId="0">
      <selection activeCell="B4" sqref="B4:AZ100"/>
    </sheetView>
  </sheetViews>
  <sheetFormatPr defaultColWidth="18.77734375" defaultRowHeight="12.75" customHeight="1" x14ac:dyDescent="0.3"/>
  <cols>
    <col min="1" max="2" width="9.21875" customWidth="1"/>
    <col min="3" max="3" width="9.77734375" bestFit="1" customWidth="1"/>
    <col min="4" max="54" width="9.21875" customWidth="1"/>
  </cols>
  <sheetData>
    <row r="1" spans="1:51" ht="14.4" x14ac:dyDescent="0.3">
      <c r="A1" s="130"/>
      <c r="B1" s="131"/>
      <c r="C1" s="131"/>
      <c r="D1" s="131"/>
      <c r="E1" s="131"/>
      <c r="F1" s="131"/>
      <c r="G1" s="131"/>
      <c r="H1" s="131"/>
      <c r="I1" s="131"/>
      <c r="J1" s="131"/>
      <c r="K1" s="131"/>
      <c r="L1" s="131"/>
      <c r="M1" s="131"/>
      <c r="N1" s="131"/>
      <c r="O1" s="131"/>
      <c r="P1" s="131"/>
      <c r="Q1" s="131"/>
      <c r="R1" s="131"/>
      <c r="S1" s="131"/>
      <c r="T1" s="131"/>
      <c r="U1" s="131"/>
      <c r="V1" s="131"/>
      <c r="W1" s="131"/>
      <c r="X1" s="131"/>
      <c r="Y1" s="131"/>
      <c r="Z1" s="131"/>
      <c r="AA1" s="131"/>
      <c r="AB1" s="131"/>
      <c r="AC1" s="131"/>
      <c r="AD1" s="131"/>
      <c r="AE1" s="131"/>
      <c r="AF1" s="131"/>
      <c r="AG1" s="131"/>
      <c r="AH1" s="131"/>
      <c r="AI1" s="3"/>
      <c r="AJ1" s="3"/>
      <c r="AK1" s="3"/>
      <c r="AL1" s="3"/>
      <c r="AM1" s="3"/>
    </row>
    <row r="2" spans="1:51" ht="14.4" x14ac:dyDescent="0.3">
      <c r="A2" s="130" t="s">
        <v>40</v>
      </c>
      <c r="B2" s="132" t="s">
        <v>0</v>
      </c>
      <c r="C2" s="132" t="s">
        <v>1</v>
      </c>
      <c r="D2" s="132" t="s">
        <v>2</v>
      </c>
      <c r="E2" s="132">
        <v>1991</v>
      </c>
      <c r="F2" s="132">
        <v>1992</v>
      </c>
      <c r="G2" s="132">
        <v>1993</v>
      </c>
      <c r="H2" s="132">
        <v>1994</v>
      </c>
      <c r="I2" s="132">
        <v>1995</v>
      </c>
      <c r="J2" s="132">
        <v>1996</v>
      </c>
      <c r="K2" s="132">
        <v>1997</v>
      </c>
      <c r="L2" s="132">
        <v>1998</v>
      </c>
      <c r="M2" s="132">
        <v>1999</v>
      </c>
      <c r="N2" s="132">
        <v>2000</v>
      </c>
      <c r="O2" s="132">
        <v>2001</v>
      </c>
      <c r="P2" s="132">
        <v>2002</v>
      </c>
      <c r="Q2" s="132">
        <v>2003</v>
      </c>
      <c r="R2" s="132">
        <v>2004</v>
      </c>
      <c r="S2" s="132">
        <v>2005</v>
      </c>
      <c r="T2" s="132">
        <v>2006</v>
      </c>
      <c r="U2" s="132">
        <v>2007</v>
      </c>
      <c r="V2" s="132">
        <v>2008</v>
      </c>
      <c r="W2" s="132">
        <v>2009</v>
      </c>
      <c r="X2" s="132">
        <v>2010</v>
      </c>
      <c r="Y2" s="132">
        <v>2011</v>
      </c>
      <c r="Z2" s="132">
        <v>2012</v>
      </c>
      <c r="AA2" s="132">
        <v>2013</v>
      </c>
      <c r="AB2" s="132">
        <v>2014</v>
      </c>
      <c r="AC2" s="132">
        <v>2015</v>
      </c>
      <c r="AD2" s="132">
        <v>2016</v>
      </c>
      <c r="AE2" s="133">
        <v>2017</v>
      </c>
      <c r="AF2" s="132">
        <v>2018</v>
      </c>
      <c r="AG2" s="132">
        <v>2019</v>
      </c>
      <c r="AH2" s="132">
        <v>2020</v>
      </c>
      <c r="AI2" s="3"/>
      <c r="AJ2" s="3"/>
      <c r="AK2" s="3"/>
      <c r="AL2" s="3"/>
      <c r="AM2" s="3"/>
      <c r="AN2" s="3"/>
      <c r="AO2" s="3"/>
      <c r="AP2" s="3"/>
      <c r="AQ2" s="3"/>
      <c r="AR2" s="3"/>
      <c r="AS2" s="3"/>
    </row>
    <row r="3" spans="1:51" ht="14.4" x14ac:dyDescent="0.3">
      <c r="A3" s="134" t="str">
        <f>A2&amp;"_"&amp;"Time"</f>
        <v>PkrToImp_In_Time</v>
      </c>
      <c r="B3" s="135" t="s">
        <v>3</v>
      </c>
      <c r="C3" s="135" t="s">
        <v>4</v>
      </c>
      <c r="D3" s="135" t="s">
        <v>5</v>
      </c>
      <c r="E3" s="135" t="s">
        <v>6</v>
      </c>
      <c r="F3" s="135" t="s">
        <v>7</v>
      </c>
      <c r="G3" s="135" t="s">
        <v>8</v>
      </c>
      <c r="H3" s="135" t="s">
        <v>9</v>
      </c>
      <c r="I3" s="135" t="s">
        <v>10</v>
      </c>
      <c r="J3" s="135" t="s">
        <v>11</v>
      </c>
      <c r="K3" s="135" t="s">
        <v>12</v>
      </c>
      <c r="L3" s="135" t="s">
        <v>13</v>
      </c>
      <c r="M3" s="135" t="s">
        <v>14</v>
      </c>
      <c r="N3" s="135" t="s">
        <v>15</v>
      </c>
      <c r="O3" s="135" t="s">
        <v>16</v>
      </c>
      <c r="P3" s="135" t="s">
        <v>17</v>
      </c>
      <c r="Q3" s="135" t="s">
        <v>18</v>
      </c>
      <c r="R3" s="135" t="s">
        <v>19</v>
      </c>
      <c r="S3" s="135" t="s">
        <v>20</v>
      </c>
      <c r="T3" s="135" t="s">
        <v>21</v>
      </c>
      <c r="U3" s="135" t="s">
        <v>22</v>
      </c>
      <c r="V3" s="135" t="s">
        <v>23</v>
      </c>
      <c r="W3" s="135" t="s">
        <v>24</v>
      </c>
      <c r="X3" s="135" t="s">
        <v>25</v>
      </c>
      <c r="Y3" s="135" t="s">
        <v>26</v>
      </c>
      <c r="Z3" s="135" t="s">
        <v>27</v>
      </c>
      <c r="AA3" s="135" t="s">
        <v>28</v>
      </c>
      <c r="AB3" s="135" t="s">
        <v>29</v>
      </c>
      <c r="AC3" s="135" t="s">
        <v>30</v>
      </c>
      <c r="AD3" s="135" t="s">
        <v>31</v>
      </c>
      <c r="AE3" s="135" t="s">
        <v>32</v>
      </c>
      <c r="AF3" s="135" t="s">
        <v>33</v>
      </c>
      <c r="AG3" s="135" t="s">
        <v>34</v>
      </c>
      <c r="AH3" s="135" t="s">
        <v>35</v>
      </c>
      <c r="AI3" s="3"/>
      <c r="AJ3" s="3"/>
      <c r="AK3" s="3"/>
      <c r="AL3" s="3"/>
      <c r="AM3" s="3"/>
      <c r="AN3" s="3"/>
      <c r="AO3" s="3"/>
      <c r="AP3" s="3"/>
      <c r="AQ3" s="3"/>
      <c r="AR3" s="3"/>
      <c r="AS3" s="3"/>
    </row>
    <row r="4" spans="1:51" ht="14.4" x14ac:dyDescent="0.3">
      <c r="A4" s="136">
        <f>YampaRiverInflow.TotalOutflow!A4</f>
        <v>45231</v>
      </c>
      <c r="B4" s="81"/>
      <c r="C4" s="82">
        <v>8.0289999999999999</v>
      </c>
      <c r="D4" s="129">
        <v>8.0289999999999999</v>
      </c>
      <c r="E4" s="16">
        <v>8.6760000000000002</v>
      </c>
      <c r="F4" s="16">
        <v>-7.5486000000000004</v>
      </c>
      <c r="G4" s="16">
        <v>1.3323900000000002</v>
      </c>
      <c r="H4" s="16">
        <v>8.9617099999999983</v>
      </c>
      <c r="I4" s="16">
        <v>4.5023100000000005</v>
      </c>
      <c r="J4" s="16">
        <v>13.97513</v>
      </c>
      <c r="K4" s="16">
        <v>6.8756899999999996</v>
      </c>
      <c r="L4" s="16">
        <v>-37.753900000000002</v>
      </c>
      <c r="M4" s="16">
        <v>12.579600000000001</v>
      </c>
      <c r="N4" s="16">
        <v>4.9528100000000004</v>
      </c>
      <c r="O4" s="16">
        <v>14.292</v>
      </c>
      <c r="P4" s="16">
        <v>10.398250000000001</v>
      </c>
      <c r="Q4" s="16">
        <v>14.77266</v>
      </c>
      <c r="R4" s="16">
        <v>2.89751</v>
      </c>
      <c r="S4" s="16">
        <v>-5.1595500000000003</v>
      </c>
      <c r="T4" s="16">
        <v>8.3595300000000012</v>
      </c>
      <c r="U4" s="16">
        <v>0.24359</v>
      </c>
      <c r="V4" s="16">
        <v>-2.1938</v>
      </c>
      <c r="W4" s="16">
        <v>-8.1242999999999999</v>
      </c>
      <c r="X4" s="16">
        <v>-20.0396</v>
      </c>
      <c r="Y4" s="16">
        <v>-7.1350500000000006</v>
      </c>
      <c r="Z4" s="16">
        <v>-4.9749300000000005</v>
      </c>
      <c r="AA4" s="16">
        <v>-2.7747700000000002</v>
      </c>
      <c r="AB4" s="16">
        <v>-5.4642499999999998</v>
      </c>
      <c r="AC4" s="16">
        <v>12.753399999999999</v>
      </c>
      <c r="AD4" s="16">
        <v>1.235026</v>
      </c>
      <c r="AE4" s="16">
        <v>6.9389319999999994</v>
      </c>
      <c r="AF4" s="16">
        <v>-9.7391900000000007</v>
      </c>
      <c r="AG4" s="16">
        <v>26.70477</v>
      </c>
      <c r="AH4" s="16">
        <v>4.1004740000000002</v>
      </c>
      <c r="AI4" s="16"/>
      <c r="AJ4" s="16"/>
      <c r="AK4" s="16"/>
      <c r="AL4" s="16"/>
      <c r="AM4" s="16"/>
      <c r="AN4" s="4"/>
      <c r="AO4" s="4"/>
      <c r="AP4" s="4"/>
      <c r="AQ4" s="4"/>
      <c r="AR4" s="4"/>
      <c r="AS4" s="4"/>
      <c r="AT4" s="4"/>
      <c r="AU4" s="4"/>
      <c r="AV4" s="4"/>
      <c r="AW4" s="4"/>
      <c r="AX4" s="4"/>
      <c r="AY4" s="4"/>
    </row>
    <row r="5" spans="1:51" ht="14.4" x14ac:dyDescent="0.3">
      <c r="A5" s="136">
        <f>YampaRiverInflow.TotalOutflow!A5</f>
        <v>45261</v>
      </c>
      <c r="B5" s="34"/>
      <c r="C5" s="12">
        <v>18.611999999999998</v>
      </c>
      <c r="D5" s="45">
        <v>18.611999999999998</v>
      </c>
      <c r="E5" s="16">
        <v>18.335000000000001</v>
      </c>
      <c r="F5" s="16">
        <v>4.6582799999999995</v>
      </c>
      <c r="G5" s="16">
        <v>11.40897</v>
      </c>
      <c r="H5" s="16">
        <v>18.883740000000003</v>
      </c>
      <c r="I5" s="16">
        <v>6.48062</v>
      </c>
      <c r="J5" s="16">
        <v>-1.6886700000000001</v>
      </c>
      <c r="K5" s="16">
        <v>-26.622299999999999</v>
      </c>
      <c r="L5" s="16">
        <v>-69.312100000000001</v>
      </c>
      <c r="M5" s="16">
        <v>30.47054</v>
      </c>
      <c r="N5" s="16">
        <v>12.73404</v>
      </c>
      <c r="O5" s="16">
        <v>16.88007</v>
      </c>
      <c r="P5" s="16">
        <v>5.8597900000000003</v>
      </c>
      <c r="Q5" s="16">
        <v>7.4444699999999999</v>
      </c>
      <c r="R5" s="16">
        <v>33.224269999999997</v>
      </c>
      <c r="S5" s="16">
        <v>12.479979999999999</v>
      </c>
      <c r="T5" s="16">
        <v>17.551400000000001</v>
      </c>
      <c r="U5" s="16">
        <v>6.2706099999999996</v>
      </c>
      <c r="V5" s="16">
        <v>38.814579999999999</v>
      </c>
      <c r="W5" s="16">
        <v>9.5693099999999998</v>
      </c>
      <c r="X5" s="16">
        <v>34.180550000000004</v>
      </c>
      <c r="Y5" s="16">
        <v>4.3811200000000001</v>
      </c>
      <c r="Z5" s="16">
        <v>12.84577</v>
      </c>
      <c r="AA5" s="16">
        <v>-9.6169899999999995</v>
      </c>
      <c r="AB5" s="16">
        <v>8.3672789999999999</v>
      </c>
      <c r="AC5" s="16">
        <v>21.699849999999998</v>
      </c>
      <c r="AD5" s="16">
        <v>30.923099999999998</v>
      </c>
      <c r="AE5" s="16">
        <v>2.6434799999999998</v>
      </c>
      <c r="AF5" s="16">
        <v>7.848967</v>
      </c>
      <c r="AG5" s="16">
        <v>2.9376329999999999</v>
      </c>
      <c r="AH5" s="16">
        <v>20.856740000000002</v>
      </c>
      <c r="AI5" s="46"/>
      <c r="AJ5" s="46"/>
      <c r="AK5" s="46"/>
      <c r="AL5" s="46"/>
      <c r="AM5" s="46"/>
      <c r="AN5" s="4"/>
      <c r="AO5" s="4"/>
      <c r="AP5" s="4"/>
      <c r="AQ5" s="4"/>
      <c r="AR5" s="4"/>
      <c r="AS5" s="4"/>
      <c r="AT5" s="4"/>
      <c r="AU5" s="4"/>
      <c r="AV5" s="4"/>
      <c r="AW5" s="4"/>
      <c r="AX5" s="4"/>
      <c r="AY5" s="4"/>
    </row>
    <row r="6" spans="1:51" ht="14.4" x14ac:dyDescent="0.3">
      <c r="A6" s="136">
        <f>YampaRiverInflow.TotalOutflow!A6</f>
        <v>45292</v>
      </c>
      <c r="B6" s="34"/>
      <c r="C6" s="12">
        <v>-13.928000000000001</v>
      </c>
      <c r="D6" s="45">
        <v>-13.928000000000001</v>
      </c>
      <c r="E6" s="16">
        <v>-16.688599999999997</v>
      </c>
      <c r="F6" s="16">
        <v>33.015449999999994</v>
      </c>
      <c r="G6" s="16">
        <v>-30.712700000000002</v>
      </c>
      <c r="H6" s="16">
        <v>-2.2970100000000002</v>
      </c>
      <c r="I6" s="16">
        <v>-5.6275300000000001</v>
      </c>
      <c r="J6" s="16">
        <v>-64.680900000000008</v>
      </c>
      <c r="K6" s="16">
        <v>-113.199</v>
      </c>
      <c r="L6" s="16">
        <v>36.242400000000004</v>
      </c>
      <c r="M6" s="16">
        <v>-10.6774</v>
      </c>
      <c r="N6" s="16">
        <v>8.1581399999999995</v>
      </c>
      <c r="O6" s="16">
        <v>1.3930199999999999</v>
      </c>
      <c r="P6" s="16">
        <v>10.17</v>
      </c>
      <c r="Q6" s="16">
        <v>3.6542600000000003</v>
      </c>
      <c r="R6" s="16">
        <v>8.1713000000000005</v>
      </c>
      <c r="S6" s="16">
        <v>-29.2118</v>
      </c>
      <c r="T6" s="16">
        <v>-12.4862</v>
      </c>
      <c r="U6" s="16">
        <v>-4.2013100000000003</v>
      </c>
      <c r="V6" s="16">
        <v>-21.987200000000001</v>
      </c>
      <c r="W6" s="16">
        <v>21.381310000000003</v>
      </c>
      <c r="X6" s="16">
        <v>-39.100499999999997</v>
      </c>
      <c r="Y6" s="16">
        <v>-31.088799999999999</v>
      </c>
      <c r="Z6" s="16">
        <v>7.3067399999999996</v>
      </c>
      <c r="AA6" s="16">
        <v>-13.319000000000001</v>
      </c>
      <c r="AB6" s="16">
        <v>-6.39839</v>
      </c>
      <c r="AC6" s="16">
        <v>-23.134</v>
      </c>
      <c r="AD6" s="16">
        <v>-29.637900000000002</v>
      </c>
      <c r="AE6" s="16">
        <v>-24.356300000000001</v>
      </c>
      <c r="AF6" s="16">
        <v>-6.12601</v>
      </c>
      <c r="AG6" s="16">
        <v>-35.9651</v>
      </c>
      <c r="AH6" s="16">
        <v>-1.4319999999999999</v>
      </c>
      <c r="AI6" s="46"/>
      <c r="AJ6" s="46"/>
      <c r="AK6" s="46"/>
      <c r="AL6" s="46"/>
      <c r="AM6" s="46"/>
      <c r="AN6" s="4"/>
      <c r="AO6" s="4"/>
      <c r="AP6" s="4"/>
      <c r="AQ6" s="4"/>
      <c r="AR6" s="4"/>
      <c r="AS6" s="4"/>
      <c r="AT6" s="4"/>
      <c r="AU6" s="4"/>
      <c r="AV6" s="4"/>
      <c r="AW6" s="4"/>
      <c r="AX6" s="4"/>
      <c r="AY6" s="4"/>
    </row>
    <row r="7" spans="1:51" ht="14.4" x14ac:dyDescent="0.3">
      <c r="A7" s="136">
        <f>YampaRiverInflow.TotalOutflow!A7</f>
        <v>45323</v>
      </c>
      <c r="B7" s="34"/>
      <c r="C7" s="12">
        <v>-32.661000000000001</v>
      </c>
      <c r="D7" s="45">
        <v>-32.661000000000001</v>
      </c>
      <c r="E7" s="16">
        <v>-22.5732</v>
      </c>
      <c r="F7" s="16">
        <v>-17.1022</v>
      </c>
      <c r="G7" s="16">
        <v>-38.901800000000001</v>
      </c>
      <c r="H7" s="16">
        <v>-63.575199999999995</v>
      </c>
      <c r="I7" s="16">
        <v>-26.556999999999999</v>
      </c>
      <c r="J7" s="16">
        <v>-43.0946</v>
      </c>
      <c r="K7" s="16">
        <v>-46.804400000000001</v>
      </c>
      <c r="L7" s="16">
        <v>-20.875299999999999</v>
      </c>
      <c r="M7" s="16">
        <v>-24.3658</v>
      </c>
      <c r="N7" s="16">
        <v>1.18557</v>
      </c>
      <c r="O7" s="16">
        <v>-25.8432</v>
      </c>
      <c r="P7" s="16">
        <v>-4.4762599999999999</v>
      </c>
      <c r="Q7" s="16">
        <v>-2.36822</v>
      </c>
      <c r="R7" s="16">
        <v>5.9079799999999993</v>
      </c>
      <c r="S7" s="16">
        <v>-17.978400000000001</v>
      </c>
      <c r="T7" s="16">
        <v>-35.601699999999994</v>
      </c>
      <c r="U7" s="16">
        <v>-45.1038</v>
      </c>
      <c r="V7" s="16">
        <v>-5.1178299999999997</v>
      </c>
      <c r="W7" s="16">
        <v>-37.283000000000001</v>
      </c>
      <c r="X7" s="16">
        <v>-15.6464</v>
      </c>
      <c r="Y7" s="16">
        <v>-40.071800000000003</v>
      </c>
      <c r="Z7" s="16">
        <v>-32.633000000000003</v>
      </c>
      <c r="AA7" s="16">
        <v>-26.703299999999999</v>
      </c>
      <c r="AB7" s="16">
        <v>-28.727499999999999</v>
      </c>
      <c r="AC7" s="16">
        <v>-41.463300000000004</v>
      </c>
      <c r="AD7" s="16">
        <v>-12.364799999999999</v>
      </c>
      <c r="AE7" s="16">
        <v>-17.944700000000001</v>
      </c>
      <c r="AF7" s="16">
        <v>-30.381799999999998</v>
      </c>
      <c r="AG7" s="16">
        <v>-39.880099999999999</v>
      </c>
      <c r="AH7" s="16">
        <v>-13.894</v>
      </c>
      <c r="AI7" s="46"/>
      <c r="AJ7" s="46"/>
      <c r="AK7" s="46"/>
      <c r="AL7" s="46"/>
      <c r="AM7" s="46"/>
      <c r="AN7" s="4"/>
      <c r="AO7" s="4"/>
      <c r="AP7" s="4"/>
      <c r="AQ7" s="4"/>
      <c r="AR7" s="4"/>
      <c r="AS7" s="4"/>
      <c r="AT7" s="4"/>
      <c r="AU7" s="4"/>
      <c r="AV7" s="4"/>
      <c r="AW7" s="4"/>
      <c r="AX7" s="4"/>
      <c r="AY7" s="4"/>
    </row>
    <row r="8" spans="1:51" ht="14.4" x14ac:dyDescent="0.3">
      <c r="A8" s="136">
        <f>YampaRiverInflow.TotalOutflow!A8</f>
        <v>45352</v>
      </c>
      <c r="B8" s="34"/>
      <c r="C8" s="12">
        <v>-45.593000000000004</v>
      </c>
      <c r="D8" s="45">
        <v>-45.593000000000004</v>
      </c>
      <c r="E8" s="16">
        <v>-9.4451399999999985</v>
      </c>
      <c r="F8" s="16">
        <v>-51.122900000000001</v>
      </c>
      <c r="G8" s="16">
        <v>-40.1935</v>
      </c>
      <c r="H8" s="16">
        <v>-34.902000000000001</v>
      </c>
      <c r="I8" s="16">
        <v>-96.0959</v>
      </c>
      <c r="J8" s="16">
        <v>-38.881300000000003</v>
      </c>
      <c r="K8" s="16">
        <v>-9.1832499999999992</v>
      </c>
      <c r="L8" s="16">
        <v>-13.1533</v>
      </c>
      <c r="M8" s="16">
        <v>-27.913900000000002</v>
      </c>
      <c r="N8" s="16">
        <v>-37.945300000000003</v>
      </c>
      <c r="O8" s="16">
        <v>-37.232500000000002</v>
      </c>
      <c r="P8" s="16">
        <v>-84.1511</v>
      </c>
      <c r="Q8" s="16">
        <v>-52.822800000000001</v>
      </c>
      <c r="R8" s="16">
        <v>-62.375399999999999</v>
      </c>
      <c r="S8" s="16">
        <v>-22.7028</v>
      </c>
      <c r="T8" s="16">
        <v>-24.410799999999998</v>
      </c>
      <c r="U8" s="16">
        <v>-35.779199999999996</v>
      </c>
      <c r="V8" s="16">
        <v>-52.189599999999999</v>
      </c>
      <c r="W8" s="16">
        <v>-44.594099999999997</v>
      </c>
      <c r="X8" s="16">
        <v>-46.276900000000005</v>
      </c>
      <c r="Y8" s="16">
        <v>-41.1785</v>
      </c>
      <c r="Z8" s="16">
        <v>-54.098800000000004</v>
      </c>
      <c r="AA8" s="16">
        <v>-94.38669999999999</v>
      </c>
      <c r="AB8" s="16">
        <v>-68.116</v>
      </c>
      <c r="AC8" s="16">
        <v>-21.329699999999999</v>
      </c>
      <c r="AD8" s="16">
        <v>-45.133600000000001</v>
      </c>
      <c r="AE8" s="16">
        <v>-41.103999999999999</v>
      </c>
      <c r="AF8" s="16">
        <v>-52.287500000000001</v>
      </c>
      <c r="AG8" s="16">
        <v>-39.996499999999997</v>
      </c>
      <c r="AH8" s="16">
        <v>-34.947000000000003</v>
      </c>
      <c r="AI8" s="46"/>
      <c r="AJ8" s="46"/>
      <c r="AK8" s="46"/>
      <c r="AL8" s="46"/>
      <c r="AM8" s="46"/>
      <c r="AN8" s="4"/>
      <c r="AO8" s="4"/>
      <c r="AP8" s="4"/>
      <c r="AQ8" s="4"/>
      <c r="AR8" s="4"/>
      <c r="AS8" s="4"/>
      <c r="AT8" s="4"/>
      <c r="AU8" s="4"/>
      <c r="AV8" s="4"/>
      <c r="AW8" s="4"/>
      <c r="AX8" s="4"/>
      <c r="AY8" s="4"/>
    </row>
    <row r="9" spans="1:51" ht="14.4" x14ac:dyDescent="0.3">
      <c r="A9" s="136">
        <f>YampaRiverInflow.TotalOutflow!A9</f>
        <v>45383</v>
      </c>
      <c r="B9" s="34"/>
      <c r="C9" s="12">
        <v>-45.991</v>
      </c>
      <c r="D9" s="45">
        <v>-45.991</v>
      </c>
      <c r="E9" s="16">
        <v>-58.070099999999996</v>
      </c>
      <c r="F9" s="16">
        <v>-46.224299999999999</v>
      </c>
      <c r="G9" s="16">
        <v>-45.231099999999998</v>
      </c>
      <c r="H9" s="16">
        <v>-21.337199999999999</v>
      </c>
      <c r="I9" s="16">
        <v>-46.392000000000003</v>
      </c>
      <c r="J9" s="16">
        <v>-46.931699999999999</v>
      </c>
      <c r="K9" s="16">
        <v>-10.3939</v>
      </c>
      <c r="L9" s="16">
        <v>-22.183299999999999</v>
      </c>
      <c r="M9" s="16">
        <v>-50.360900000000001</v>
      </c>
      <c r="N9" s="16">
        <v>-34.244300000000003</v>
      </c>
      <c r="O9" s="16">
        <v>-28.298599999999997</v>
      </c>
      <c r="P9" s="16">
        <v>-23.056999999999999</v>
      </c>
      <c r="Q9" s="16">
        <v>-23.6526</v>
      </c>
      <c r="R9" s="16">
        <v>-18.731300000000001</v>
      </c>
      <c r="S9" s="16">
        <v>-34.493000000000002</v>
      </c>
      <c r="T9" s="16">
        <v>-34.719099999999997</v>
      </c>
      <c r="U9" s="16">
        <v>-39.354300000000002</v>
      </c>
      <c r="V9" s="16">
        <v>-36.816499999999998</v>
      </c>
      <c r="W9" s="16">
        <v>-31.096499999999999</v>
      </c>
      <c r="X9" s="16">
        <v>-26.820700000000002</v>
      </c>
      <c r="Y9" s="16">
        <v>-39.596599999999995</v>
      </c>
      <c r="Z9" s="16">
        <v>-38.490600000000001</v>
      </c>
      <c r="AA9" s="16">
        <v>-7.4329700000000001</v>
      </c>
      <c r="AB9" s="16">
        <v>-6.8644499999999997</v>
      </c>
      <c r="AC9" s="16">
        <v>-16.915599999999998</v>
      </c>
      <c r="AD9" s="16">
        <v>-37.536199999999994</v>
      </c>
      <c r="AE9" s="16">
        <v>-51.6753</v>
      </c>
      <c r="AF9" s="16">
        <v>-49.0565</v>
      </c>
      <c r="AG9" s="16">
        <v>3.8323470000000004</v>
      </c>
      <c r="AH9" s="16">
        <v>-59.116</v>
      </c>
      <c r="AI9" s="46"/>
      <c r="AJ9" s="46"/>
      <c r="AK9" s="46"/>
      <c r="AL9" s="46"/>
      <c r="AM9" s="46"/>
      <c r="AN9" s="4"/>
      <c r="AO9" s="4"/>
      <c r="AP9" s="4"/>
      <c r="AQ9" s="4"/>
      <c r="AR9" s="4"/>
      <c r="AS9" s="4"/>
      <c r="AT9" s="4"/>
      <c r="AU9" s="4"/>
      <c r="AV9" s="4"/>
      <c r="AW9" s="4"/>
      <c r="AX9" s="4"/>
      <c r="AY9" s="4"/>
    </row>
    <row r="10" spans="1:51" ht="14.4" x14ac:dyDescent="0.3">
      <c r="A10" s="136">
        <f>YampaRiverInflow.TotalOutflow!A10</f>
        <v>45413</v>
      </c>
      <c r="B10" s="34"/>
      <c r="C10" s="12">
        <v>-42.726999999999997</v>
      </c>
      <c r="D10" s="45">
        <v>-42.726999999999997</v>
      </c>
      <c r="E10" s="16">
        <v>-19.098700000000001</v>
      </c>
      <c r="F10" s="16">
        <v>-31.252700000000001</v>
      </c>
      <c r="G10" s="16">
        <v>-147.96199999999999</v>
      </c>
      <c r="H10" s="16">
        <v>-29.909500000000001</v>
      </c>
      <c r="I10" s="16">
        <v>-28.129300000000001</v>
      </c>
      <c r="J10" s="16">
        <v>-49.9146</v>
      </c>
      <c r="K10" s="16">
        <v>-34.603400000000001</v>
      </c>
      <c r="L10" s="16">
        <v>-27.749099999999999</v>
      </c>
      <c r="M10" s="16">
        <v>-15.6434</v>
      </c>
      <c r="N10" s="16">
        <v>-26.480900000000002</v>
      </c>
      <c r="O10" s="16">
        <v>-13.461499999999999</v>
      </c>
      <c r="P10" s="16">
        <v>-3.12216</v>
      </c>
      <c r="Q10" s="16">
        <v>-37.49</v>
      </c>
      <c r="R10" s="16">
        <v>-28.581900000000001</v>
      </c>
      <c r="S10" s="16">
        <v>-34.988099999999996</v>
      </c>
      <c r="T10" s="16">
        <v>-27.610599999999998</v>
      </c>
      <c r="U10" s="16">
        <v>-13.771700000000001</v>
      </c>
      <c r="V10" s="16">
        <v>-19.453499999999998</v>
      </c>
      <c r="W10" s="16">
        <v>-43.834099999999999</v>
      </c>
      <c r="X10" s="16">
        <v>-36.948999999999998</v>
      </c>
      <c r="Y10" s="16">
        <v>-18.708599999999997</v>
      </c>
      <c r="Z10" s="16">
        <v>-25.398700000000002</v>
      </c>
      <c r="AA10" s="16">
        <v>-18.684200000000001</v>
      </c>
      <c r="AB10" s="16">
        <v>-10.974200000000002</v>
      </c>
      <c r="AC10" s="16">
        <v>-34.367400000000004</v>
      </c>
      <c r="AD10" s="16">
        <v>-27.658300000000001</v>
      </c>
      <c r="AE10" s="16">
        <v>-22.264099999999999</v>
      </c>
      <c r="AF10" s="16">
        <v>-16.6996</v>
      </c>
      <c r="AG10" s="16">
        <v>-67.282200000000003</v>
      </c>
      <c r="AH10" s="16">
        <v>-19.012</v>
      </c>
      <c r="AI10" s="46"/>
      <c r="AJ10" s="46"/>
      <c r="AK10" s="46"/>
      <c r="AL10" s="46"/>
      <c r="AM10" s="46"/>
      <c r="AN10" s="4"/>
      <c r="AO10" s="4"/>
      <c r="AP10" s="4"/>
      <c r="AQ10" s="4"/>
      <c r="AR10" s="4"/>
      <c r="AS10" s="4"/>
      <c r="AT10" s="4"/>
      <c r="AU10" s="4"/>
      <c r="AV10" s="4"/>
      <c r="AW10" s="4"/>
      <c r="AX10" s="4"/>
      <c r="AY10" s="4"/>
    </row>
    <row r="11" spans="1:51" ht="14.4" x14ac:dyDescent="0.3">
      <c r="A11" s="136">
        <f>YampaRiverInflow.TotalOutflow!A11</f>
        <v>45444</v>
      </c>
      <c r="B11" s="34"/>
      <c r="C11" s="12">
        <v>-44.098999999999997</v>
      </c>
      <c r="D11" s="45">
        <v>-44.098999999999997</v>
      </c>
      <c r="E11" s="16">
        <v>-49.321300000000001</v>
      </c>
      <c r="F11" s="16">
        <v>-51.9298</v>
      </c>
      <c r="G11" s="16">
        <v>-183.62299999999999</v>
      </c>
      <c r="H11" s="16">
        <v>-63.558300000000003</v>
      </c>
      <c r="I11" s="16">
        <v>-43.443300000000001</v>
      </c>
      <c r="J11" s="16">
        <v>-78.712100000000007</v>
      </c>
      <c r="K11" s="16">
        <v>-44.4283</v>
      </c>
      <c r="L11" s="16">
        <v>-46.623400000000004</v>
      </c>
      <c r="M11" s="16">
        <v>-26.48</v>
      </c>
      <c r="N11" s="16">
        <v>-49.249099999999999</v>
      </c>
      <c r="O11" s="16">
        <v>-37.820300000000003</v>
      </c>
      <c r="P11" s="16">
        <v>-37.123800000000003</v>
      </c>
      <c r="Q11" s="16">
        <v>-46.805699999999995</v>
      </c>
      <c r="R11" s="16">
        <v>-42.2714</v>
      </c>
      <c r="S11" s="16">
        <v>-36.915500000000002</v>
      </c>
      <c r="T11" s="16">
        <v>-53.137800000000006</v>
      </c>
      <c r="U11" s="16">
        <v>-64.9482</v>
      </c>
      <c r="V11" s="16">
        <v>-25.7806</v>
      </c>
      <c r="W11" s="16">
        <v>-34.943199999999997</v>
      </c>
      <c r="X11" s="16">
        <v>-51.296099999999996</v>
      </c>
      <c r="Y11" s="16">
        <v>-57.331800000000001</v>
      </c>
      <c r="Z11" s="16">
        <v>-54.558199999999999</v>
      </c>
      <c r="AA11" s="16">
        <v>-68.587000000000003</v>
      </c>
      <c r="AB11" s="16">
        <v>-37.685099999999998</v>
      </c>
      <c r="AC11" s="16">
        <v>-32.256500000000003</v>
      </c>
      <c r="AD11" s="16">
        <v>-52.228699999999996</v>
      </c>
      <c r="AE11" s="16">
        <v>-55.433399999999999</v>
      </c>
      <c r="AF11" s="16">
        <v>-50.623800000000003</v>
      </c>
      <c r="AG11" s="16">
        <v>-49.755000000000003</v>
      </c>
      <c r="AH11" s="16">
        <v>-57.844000000000001</v>
      </c>
      <c r="AI11" s="46"/>
      <c r="AJ11" s="46"/>
      <c r="AK11" s="46"/>
      <c r="AL11" s="46"/>
      <c r="AM11" s="46"/>
      <c r="AN11" s="4"/>
      <c r="AO11" s="4"/>
      <c r="AP11" s="4"/>
      <c r="AQ11" s="4"/>
      <c r="AR11" s="4"/>
      <c r="AS11" s="4"/>
      <c r="AT11" s="4"/>
      <c r="AU11" s="4"/>
      <c r="AV11" s="4"/>
      <c r="AW11" s="4"/>
      <c r="AX11" s="4"/>
      <c r="AY11" s="4"/>
    </row>
    <row r="12" spans="1:51" ht="14.4" x14ac:dyDescent="0.3">
      <c r="A12" s="136">
        <f>YampaRiverInflow.TotalOutflow!A12</f>
        <v>45474</v>
      </c>
      <c r="B12" s="34"/>
      <c r="C12" s="12">
        <v>-26.710999999999999</v>
      </c>
      <c r="D12" s="45">
        <v>-26.710999999999999</v>
      </c>
      <c r="E12" s="16">
        <v>-25.503700000000002</v>
      </c>
      <c r="F12" s="16">
        <v>-48.567099999999996</v>
      </c>
      <c r="G12" s="16">
        <v>-182.99199999999999</v>
      </c>
      <c r="H12" s="16">
        <v>-65.305999999999997</v>
      </c>
      <c r="I12" s="16">
        <v>-37.942</v>
      </c>
      <c r="J12" s="16">
        <v>-73.786799999999999</v>
      </c>
      <c r="K12" s="16">
        <v>-40.766500000000001</v>
      </c>
      <c r="L12" s="16">
        <v>-6.4570799999999995</v>
      </c>
      <c r="M12" s="16">
        <v>-40.478199999999994</v>
      </c>
      <c r="N12" s="16">
        <v>-35.347099999999998</v>
      </c>
      <c r="O12" s="16">
        <v>-30.984200000000001</v>
      </c>
      <c r="P12" s="16">
        <v>-12.644399999999999</v>
      </c>
      <c r="Q12" s="16">
        <v>-15.251700000000001</v>
      </c>
      <c r="R12" s="16">
        <v>-52.766100000000002</v>
      </c>
      <c r="S12" s="16">
        <v>-45.935900000000004</v>
      </c>
      <c r="T12" s="16">
        <v>-47.300400000000003</v>
      </c>
      <c r="U12" s="16">
        <v>-39.221400000000003</v>
      </c>
      <c r="V12" s="16">
        <v>-35.222799999999999</v>
      </c>
      <c r="W12" s="16">
        <v>-42.721499999999999</v>
      </c>
      <c r="X12" s="16">
        <v>-48.900100000000002</v>
      </c>
      <c r="Y12" s="16">
        <v>-17.8947</v>
      </c>
      <c r="Z12" s="16">
        <v>-23.696200000000001</v>
      </c>
      <c r="AA12" s="16">
        <v>-7.1829000000000001</v>
      </c>
      <c r="AB12" s="16">
        <v>-15.904399999999999</v>
      </c>
      <c r="AC12" s="16">
        <v>-28.589599999999997</v>
      </c>
      <c r="AD12" s="16">
        <v>-43.727499999999999</v>
      </c>
      <c r="AE12" s="16">
        <v>-35.582300000000004</v>
      </c>
      <c r="AF12" s="16">
        <v>-30.575500000000002</v>
      </c>
      <c r="AG12" s="16">
        <v>-37.180800000000005</v>
      </c>
      <c r="AH12" s="16">
        <v>-48.3</v>
      </c>
      <c r="AI12" s="46"/>
      <c r="AJ12" s="46"/>
      <c r="AK12" s="46"/>
      <c r="AL12" s="46"/>
      <c r="AM12" s="46"/>
      <c r="AN12" s="4"/>
      <c r="AO12" s="4"/>
      <c r="AP12" s="4"/>
      <c r="AQ12" s="4"/>
      <c r="AR12" s="4"/>
      <c r="AS12" s="4"/>
      <c r="AT12" s="4"/>
      <c r="AU12" s="4"/>
      <c r="AV12" s="4"/>
      <c r="AW12" s="4"/>
      <c r="AX12" s="4"/>
      <c r="AY12" s="4"/>
    </row>
    <row r="13" spans="1:51" ht="14.4" x14ac:dyDescent="0.3">
      <c r="A13" s="136">
        <f>YampaRiverInflow.TotalOutflow!A13</f>
        <v>45505</v>
      </c>
      <c r="B13" s="34"/>
      <c r="C13" s="12">
        <v>-21.927</v>
      </c>
      <c r="D13" s="45">
        <v>-21.927</v>
      </c>
      <c r="E13" s="16">
        <v>5.8436199999999996</v>
      </c>
      <c r="F13" s="16">
        <v>-37.121300000000005</v>
      </c>
      <c r="G13" s="16">
        <v>-39.379899999999999</v>
      </c>
      <c r="H13" s="16">
        <v>-27.815000000000001</v>
      </c>
      <c r="I13" s="16">
        <v>-14.0517</v>
      </c>
      <c r="J13" s="16">
        <v>-65.381299999999996</v>
      </c>
      <c r="K13" s="16">
        <v>-36.5657</v>
      </c>
      <c r="L13" s="16">
        <v>-19.854400000000002</v>
      </c>
      <c r="M13" s="16">
        <v>-3.75305</v>
      </c>
      <c r="N13" s="16">
        <v>-2.8775900000000001</v>
      </c>
      <c r="O13" s="16">
        <v>-12.666399999999999</v>
      </c>
      <c r="P13" s="16">
        <v>-13.9602</v>
      </c>
      <c r="Q13" s="16">
        <v>-39.998400000000004</v>
      </c>
      <c r="R13" s="16">
        <v>7.2850600000000005</v>
      </c>
      <c r="S13" s="16">
        <v>-24.3444</v>
      </c>
      <c r="T13" s="16">
        <v>-33.449400000000004</v>
      </c>
      <c r="U13" s="16">
        <v>-19.831900000000001</v>
      </c>
      <c r="V13" s="16">
        <v>-46.257599999999996</v>
      </c>
      <c r="W13" s="16">
        <v>-32.945300000000003</v>
      </c>
      <c r="X13" s="16">
        <v>-39.458300000000001</v>
      </c>
      <c r="Y13" s="16">
        <v>-23.445799999999998</v>
      </c>
      <c r="Z13" s="16">
        <v>-14.442500000000001</v>
      </c>
      <c r="AA13" s="16">
        <v>-5.3147600000000006</v>
      </c>
      <c r="AB13" s="16">
        <v>-20.151</v>
      </c>
      <c r="AC13" s="16">
        <v>-29.148299999999999</v>
      </c>
      <c r="AD13" s="16">
        <v>-33.437899999999999</v>
      </c>
      <c r="AE13" s="16">
        <v>-29.450599999999998</v>
      </c>
      <c r="AF13" s="16">
        <v>-25.803599999999999</v>
      </c>
      <c r="AG13" s="16">
        <v>-58.466900000000003</v>
      </c>
      <c r="AH13" s="16">
        <v>-23.998000000000001</v>
      </c>
      <c r="AI13" s="46"/>
      <c r="AJ13" s="46"/>
      <c r="AK13" s="46"/>
      <c r="AL13" s="46"/>
      <c r="AM13" s="46"/>
      <c r="AN13" s="4"/>
      <c r="AO13" s="4"/>
      <c r="AP13" s="4"/>
      <c r="AQ13" s="4"/>
      <c r="AR13" s="4"/>
      <c r="AS13" s="4"/>
      <c r="AT13" s="4"/>
      <c r="AU13" s="4"/>
      <c r="AV13" s="4"/>
      <c r="AW13" s="4"/>
      <c r="AX13" s="4"/>
      <c r="AY13" s="4"/>
    </row>
    <row r="14" spans="1:51" ht="14.4" x14ac:dyDescent="0.3">
      <c r="A14" s="136">
        <f>YampaRiverInflow.TotalOutflow!A14</f>
        <v>45536</v>
      </c>
      <c r="B14" s="34"/>
      <c r="C14" s="12">
        <v>-8.8230000000000004</v>
      </c>
      <c r="D14" s="45">
        <v>-8.8230000000000004</v>
      </c>
      <c r="E14" s="16">
        <v>-12.745700000000001</v>
      </c>
      <c r="F14" s="16">
        <v>-31.333599999999997</v>
      </c>
      <c r="G14" s="16">
        <v>-19.856300000000001</v>
      </c>
      <c r="H14" s="16">
        <v>-41.415900000000001</v>
      </c>
      <c r="I14" s="16">
        <v>-22.555199999999999</v>
      </c>
      <c r="J14" s="16">
        <v>0.85353000000000001</v>
      </c>
      <c r="K14" s="16">
        <v>-61.966300000000004</v>
      </c>
      <c r="L14" s="16">
        <v>-54.048999999999999</v>
      </c>
      <c r="M14" s="16">
        <v>-27.7121</v>
      </c>
      <c r="N14" s="16">
        <v>-18.022099999999998</v>
      </c>
      <c r="O14" s="16">
        <v>-8.8447199999999988</v>
      </c>
      <c r="P14" s="16">
        <v>-17.9664</v>
      </c>
      <c r="Q14" s="16">
        <v>-5.1358199999999998</v>
      </c>
      <c r="R14" s="16">
        <v>-10.9739</v>
      </c>
      <c r="S14" s="16">
        <v>-32.469799999999999</v>
      </c>
      <c r="T14" s="16">
        <v>-35.090000000000003</v>
      </c>
      <c r="U14" s="16">
        <v>-20.7882</v>
      </c>
      <c r="V14" s="16">
        <v>-50.804099999999998</v>
      </c>
      <c r="W14" s="16">
        <v>-26.487200000000001</v>
      </c>
      <c r="X14" s="16">
        <v>-30.253900000000002</v>
      </c>
      <c r="Y14" s="16">
        <v>-43.0578</v>
      </c>
      <c r="Z14" s="16">
        <v>-36.350099999999998</v>
      </c>
      <c r="AA14" s="16">
        <v>-18.872799999999998</v>
      </c>
      <c r="AB14" s="16">
        <v>-16.6816</v>
      </c>
      <c r="AC14" s="16">
        <v>-22.602599999999999</v>
      </c>
      <c r="AD14" s="16">
        <v>-13.866299999999999</v>
      </c>
      <c r="AE14" s="16">
        <v>-20.75</v>
      </c>
      <c r="AF14" s="16">
        <v>-8.9183799999999991</v>
      </c>
      <c r="AG14" s="16">
        <v>-33.353900000000003</v>
      </c>
      <c r="AH14" s="16">
        <v>-15.521000000000001</v>
      </c>
      <c r="AI14" s="46"/>
      <c r="AJ14" s="46"/>
      <c r="AK14" s="46"/>
      <c r="AL14" s="46"/>
      <c r="AM14" s="46"/>
      <c r="AN14" s="4"/>
      <c r="AO14" s="4"/>
      <c r="AP14" s="4"/>
      <c r="AQ14" s="4"/>
      <c r="AR14" s="4"/>
      <c r="AS14" s="4"/>
      <c r="AT14" s="4"/>
      <c r="AU14" s="4"/>
      <c r="AV14" s="4"/>
      <c r="AW14" s="4"/>
      <c r="AX14" s="4"/>
      <c r="AY14" s="4"/>
    </row>
    <row r="15" spans="1:51" ht="14.4" x14ac:dyDescent="0.3">
      <c r="A15" s="136">
        <f>YampaRiverInflow.TotalOutflow!A15</f>
        <v>45566</v>
      </c>
      <c r="B15" s="34"/>
      <c r="C15" s="12">
        <v>-2.6379999999999999</v>
      </c>
      <c r="D15" s="45">
        <v>-2.6379999999999999</v>
      </c>
      <c r="E15" s="16">
        <v>-15.058</v>
      </c>
      <c r="F15" s="16">
        <v>-8.1872799999999994</v>
      </c>
      <c r="G15" s="16">
        <v>-13.261700000000001</v>
      </c>
      <c r="H15" s="16">
        <v>8.3438300000000005</v>
      </c>
      <c r="I15" s="16">
        <v>1.6283399999999999</v>
      </c>
      <c r="J15" s="16">
        <v>-1.5256099999999999</v>
      </c>
      <c r="K15" s="16">
        <v>0.55819000000000007</v>
      </c>
      <c r="L15" s="16">
        <v>-0.40666000000000002</v>
      </c>
      <c r="M15" s="16">
        <v>-3.3743600000000002</v>
      </c>
      <c r="N15" s="16">
        <v>10.40099</v>
      </c>
      <c r="O15" s="16">
        <v>3.1250999999999998</v>
      </c>
      <c r="P15" s="16">
        <v>0.16553999999999999</v>
      </c>
      <c r="Q15" s="16">
        <v>26.085080000000001</v>
      </c>
      <c r="R15" s="16">
        <v>-4.4398100000000005</v>
      </c>
      <c r="S15" s="16">
        <v>7.4000500000000002</v>
      </c>
      <c r="T15" s="16">
        <v>-11.6661</v>
      </c>
      <c r="U15" s="16">
        <v>-2.7408399999999999</v>
      </c>
      <c r="V15" s="16">
        <v>-4.4333</v>
      </c>
      <c r="W15" s="16">
        <v>-10.0848</v>
      </c>
      <c r="X15" s="16">
        <v>-27.032599999999999</v>
      </c>
      <c r="Y15" s="16">
        <v>-5.7554099999999995</v>
      </c>
      <c r="Z15" s="16">
        <v>-10.2515</v>
      </c>
      <c r="AA15" s="16">
        <v>-12.6999</v>
      </c>
      <c r="AB15" s="16">
        <v>-3.16777</v>
      </c>
      <c r="AC15" s="16">
        <v>-24.611999999999998</v>
      </c>
      <c r="AD15" s="16">
        <v>-28.077099999999998</v>
      </c>
      <c r="AE15" s="16">
        <v>-12.1576</v>
      </c>
      <c r="AF15" s="16">
        <v>1.7223250000000001</v>
      </c>
      <c r="AG15" s="16">
        <v>-9.7818899999999989</v>
      </c>
      <c r="AH15" s="16">
        <v>3.17</v>
      </c>
      <c r="AI15" s="46"/>
      <c r="AJ15" s="46"/>
      <c r="AK15" s="46"/>
      <c r="AL15" s="46"/>
      <c r="AM15" s="46"/>
      <c r="AN15" s="4"/>
      <c r="AO15" s="4"/>
      <c r="AP15" s="4"/>
      <c r="AQ15" s="4"/>
      <c r="AR15" s="4"/>
      <c r="AS15" s="4"/>
      <c r="AT15" s="4"/>
      <c r="AU15" s="4"/>
      <c r="AV15" s="4"/>
      <c r="AW15" s="4"/>
      <c r="AX15" s="4"/>
      <c r="AY15" s="4"/>
    </row>
    <row r="16" spans="1:51" ht="14.4" x14ac:dyDescent="0.3">
      <c r="A16" s="136">
        <f>YampaRiverInflow.TotalOutflow!A16</f>
        <v>45597</v>
      </c>
      <c r="B16" s="34"/>
      <c r="C16" s="12">
        <v>8.0289999999999999</v>
      </c>
      <c r="D16" s="45">
        <v>8.0289999999999999</v>
      </c>
      <c r="E16" s="16">
        <v>-7.5486000000000004</v>
      </c>
      <c r="F16" s="16">
        <v>1.3323900000000002</v>
      </c>
      <c r="G16" s="16">
        <v>8.9617099999999983</v>
      </c>
      <c r="H16" s="16">
        <v>4.5023100000000005</v>
      </c>
      <c r="I16" s="16">
        <v>13.97513</v>
      </c>
      <c r="J16" s="16">
        <v>6.8756899999999996</v>
      </c>
      <c r="K16" s="16">
        <v>-37.753900000000002</v>
      </c>
      <c r="L16" s="16">
        <v>12.579600000000001</v>
      </c>
      <c r="M16" s="16">
        <v>4.9528100000000004</v>
      </c>
      <c r="N16" s="16">
        <v>14.292</v>
      </c>
      <c r="O16" s="16">
        <v>10.398250000000001</v>
      </c>
      <c r="P16" s="16">
        <v>14.77266</v>
      </c>
      <c r="Q16" s="16">
        <v>2.89751</v>
      </c>
      <c r="R16" s="16">
        <v>-5.1595500000000003</v>
      </c>
      <c r="S16" s="16">
        <v>8.3595300000000012</v>
      </c>
      <c r="T16" s="16">
        <v>0.24359</v>
      </c>
      <c r="U16" s="16">
        <v>-2.1938</v>
      </c>
      <c r="V16" s="16">
        <v>-8.1242999999999999</v>
      </c>
      <c r="W16" s="16">
        <v>-20.0396</v>
      </c>
      <c r="X16" s="16">
        <v>-7.1350500000000006</v>
      </c>
      <c r="Y16" s="16">
        <v>-4.9749300000000005</v>
      </c>
      <c r="Z16" s="16">
        <v>-2.7747700000000002</v>
      </c>
      <c r="AA16" s="16">
        <v>-5.4642499999999998</v>
      </c>
      <c r="AB16" s="16">
        <v>12.753399999999999</v>
      </c>
      <c r="AC16" s="16">
        <v>1.235026</v>
      </c>
      <c r="AD16" s="16">
        <v>6.9389319999999994</v>
      </c>
      <c r="AE16" s="16">
        <v>-9.7391900000000007</v>
      </c>
      <c r="AF16" s="16">
        <v>26.70477</v>
      </c>
      <c r="AG16" s="16">
        <v>4.1004740000000002</v>
      </c>
      <c r="AH16" s="16">
        <v>8.6760000000000002</v>
      </c>
      <c r="AI16" s="46"/>
      <c r="AJ16" s="46"/>
      <c r="AK16" s="46"/>
      <c r="AL16" s="46"/>
      <c r="AM16" s="46"/>
      <c r="AN16" s="4"/>
      <c r="AO16" s="4"/>
      <c r="AP16" s="4"/>
      <c r="AQ16" s="4"/>
      <c r="AR16" s="4"/>
      <c r="AS16" s="4"/>
      <c r="AT16" s="4"/>
      <c r="AU16" s="4"/>
      <c r="AV16" s="4"/>
      <c r="AW16" s="4"/>
      <c r="AX16" s="4"/>
      <c r="AY16" s="4"/>
    </row>
    <row r="17" spans="1:51" ht="14.4" x14ac:dyDescent="0.3">
      <c r="A17" s="136">
        <f>YampaRiverInflow.TotalOutflow!A17</f>
        <v>45627</v>
      </c>
      <c r="B17" s="34"/>
      <c r="C17" s="12">
        <v>18.611999999999998</v>
      </c>
      <c r="D17" s="45">
        <v>18.611999999999998</v>
      </c>
      <c r="E17" s="16">
        <v>4.6582799999999995</v>
      </c>
      <c r="F17" s="16">
        <v>11.40897</v>
      </c>
      <c r="G17" s="16">
        <v>18.883740000000003</v>
      </c>
      <c r="H17" s="16">
        <v>6.48062</v>
      </c>
      <c r="I17" s="16">
        <v>-1.6886700000000001</v>
      </c>
      <c r="J17" s="16">
        <v>-26.622299999999999</v>
      </c>
      <c r="K17" s="16">
        <v>-69.312100000000001</v>
      </c>
      <c r="L17" s="16">
        <v>30.47054</v>
      </c>
      <c r="M17" s="16">
        <v>12.73404</v>
      </c>
      <c r="N17" s="16">
        <v>16.88007</v>
      </c>
      <c r="O17" s="16">
        <v>5.8597900000000003</v>
      </c>
      <c r="P17" s="16">
        <v>7.4444699999999999</v>
      </c>
      <c r="Q17" s="16">
        <v>33.224269999999997</v>
      </c>
      <c r="R17" s="16">
        <v>12.479979999999999</v>
      </c>
      <c r="S17" s="16">
        <v>17.551400000000001</v>
      </c>
      <c r="T17" s="16">
        <v>6.2706099999999996</v>
      </c>
      <c r="U17" s="16">
        <v>38.814579999999999</v>
      </c>
      <c r="V17" s="16">
        <v>9.5693099999999998</v>
      </c>
      <c r="W17" s="16">
        <v>34.180550000000004</v>
      </c>
      <c r="X17" s="16">
        <v>4.3811200000000001</v>
      </c>
      <c r="Y17" s="16">
        <v>12.84577</v>
      </c>
      <c r="Z17" s="16">
        <v>-9.6169899999999995</v>
      </c>
      <c r="AA17" s="16">
        <v>8.3672789999999999</v>
      </c>
      <c r="AB17" s="16">
        <v>21.699849999999998</v>
      </c>
      <c r="AC17" s="16">
        <v>30.923099999999998</v>
      </c>
      <c r="AD17" s="16">
        <v>2.6434799999999998</v>
      </c>
      <c r="AE17" s="16">
        <v>7.848967</v>
      </c>
      <c r="AF17" s="16">
        <v>2.9376329999999999</v>
      </c>
      <c r="AG17" s="16">
        <v>20.856740000000002</v>
      </c>
      <c r="AH17" s="16">
        <v>18.335000000000001</v>
      </c>
      <c r="AI17" s="46"/>
      <c r="AJ17" s="46"/>
      <c r="AK17" s="46"/>
      <c r="AL17" s="46"/>
      <c r="AM17" s="46"/>
      <c r="AN17" s="4"/>
      <c r="AO17" s="4"/>
      <c r="AP17" s="4"/>
      <c r="AQ17" s="4"/>
      <c r="AR17" s="4"/>
      <c r="AS17" s="4"/>
      <c r="AT17" s="4"/>
      <c r="AU17" s="4"/>
      <c r="AV17" s="4"/>
      <c r="AW17" s="4"/>
      <c r="AX17" s="4"/>
      <c r="AY17" s="4"/>
    </row>
    <row r="18" spans="1:51" ht="14.4" x14ac:dyDescent="0.3">
      <c r="A18" s="136">
        <f>YampaRiverInflow.TotalOutflow!A18</f>
        <v>45658</v>
      </c>
      <c r="B18" s="34"/>
      <c r="C18" s="12">
        <v>-13.928000000000001</v>
      </c>
      <c r="D18" s="45">
        <v>-13.928000000000001</v>
      </c>
      <c r="E18" s="16">
        <v>33.015449999999994</v>
      </c>
      <c r="F18" s="16">
        <v>-30.712700000000002</v>
      </c>
      <c r="G18" s="16">
        <v>-2.2970100000000002</v>
      </c>
      <c r="H18" s="16">
        <v>-5.6275300000000001</v>
      </c>
      <c r="I18" s="16">
        <v>-64.680900000000008</v>
      </c>
      <c r="J18" s="16">
        <v>-113.199</v>
      </c>
      <c r="K18" s="16">
        <v>36.242400000000004</v>
      </c>
      <c r="L18" s="16">
        <v>-10.6774</v>
      </c>
      <c r="M18" s="16">
        <v>8.1581399999999995</v>
      </c>
      <c r="N18" s="16">
        <v>1.3930199999999999</v>
      </c>
      <c r="O18" s="16">
        <v>10.17</v>
      </c>
      <c r="P18" s="16">
        <v>3.6542600000000003</v>
      </c>
      <c r="Q18" s="16">
        <v>8.1713000000000005</v>
      </c>
      <c r="R18" s="16">
        <v>-29.2118</v>
      </c>
      <c r="S18" s="16">
        <v>-12.4862</v>
      </c>
      <c r="T18" s="16">
        <v>-4.2013100000000003</v>
      </c>
      <c r="U18" s="16">
        <v>-21.987200000000001</v>
      </c>
      <c r="V18" s="16">
        <v>21.381310000000003</v>
      </c>
      <c r="W18" s="16">
        <v>-39.100499999999997</v>
      </c>
      <c r="X18" s="16">
        <v>-31.088799999999999</v>
      </c>
      <c r="Y18" s="16">
        <v>7.3067399999999996</v>
      </c>
      <c r="Z18" s="16">
        <v>-13.319000000000001</v>
      </c>
      <c r="AA18" s="16">
        <v>-6.39839</v>
      </c>
      <c r="AB18" s="16">
        <v>-23.134</v>
      </c>
      <c r="AC18" s="16">
        <v>-29.637900000000002</v>
      </c>
      <c r="AD18" s="16">
        <v>-24.356300000000001</v>
      </c>
      <c r="AE18" s="16">
        <v>-6.12601</v>
      </c>
      <c r="AF18" s="16">
        <v>-35.9651</v>
      </c>
      <c r="AG18" s="16">
        <v>-1.4319999999999999</v>
      </c>
      <c r="AH18" s="16">
        <v>-16.688599999999997</v>
      </c>
      <c r="AI18" s="46"/>
      <c r="AJ18" s="46"/>
      <c r="AK18" s="46"/>
      <c r="AL18" s="46"/>
      <c r="AM18" s="46"/>
      <c r="AN18" s="4"/>
      <c r="AO18" s="4"/>
      <c r="AP18" s="4"/>
      <c r="AQ18" s="4"/>
      <c r="AR18" s="4"/>
      <c r="AS18" s="4"/>
      <c r="AT18" s="4"/>
      <c r="AU18" s="4"/>
      <c r="AV18" s="4"/>
      <c r="AW18" s="4"/>
      <c r="AX18" s="4"/>
      <c r="AY18" s="4"/>
    </row>
    <row r="19" spans="1:51" ht="14.4" x14ac:dyDescent="0.3">
      <c r="A19" s="136">
        <f>YampaRiverInflow.TotalOutflow!A19</f>
        <v>45689</v>
      </c>
      <c r="B19" s="34"/>
      <c r="C19" s="12">
        <v>-32.661000000000001</v>
      </c>
      <c r="D19" s="45">
        <v>-32.661000000000001</v>
      </c>
      <c r="E19" s="16">
        <v>-17.1022</v>
      </c>
      <c r="F19" s="16">
        <v>-38.901800000000001</v>
      </c>
      <c r="G19" s="16">
        <v>-63.575199999999995</v>
      </c>
      <c r="H19" s="16">
        <v>-26.556999999999999</v>
      </c>
      <c r="I19" s="16">
        <v>-43.0946</v>
      </c>
      <c r="J19" s="16">
        <v>-46.804400000000001</v>
      </c>
      <c r="K19" s="16">
        <v>-20.875299999999999</v>
      </c>
      <c r="L19" s="16">
        <v>-24.3658</v>
      </c>
      <c r="M19" s="16">
        <v>1.18557</v>
      </c>
      <c r="N19" s="16">
        <v>-25.8432</v>
      </c>
      <c r="O19" s="16">
        <v>-4.4762599999999999</v>
      </c>
      <c r="P19" s="16">
        <v>-2.36822</v>
      </c>
      <c r="Q19" s="16">
        <v>5.9079799999999993</v>
      </c>
      <c r="R19" s="16">
        <v>-17.978400000000001</v>
      </c>
      <c r="S19" s="16">
        <v>-35.601699999999994</v>
      </c>
      <c r="T19" s="16">
        <v>-45.1038</v>
      </c>
      <c r="U19" s="16">
        <v>-5.1178299999999997</v>
      </c>
      <c r="V19" s="16">
        <v>-37.283000000000001</v>
      </c>
      <c r="W19" s="16">
        <v>-15.6464</v>
      </c>
      <c r="X19" s="16">
        <v>-40.071800000000003</v>
      </c>
      <c r="Y19" s="16">
        <v>-32.633000000000003</v>
      </c>
      <c r="Z19" s="16">
        <v>-26.703299999999999</v>
      </c>
      <c r="AA19" s="16">
        <v>-28.727499999999999</v>
      </c>
      <c r="AB19" s="16">
        <v>-41.463300000000004</v>
      </c>
      <c r="AC19" s="16">
        <v>-12.364799999999999</v>
      </c>
      <c r="AD19" s="16">
        <v>-17.944700000000001</v>
      </c>
      <c r="AE19" s="16">
        <v>-30.381799999999998</v>
      </c>
      <c r="AF19" s="16">
        <v>-39.880099999999999</v>
      </c>
      <c r="AG19" s="16">
        <v>-13.894</v>
      </c>
      <c r="AH19" s="16">
        <v>-22.5732</v>
      </c>
      <c r="AI19" s="46"/>
      <c r="AJ19" s="46"/>
      <c r="AK19" s="46"/>
      <c r="AL19" s="46"/>
      <c r="AM19" s="46"/>
      <c r="AN19" s="4"/>
      <c r="AO19" s="4"/>
      <c r="AP19" s="4"/>
      <c r="AQ19" s="4"/>
      <c r="AR19" s="4"/>
      <c r="AS19" s="4"/>
      <c r="AT19" s="4"/>
      <c r="AU19" s="4"/>
      <c r="AV19" s="4"/>
      <c r="AW19" s="4"/>
      <c r="AX19" s="4"/>
      <c r="AY19" s="4"/>
    </row>
    <row r="20" spans="1:51" ht="14.4" x14ac:dyDescent="0.3">
      <c r="A20" s="136">
        <f>YampaRiverInflow.TotalOutflow!A20</f>
        <v>45717</v>
      </c>
      <c r="B20" s="34"/>
      <c r="C20" s="12">
        <v>-45.593000000000004</v>
      </c>
      <c r="D20" s="45">
        <v>-45.593000000000004</v>
      </c>
      <c r="E20" s="16">
        <v>-51.122900000000001</v>
      </c>
      <c r="F20" s="16">
        <v>-40.1935</v>
      </c>
      <c r="G20" s="16">
        <v>-34.902000000000001</v>
      </c>
      <c r="H20" s="16">
        <v>-96.0959</v>
      </c>
      <c r="I20" s="16">
        <v>-38.881300000000003</v>
      </c>
      <c r="J20" s="16">
        <v>-9.1832499999999992</v>
      </c>
      <c r="K20" s="16">
        <v>-13.1533</v>
      </c>
      <c r="L20" s="16">
        <v>-27.913900000000002</v>
      </c>
      <c r="M20" s="16">
        <v>-37.945300000000003</v>
      </c>
      <c r="N20" s="16">
        <v>-37.232500000000002</v>
      </c>
      <c r="O20" s="16">
        <v>-84.1511</v>
      </c>
      <c r="P20" s="16">
        <v>-52.822800000000001</v>
      </c>
      <c r="Q20" s="16">
        <v>-62.375399999999999</v>
      </c>
      <c r="R20" s="16">
        <v>-22.7028</v>
      </c>
      <c r="S20" s="16">
        <v>-24.410799999999998</v>
      </c>
      <c r="T20" s="16">
        <v>-35.779199999999996</v>
      </c>
      <c r="U20" s="16">
        <v>-52.189599999999999</v>
      </c>
      <c r="V20" s="16">
        <v>-44.594099999999997</v>
      </c>
      <c r="W20" s="16">
        <v>-46.276900000000005</v>
      </c>
      <c r="X20" s="16">
        <v>-41.1785</v>
      </c>
      <c r="Y20" s="16">
        <v>-54.098800000000004</v>
      </c>
      <c r="Z20" s="16">
        <v>-94.38669999999999</v>
      </c>
      <c r="AA20" s="16">
        <v>-68.116</v>
      </c>
      <c r="AB20" s="16">
        <v>-21.329699999999999</v>
      </c>
      <c r="AC20" s="16">
        <v>-45.133600000000001</v>
      </c>
      <c r="AD20" s="16">
        <v>-41.103999999999999</v>
      </c>
      <c r="AE20" s="16">
        <v>-52.287500000000001</v>
      </c>
      <c r="AF20" s="16">
        <v>-39.996499999999997</v>
      </c>
      <c r="AG20" s="16">
        <v>-34.947000000000003</v>
      </c>
      <c r="AH20" s="16">
        <v>-9.4451399999999985</v>
      </c>
      <c r="AI20" s="46"/>
      <c r="AJ20" s="46"/>
      <c r="AK20" s="46"/>
      <c r="AL20" s="46"/>
      <c r="AM20" s="46"/>
      <c r="AN20" s="4"/>
      <c r="AO20" s="4"/>
      <c r="AP20" s="4"/>
      <c r="AQ20" s="4"/>
      <c r="AR20" s="4"/>
      <c r="AS20" s="4"/>
      <c r="AT20" s="4"/>
      <c r="AU20" s="4"/>
      <c r="AV20" s="4"/>
      <c r="AW20" s="4"/>
      <c r="AX20" s="4"/>
      <c r="AY20" s="4"/>
    </row>
    <row r="21" spans="1:51" ht="14.4" x14ac:dyDescent="0.3">
      <c r="A21" s="136">
        <f>YampaRiverInflow.TotalOutflow!A21</f>
        <v>45748</v>
      </c>
      <c r="B21" s="34"/>
      <c r="C21" s="12">
        <v>-45.991</v>
      </c>
      <c r="D21" s="45">
        <v>-45.991</v>
      </c>
      <c r="E21" s="16">
        <v>-46.224299999999999</v>
      </c>
      <c r="F21" s="16">
        <v>-45.231099999999998</v>
      </c>
      <c r="G21" s="16">
        <v>-21.337199999999999</v>
      </c>
      <c r="H21" s="16">
        <v>-46.392000000000003</v>
      </c>
      <c r="I21" s="16">
        <v>-46.931699999999999</v>
      </c>
      <c r="J21" s="16">
        <v>-10.3939</v>
      </c>
      <c r="K21" s="16">
        <v>-22.183299999999999</v>
      </c>
      <c r="L21" s="16">
        <v>-50.360900000000001</v>
      </c>
      <c r="M21" s="16">
        <v>-34.244300000000003</v>
      </c>
      <c r="N21" s="16">
        <v>-28.298599999999997</v>
      </c>
      <c r="O21" s="16">
        <v>-23.056999999999999</v>
      </c>
      <c r="P21" s="16">
        <v>-23.6526</v>
      </c>
      <c r="Q21" s="16">
        <v>-18.731300000000001</v>
      </c>
      <c r="R21" s="16">
        <v>-34.493000000000002</v>
      </c>
      <c r="S21" s="16">
        <v>-34.719099999999997</v>
      </c>
      <c r="T21" s="16">
        <v>-39.354300000000002</v>
      </c>
      <c r="U21" s="16">
        <v>-36.816499999999998</v>
      </c>
      <c r="V21" s="16">
        <v>-31.096499999999999</v>
      </c>
      <c r="W21" s="16">
        <v>-26.820700000000002</v>
      </c>
      <c r="X21" s="16">
        <v>-39.596599999999995</v>
      </c>
      <c r="Y21" s="16">
        <v>-38.490600000000001</v>
      </c>
      <c r="Z21" s="16">
        <v>-7.4329700000000001</v>
      </c>
      <c r="AA21" s="16">
        <v>-6.8644499999999997</v>
      </c>
      <c r="AB21" s="16">
        <v>-16.915599999999998</v>
      </c>
      <c r="AC21" s="16">
        <v>-37.536199999999994</v>
      </c>
      <c r="AD21" s="16">
        <v>-51.6753</v>
      </c>
      <c r="AE21" s="16">
        <v>-49.0565</v>
      </c>
      <c r="AF21" s="16">
        <v>3.8323470000000004</v>
      </c>
      <c r="AG21" s="16">
        <v>-59.116</v>
      </c>
      <c r="AH21" s="16">
        <v>-58.070099999999996</v>
      </c>
      <c r="AI21" s="46"/>
      <c r="AJ21" s="46"/>
      <c r="AK21" s="46"/>
      <c r="AL21" s="46"/>
      <c r="AM21" s="46"/>
      <c r="AN21" s="4"/>
      <c r="AO21" s="4"/>
      <c r="AP21" s="4"/>
      <c r="AQ21" s="4"/>
      <c r="AR21" s="4"/>
      <c r="AS21" s="4"/>
      <c r="AT21" s="4"/>
      <c r="AU21" s="4"/>
      <c r="AV21" s="4"/>
      <c r="AW21" s="4"/>
      <c r="AX21" s="4"/>
      <c r="AY21" s="4"/>
    </row>
    <row r="22" spans="1:51" ht="14.4" x14ac:dyDescent="0.3">
      <c r="A22" s="136">
        <f>YampaRiverInflow.TotalOutflow!A22</f>
        <v>45778</v>
      </c>
      <c r="B22" s="34"/>
      <c r="C22" s="12">
        <v>-42.726999999999997</v>
      </c>
      <c r="D22" s="45">
        <v>-42.726999999999997</v>
      </c>
      <c r="E22" s="16">
        <v>-31.252700000000001</v>
      </c>
      <c r="F22" s="16">
        <v>-147.96199999999999</v>
      </c>
      <c r="G22" s="16">
        <v>-29.909500000000001</v>
      </c>
      <c r="H22" s="16">
        <v>-28.129300000000001</v>
      </c>
      <c r="I22" s="16">
        <v>-49.9146</v>
      </c>
      <c r="J22" s="16">
        <v>-34.603400000000001</v>
      </c>
      <c r="K22" s="16">
        <v>-27.749099999999999</v>
      </c>
      <c r="L22" s="16">
        <v>-15.6434</v>
      </c>
      <c r="M22" s="16">
        <v>-26.480900000000002</v>
      </c>
      <c r="N22" s="16">
        <v>-13.461499999999999</v>
      </c>
      <c r="O22" s="16">
        <v>-3.12216</v>
      </c>
      <c r="P22" s="16">
        <v>-37.49</v>
      </c>
      <c r="Q22" s="16">
        <v>-28.581900000000001</v>
      </c>
      <c r="R22" s="16">
        <v>-34.988099999999996</v>
      </c>
      <c r="S22" s="16">
        <v>-27.610599999999998</v>
      </c>
      <c r="T22" s="16">
        <v>-13.771700000000001</v>
      </c>
      <c r="U22" s="16">
        <v>-19.453499999999998</v>
      </c>
      <c r="V22" s="16">
        <v>-43.834099999999999</v>
      </c>
      <c r="W22" s="16">
        <v>-36.948999999999998</v>
      </c>
      <c r="X22" s="16">
        <v>-18.708599999999997</v>
      </c>
      <c r="Y22" s="16">
        <v>-25.398700000000002</v>
      </c>
      <c r="Z22" s="16">
        <v>-18.684200000000001</v>
      </c>
      <c r="AA22" s="16">
        <v>-10.974200000000002</v>
      </c>
      <c r="AB22" s="16">
        <v>-34.367400000000004</v>
      </c>
      <c r="AC22" s="16">
        <v>-27.658300000000001</v>
      </c>
      <c r="AD22" s="16">
        <v>-22.264099999999999</v>
      </c>
      <c r="AE22" s="16">
        <v>-16.6996</v>
      </c>
      <c r="AF22" s="16">
        <v>-67.282200000000003</v>
      </c>
      <c r="AG22" s="16">
        <v>-19.012</v>
      </c>
      <c r="AH22" s="16">
        <v>-19.098700000000001</v>
      </c>
      <c r="AI22" s="46"/>
      <c r="AJ22" s="46"/>
      <c r="AK22" s="46"/>
      <c r="AL22" s="46"/>
      <c r="AM22" s="46"/>
      <c r="AN22" s="4"/>
      <c r="AO22" s="4"/>
      <c r="AP22" s="4"/>
      <c r="AQ22" s="4"/>
      <c r="AR22" s="4"/>
      <c r="AS22" s="4"/>
      <c r="AT22" s="4"/>
      <c r="AU22" s="4"/>
      <c r="AV22" s="4"/>
      <c r="AW22" s="4"/>
      <c r="AX22" s="4"/>
      <c r="AY22" s="4"/>
    </row>
    <row r="23" spans="1:51" ht="14.4" x14ac:dyDescent="0.3">
      <c r="A23" s="136">
        <f>YampaRiverInflow.TotalOutflow!A23</f>
        <v>45809</v>
      </c>
      <c r="B23" s="34"/>
      <c r="C23" s="12">
        <v>-44.098999999999997</v>
      </c>
      <c r="D23" s="45">
        <v>-44.098999999999997</v>
      </c>
      <c r="E23" s="16">
        <v>-51.9298</v>
      </c>
      <c r="F23" s="16">
        <v>-183.62299999999999</v>
      </c>
      <c r="G23" s="16">
        <v>-63.558300000000003</v>
      </c>
      <c r="H23" s="16">
        <v>-43.443300000000001</v>
      </c>
      <c r="I23" s="16">
        <v>-78.712100000000007</v>
      </c>
      <c r="J23" s="16">
        <v>-44.4283</v>
      </c>
      <c r="K23" s="16">
        <v>-46.623400000000004</v>
      </c>
      <c r="L23" s="16">
        <v>-26.48</v>
      </c>
      <c r="M23" s="16">
        <v>-49.249099999999999</v>
      </c>
      <c r="N23" s="16">
        <v>-37.820300000000003</v>
      </c>
      <c r="O23" s="16">
        <v>-37.123800000000003</v>
      </c>
      <c r="P23" s="16">
        <v>-46.805699999999995</v>
      </c>
      <c r="Q23" s="16">
        <v>-42.2714</v>
      </c>
      <c r="R23" s="16">
        <v>-36.915500000000002</v>
      </c>
      <c r="S23" s="16">
        <v>-53.137800000000006</v>
      </c>
      <c r="T23" s="16">
        <v>-64.9482</v>
      </c>
      <c r="U23" s="16">
        <v>-25.7806</v>
      </c>
      <c r="V23" s="16">
        <v>-34.943199999999997</v>
      </c>
      <c r="W23" s="16">
        <v>-51.296099999999996</v>
      </c>
      <c r="X23" s="16">
        <v>-57.331800000000001</v>
      </c>
      <c r="Y23" s="16">
        <v>-54.558199999999999</v>
      </c>
      <c r="Z23" s="16">
        <v>-68.587000000000003</v>
      </c>
      <c r="AA23" s="16">
        <v>-37.685099999999998</v>
      </c>
      <c r="AB23" s="16">
        <v>-32.256500000000003</v>
      </c>
      <c r="AC23" s="16">
        <v>-52.228699999999996</v>
      </c>
      <c r="AD23" s="16">
        <v>-55.433399999999999</v>
      </c>
      <c r="AE23" s="16">
        <v>-50.623800000000003</v>
      </c>
      <c r="AF23" s="16">
        <v>-49.755000000000003</v>
      </c>
      <c r="AG23" s="16">
        <v>-57.844000000000001</v>
      </c>
      <c r="AH23" s="16">
        <v>-49.321300000000001</v>
      </c>
      <c r="AI23" s="46"/>
      <c r="AJ23" s="46"/>
      <c r="AK23" s="46"/>
      <c r="AL23" s="46"/>
      <c r="AM23" s="46"/>
      <c r="AN23" s="4"/>
      <c r="AO23" s="4"/>
      <c r="AP23" s="4"/>
      <c r="AQ23" s="4"/>
      <c r="AR23" s="4"/>
      <c r="AS23" s="4"/>
      <c r="AT23" s="4"/>
      <c r="AU23" s="4"/>
      <c r="AV23" s="4"/>
      <c r="AW23" s="4"/>
      <c r="AX23" s="4"/>
      <c r="AY23" s="4"/>
    </row>
    <row r="24" spans="1:51" ht="14.4" x14ac:dyDescent="0.3">
      <c r="A24" s="136">
        <f>YampaRiverInflow.TotalOutflow!A24</f>
        <v>45839</v>
      </c>
      <c r="B24" s="34"/>
      <c r="C24" s="12">
        <v>-26.710999999999999</v>
      </c>
      <c r="D24" s="45">
        <v>-26.710999999999999</v>
      </c>
      <c r="E24" s="16">
        <v>-48.567099999999996</v>
      </c>
      <c r="F24" s="16">
        <v>-182.99199999999999</v>
      </c>
      <c r="G24" s="16">
        <v>-65.305999999999997</v>
      </c>
      <c r="H24" s="16">
        <v>-37.942</v>
      </c>
      <c r="I24" s="16">
        <v>-73.786799999999999</v>
      </c>
      <c r="J24" s="16">
        <v>-40.766500000000001</v>
      </c>
      <c r="K24" s="16">
        <v>-6.4570799999999995</v>
      </c>
      <c r="L24" s="16">
        <v>-40.478199999999994</v>
      </c>
      <c r="M24" s="16">
        <v>-35.347099999999998</v>
      </c>
      <c r="N24" s="16">
        <v>-30.984200000000001</v>
      </c>
      <c r="O24" s="16">
        <v>-12.644399999999999</v>
      </c>
      <c r="P24" s="16">
        <v>-15.251700000000001</v>
      </c>
      <c r="Q24" s="16">
        <v>-52.766100000000002</v>
      </c>
      <c r="R24" s="16">
        <v>-45.935900000000004</v>
      </c>
      <c r="S24" s="16">
        <v>-47.300400000000003</v>
      </c>
      <c r="T24" s="16">
        <v>-39.221400000000003</v>
      </c>
      <c r="U24" s="16">
        <v>-35.222799999999999</v>
      </c>
      <c r="V24" s="16">
        <v>-42.721499999999999</v>
      </c>
      <c r="W24" s="16">
        <v>-48.900100000000002</v>
      </c>
      <c r="X24" s="16">
        <v>-17.8947</v>
      </c>
      <c r="Y24" s="16">
        <v>-23.696200000000001</v>
      </c>
      <c r="Z24" s="16">
        <v>-7.1829000000000001</v>
      </c>
      <c r="AA24" s="16">
        <v>-15.904399999999999</v>
      </c>
      <c r="AB24" s="16">
        <v>-28.589599999999997</v>
      </c>
      <c r="AC24" s="16">
        <v>-43.727499999999999</v>
      </c>
      <c r="AD24" s="16">
        <v>-35.582300000000004</v>
      </c>
      <c r="AE24" s="16">
        <v>-30.575500000000002</v>
      </c>
      <c r="AF24" s="16">
        <v>-37.180800000000005</v>
      </c>
      <c r="AG24" s="16">
        <v>-48.3</v>
      </c>
      <c r="AH24" s="16">
        <v>-25.503700000000002</v>
      </c>
      <c r="AI24" s="46"/>
      <c r="AJ24" s="46"/>
      <c r="AK24" s="46"/>
      <c r="AL24" s="46"/>
      <c r="AM24" s="46"/>
      <c r="AN24" s="4"/>
      <c r="AO24" s="4"/>
      <c r="AP24" s="4"/>
      <c r="AQ24" s="4"/>
      <c r="AR24" s="4"/>
      <c r="AS24" s="4"/>
      <c r="AT24" s="4"/>
      <c r="AU24" s="4"/>
      <c r="AV24" s="4"/>
      <c r="AW24" s="4"/>
      <c r="AX24" s="4"/>
      <c r="AY24" s="4"/>
    </row>
    <row r="25" spans="1:51" ht="14.4" x14ac:dyDescent="0.3">
      <c r="A25" s="136">
        <f>YampaRiverInflow.TotalOutflow!A25</f>
        <v>45870</v>
      </c>
      <c r="B25" s="34"/>
      <c r="C25" s="12">
        <v>-21.927</v>
      </c>
      <c r="D25" s="45">
        <v>-21.927</v>
      </c>
      <c r="E25" s="16">
        <v>-37.121300000000005</v>
      </c>
      <c r="F25" s="16">
        <v>-39.379899999999999</v>
      </c>
      <c r="G25" s="16">
        <v>-27.815000000000001</v>
      </c>
      <c r="H25" s="16">
        <v>-14.0517</v>
      </c>
      <c r="I25" s="16">
        <v>-65.381299999999996</v>
      </c>
      <c r="J25" s="16">
        <v>-36.5657</v>
      </c>
      <c r="K25" s="16">
        <v>-19.854400000000002</v>
      </c>
      <c r="L25" s="16">
        <v>-3.75305</v>
      </c>
      <c r="M25" s="16">
        <v>-2.8775900000000001</v>
      </c>
      <c r="N25" s="16">
        <v>-12.666399999999999</v>
      </c>
      <c r="O25" s="16">
        <v>-13.9602</v>
      </c>
      <c r="P25" s="16">
        <v>-39.998400000000004</v>
      </c>
      <c r="Q25" s="16">
        <v>7.2850600000000005</v>
      </c>
      <c r="R25" s="16">
        <v>-24.3444</v>
      </c>
      <c r="S25" s="16">
        <v>-33.449400000000004</v>
      </c>
      <c r="T25" s="16">
        <v>-19.831900000000001</v>
      </c>
      <c r="U25" s="16">
        <v>-46.257599999999996</v>
      </c>
      <c r="V25" s="16">
        <v>-32.945300000000003</v>
      </c>
      <c r="W25" s="16">
        <v>-39.458300000000001</v>
      </c>
      <c r="X25" s="16">
        <v>-23.445799999999998</v>
      </c>
      <c r="Y25" s="16">
        <v>-14.442500000000001</v>
      </c>
      <c r="Z25" s="16">
        <v>-5.3147600000000006</v>
      </c>
      <c r="AA25" s="16">
        <v>-20.151</v>
      </c>
      <c r="AB25" s="16">
        <v>-29.148299999999999</v>
      </c>
      <c r="AC25" s="16">
        <v>-33.437899999999999</v>
      </c>
      <c r="AD25" s="16">
        <v>-29.450599999999998</v>
      </c>
      <c r="AE25" s="16">
        <v>-25.803599999999999</v>
      </c>
      <c r="AF25" s="16">
        <v>-58.466900000000003</v>
      </c>
      <c r="AG25" s="16">
        <v>-23.998000000000001</v>
      </c>
      <c r="AH25" s="16">
        <v>5.8436199999999996</v>
      </c>
      <c r="AI25" s="46"/>
      <c r="AJ25" s="46"/>
      <c r="AK25" s="46"/>
      <c r="AL25" s="46"/>
      <c r="AM25" s="46"/>
      <c r="AN25" s="4"/>
      <c r="AO25" s="4"/>
      <c r="AP25" s="4"/>
      <c r="AQ25" s="4"/>
      <c r="AR25" s="4"/>
      <c r="AS25" s="4"/>
      <c r="AT25" s="4"/>
      <c r="AU25" s="4"/>
      <c r="AV25" s="4"/>
      <c r="AW25" s="4"/>
      <c r="AX25" s="4"/>
      <c r="AY25" s="4"/>
    </row>
    <row r="26" spans="1:51" ht="14.4" x14ac:dyDescent="0.3">
      <c r="A26" s="136">
        <f>YampaRiverInflow.TotalOutflow!A26</f>
        <v>45901</v>
      </c>
      <c r="B26" s="34"/>
      <c r="C26" s="12">
        <v>-8.8230000000000004</v>
      </c>
      <c r="D26" s="45">
        <v>-8.8230000000000004</v>
      </c>
      <c r="E26" s="16">
        <v>-31.333599999999997</v>
      </c>
      <c r="F26" s="16">
        <v>-19.856300000000001</v>
      </c>
      <c r="G26" s="16">
        <v>-41.415900000000001</v>
      </c>
      <c r="H26" s="16">
        <v>-22.555199999999999</v>
      </c>
      <c r="I26" s="16">
        <v>0.85353000000000001</v>
      </c>
      <c r="J26" s="16">
        <v>-61.966300000000004</v>
      </c>
      <c r="K26" s="16">
        <v>-54.048999999999999</v>
      </c>
      <c r="L26" s="16">
        <v>-27.7121</v>
      </c>
      <c r="M26" s="16">
        <v>-18.022099999999998</v>
      </c>
      <c r="N26" s="16">
        <v>-8.8447199999999988</v>
      </c>
      <c r="O26" s="16">
        <v>-17.9664</v>
      </c>
      <c r="P26" s="16">
        <v>-5.1358199999999998</v>
      </c>
      <c r="Q26" s="16">
        <v>-10.9739</v>
      </c>
      <c r="R26" s="16">
        <v>-32.469799999999999</v>
      </c>
      <c r="S26" s="16">
        <v>-35.090000000000003</v>
      </c>
      <c r="T26" s="16">
        <v>-20.7882</v>
      </c>
      <c r="U26" s="16">
        <v>-50.804099999999998</v>
      </c>
      <c r="V26" s="16">
        <v>-26.487200000000001</v>
      </c>
      <c r="W26" s="16">
        <v>-30.253900000000002</v>
      </c>
      <c r="X26" s="16">
        <v>-43.0578</v>
      </c>
      <c r="Y26" s="16">
        <v>-36.350099999999998</v>
      </c>
      <c r="Z26" s="16">
        <v>-18.872799999999998</v>
      </c>
      <c r="AA26" s="16">
        <v>-16.6816</v>
      </c>
      <c r="AB26" s="16">
        <v>-22.602599999999999</v>
      </c>
      <c r="AC26" s="16">
        <v>-13.866299999999999</v>
      </c>
      <c r="AD26" s="16">
        <v>-20.75</v>
      </c>
      <c r="AE26" s="16">
        <v>-8.9183799999999991</v>
      </c>
      <c r="AF26" s="16">
        <v>-33.353900000000003</v>
      </c>
      <c r="AG26" s="16">
        <v>-15.521000000000001</v>
      </c>
      <c r="AH26" s="16">
        <v>-12.745700000000001</v>
      </c>
      <c r="AI26" s="46"/>
      <c r="AJ26" s="46"/>
      <c r="AK26" s="46"/>
      <c r="AL26" s="46"/>
      <c r="AM26" s="46"/>
      <c r="AN26" s="4"/>
      <c r="AO26" s="4"/>
      <c r="AP26" s="4"/>
      <c r="AQ26" s="4"/>
      <c r="AR26" s="4"/>
      <c r="AS26" s="4"/>
      <c r="AT26" s="4"/>
      <c r="AU26" s="4"/>
      <c r="AV26" s="4"/>
      <c r="AW26" s="4"/>
      <c r="AX26" s="4"/>
      <c r="AY26" s="4"/>
    </row>
    <row r="27" spans="1:51" ht="14.4" x14ac:dyDescent="0.3">
      <c r="A27" s="136">
        <f>YampaRiverInflow.TotalOutflow!A27</f>
        <v>45931</v>
      </c>
      <c r="B27" s="34"/>
      <c r="C27" s="12">
        <v>-2.6379999999999999</v>
      </c>
      <c r="D27" s="45">
        <v>-2.6379999999999999</v>
      </c>
      <c r="E27" s="16">
        <v>-8.1872799999999994</v>
      </c>
      <c r="F27" s="16">
        <v>-13.261700000000001</v>
      </c>
      <c r="G27" s="16">
        <v>8.3438300000000005</v>
      </c>
      <c r="H27" s="16">
        <v>1.6283399999999999</v>
      </c>
      <c r="I27" s="16">
        <v>-1.5256099999999999</v>
      </c>
      <c r="J27" s="16">
        <v>0.55819000000000007</v>
      </c>
      <c r="K27" s="16">
        <v>-0.40666000000000002</v>
      </c>
      <c r="L27" s="16">
        <v>-3.3743600000000002</v>
      </c>
      <c r="M27" s="16">
        <v>10.40099</v>
      </c>
      <c r="N27" s="16">
        <v>3.1250999999999998</v>
      </c>
      <c r="O27" s="16">
        <v>0.16553999999999999</v>
      </c>
      <c r="P27" s="16">
        <v>26.085080000000001</v>
      </c>
      <c r="Q27" s="16">
        <v>-4.4398100000000005</v>
      </c>
      <c r="R27" s="16">
        <v>7.4000500000000002</v>
      </c>
      <c r="S27" s="16">
        <v>-11.6661</v>
      </c>
      <c r="T27" s="16">
        <v>-2.7408399999999999</v>
      </c>
      <c r="U27" s="16">
        <v>-4.4333</v>
      </c>
      <c r="V27" s="16">
        <v>-10.0848</v>
      </c>
      <c r="W27" s="16">
        <v>-27.032599999999999</v>
      </c>
      <c r="X27" s="16">
        <v>-5.7554099999999995</v>
      </c>
      <c r="Y27" s="16">
        <v>-10.2515</v>
      </c>
      <c r="Z27" s="16">
        <v>-12.6999</v>
      </c>
      <c r="AA27" s="16">
        <v>-3.16777</v>
      </c>
      <c r="AB27" s="16">
        <v>-24.611999999999998</v>
      </c>
      <c r="AC27" s="16">
        <v>-28.077099999999998</v>
      </c>
      <c r="AD27" s="16">
        <v>-12.1576</v>
      </c>
      <c r="AE27" s="16">
        <v>1.7223250000000001</v>
      </c>
      <c r="AF27" s="16">
        <v>-9.7818899999999989</v>
      </c>
      <c r="AG27" s="16">
        <v>3.17</v>
      </c>
      <c r="AH27" s="16">
        <v>-15.058</v>
      </c>
      <c r="AI27" s="46"/>
      <c r="AJ27" s="46"/>
      <c r="AK27" s="46"/>
      <c r="AL27" s="46"/>
      <c r="AM27" s="46"/>
      <c r="AN27" s="4"/>
      <c r="AO27" s="4"/>
      <c r="AP27" s="4"/>
      <c r="AQ27" s="4"/>
      <c r="AR27" s="4"/>
      <c r="AS27" s="4"/>
      <c r="AT27" s="4"/>
      <c r="AU27" s="4"/>
      <c r="AV27" s="4"/>
      <c r="AW27" s="4"/>
      <c r="AX27" s="4"/>
      <c r="AY27" s="4"/>
    </row>
    <row r="28" spans="1:51" ht="14.4" x14ac:dyDescent="0.3">
      <c r="A28" s="136">
        <f>YampaRiverInflow.TotalOutflow!A28</f>
        <v>45962</v>
      </c>
      <c r="B28" s="34"/>
      <c r="C28" s="12">
        <v>8.0289999999999999</v>
      </c>
      <c r="D28" s="45">
        <v>8.0289999999999999</v>
      </c>
      <c r="E28" s="16">
        <v>1.3323900000000002</v>
      </c>
      <c r="F28" s="16">
        <v>8.9617099999999983</v>
      </c>
      <c r="G28" s="16">
        <v>4.5023100000000005</v>
      </c>
      <c r="H28" s="16">
        <v>13.97513</v>
      </c>
      <c r="I28" s="16">
        <v>6.8756899999999996</v>
      </c>
      <c r="J28" s="16">
        <v>-37.753900000000002</v>
      </c>
      <c r="K28" s="16">
        <v>12.579600000000001</v>
      </c>
      <c r="L28" s="16">
        <v>4.9528100000000004</v>
      </c>
      <c r="M28" s="16">
        <v>14.292</v>
      </c>
      <c r="N28" s="16">
        <v>10.398250000000001</v>
      </c>
      <c r="O28" s="16">
        <v>14.77266</v>
      </c>
      <c r="P28" s="16">
        <v>2.89751</v>
      </c>
      <c r="Q28" s="16">
        <v>-5.1595500000000003</v>
      </c>
      <c r="R28" s="16">
        <v>8.3595300000000012</v>
      </c>
      <c r="S28" s="16">
        <v>0.24359</v>
      </c>
      <c r="T28" s="16">
        <v>-2.1938</v>
      </c>
      <c r="U28" s="16">
        <v>-8.1242999999999999</v>
      </c>
      <c r="V28" s="16">
        <v>-20.0396</v>
      </c>
      <c r="W28" s="16">
        <v>-7.1350500000000006</v>
      </c>
      <c r="X28" s="16">
        <v>-4.9749300000000005</v>
      </c>
      <c r="Y28" s="16">
        <v>-2.7747700000000002</v>
      </c>
      <c r="Z28" s="16">
        <v>-5.4642499999999998</v>
      </c>
      <c r="AA28" s="16">
        <v>12.753399999999999</v>
      </c>
      <c r="AB28" s="16">
        <v>1.235026</v>
      </c>
      <c r="AC28" s="16">
        <v>6.9389319999999994</v>
      </c>
      <c r="AD28" s="16">
        <v>-9.7391900000000007</v>
      </c>
      <c r="AE28" s="16">
        <v>26.70477</v>
      </c>
      <c r="AF28" s="16">
        <v>4.1004740000000002</v>
      </c>
      <c r="AG28" s="16">
        <v>8.6760000000000002</v>
      </c>
      <c r="AH28" s="16">
        <v>-7.5486000000000004</v>
      </c>
      <c r="AI28" s="46"/>
      <c r="AJ28" s="46"/>
      <c r="AK28" s="46"/>
      <c r="AL28" s="46"/>
      <c r="AM28" s="46"/>
      <c r="AN28" s="4"/>
      <c r="AO28" s="4"/>
      <c r="AP28" s="4"/>
      <c r="AQ28" s="4"/>
      <c r="AR28" s="4"/>
      <c r="AS28" s="4"/>
      <c r="AT28" s="4"/>
      <c r="AU28" s="4"/>
      <c r="AV28" s="4"/>
      <c r="AW28" s="4"/>
      <c r="AX28" s="4"/>
      <c r="AY28" s="4"/>
    </row>
    <row r="29" spans="1:51" ht="14.4" x14ac:dyDescent="0.3">
      <c r="A29" s="136">
        <f>YampaRiverInflow.TotalOutflow!A29</f>
        <v>45992</v>
      </c>
      <c r="B29" s="34"/>
      <c r="C29" s="12">
        <v>18.611999999999998</v>
      </c>
      <c r="D29" s="45">
        <v>18.611999999999998</v>
      </c>
      <c r="E29" s="16">
        <v>11.40897</v>
      </c>
      <c r="F29" s="16">
        <v>18.883740000000003</v>
      </c>
      <c r="G29" s="16">
        <v>6.48062</v>
      </c>
      <c r="H29" s="16">
        <v>-1.6886700000000001</v>
      </c>
      <c r="I29" s="16">
        <v>-26.622299999999999</v>
      </c>
      <c r="J29" s="16">
        <v>-69.312100000000001</v>
      </c>
      <c r="K29" s="16">
        <v>30.47054</v>
      </c>
      <c r="L29" s="16">
        <v>12.73404</v>
      </c>
      <c r="M29" s="16">
        <v>16.88007</v>
      </c>
      <c r="N29" s="16">
        <v>5.8597900000000003</v>
      </c>
      <c r="O29" s="16">
        <v>7.4444699999999999</v>
      </c>
      <c r="P29" s="16">
        <v>33.224269999999997</v>
      </c>
      <c r="Q29" s="16">
        <v>12.479979999999999</v>
      </c>
      <c r="R29" s="16">
        <v>17.551400000000001</v>
      </c>
      <c r="S29" s="16">
        <v>6.2706099999999996</v>
      </c>
      <c r="T29" s="16">
        <v>38.814579999999999</v>
      </c>
      <c r="U29" s="16">
        <v>9.5693099999999998</v>
      </c>
      <c r="V29" s="16">
        <v>34.180550000000004</v>
      </c>
      <c r="W29" s="16">
        <v>4.3811200000000001</v>
      </c>
      <c r="X29" s="16">
        <v>12.84577</v>
      </c>
      <c r="Y29" s="16">
        <v>-9.6169899999999995</v>
      </c>
      <c r="Z29" s="16">
        <v>8.3672789999999999</v>
      </c>
      <c r="AA29" s="16">
        <v>21.699849999999998</v>
      </c>
      <c r="AB29" s="16">
        <v>30.923099999999998</v>
      </c>
      <c r="AC29" s="16">
        <v>2.6434799999999998</v>
      </c>
      <c r="AD29" s="16">
        <v>7.848967</v>
      </c>
      <c r="AE29" s="16">
        <v>2.9376329999999999</v>
      </c>
      <c r="AF29" s="16">
        <v>20.856740000000002</v>
      </c>
      <c r="AG29" s="16">
        <v>18.335000000000001</v>
      </c>
      <c r="AH29" s="16">
        <v>4.6582799999999995</v>
      </c>
      <c r="AI29" s="46"/>
      <c r="AJ29" s="46"/>
      <c r="AK29" s="46"/>
      <c r="AL29" s="46"/>
      <c r="AM29" s="46"/>
      <c r="AN29" s="4"/>
      <c r="AO29" s="4"/>
      <c r="AP29" s="4"/>
      <c r="AQ29" s="4"/>
      <c r="AR29" s="4"/>
      <c r="AS29" s="4"/>
      <c r="AT29" s="4"/>
      <c r="AU29" s="4"/>
      <c r="AV29" s="4"/>
      <c r="AW29" s="4"/>
      <c r="AX29" s="4"/>
      <c r="AY29" s="4"/>
    </row>
    <row r="30" spans="1:51" ht="14.4" x14ac:dyDescent="0.3">
      <c r="A30" s="136">
        <f>YampaRiverInflow.TotalOutflow!A30</f>
        <v>46023</v>
      </c>
      <c r="B30" s="34"/>
      <c r="C30" s="12">
        <v>-13.928000000000001</v>
      </c>
      <c r="D30" s="45">
        <v>-13.928000000000001</v>
      </c>
      <c r="E30" s="16">
        <v>-30.712700000000002</v>
      </c>
      <c r="F30" s="16">
        <v>-2.2970100000000002</v>
      </c>
      <c r="G30" s="16">
        <v>-5.6275300000000001</v>
      </c>
      <c r="H30" s="16">
        <v>-64.680900000000008</v>
      </c>
      <c r="I30" s="16">
        <v>-113.199</v>
      </c>
      <c r="J30" s="16">
        <v>36.242400000000004</v>
      </c>
      <c r="K30" s="16">
        <v>-10.6774</v>
      </c>
      <c r="L30" s="16">
        <v>8.1581399999999995</v>
      </c>
      <c r="M30" s="16">
        <v>1.3930199999999999</v>
      </c>
      <c r="N30" s="16">
        <v>10.17</v>
      </c>
      <c r="O30" s="16">
        <v>3.6542600000000003</v>
      </c>
      <c r="P30" s="16">
        <v>8.1713000000000005</v>
      </c>
      <c r="Q30" s="16">
        <v>-29.2118</v>
      </c>
      <c r="R30" s="16">
        <v>-12.4862</v>
      </c>
      <c r="S30" s="16">
        <v>-4.2013100000000003</v>
      </c>
      <c r="T30" s="16">
        <v>-21.987200000000001</v>
      </c>
      <c r="U30" s="16">
        <v>21.381310000000003</v>
      </c>
      <c r="V30" s="16">
        <v>-39.100499999999997</v>
      </c>
      <c r="W30" s="16">
        <v>-31.088799999999999</v>
      </c>
      <c r="X30" s="16">
        <v>7.3067399999999996</v>
      </c>
      <c r="Y30" s="16">
        <v>-13.319000000000001</v>
      </c>
      <c r="Z30" s="16">
        <v>-6.39839</v>
      </c>
      <c r="AA30" s="16">
        <v>-23.134</v>
      </c>
      <c r="AB30" s="16">
        <v>-29.637900000000002</v>
      </c>
      <c r="AC30" s="16">
        <v>-24.356300000000001</v>
      </c>
      <c r="AD30" s="16">
        <v>-6.12601</v>
      </c>
      <c r="AE30" s="16">
        <v>-35.9651</v>
      </c>
      <c r="AF30" s="16">
        <v>-1.4319999999999999</v>
      </c>
      <c r="AG30" s="16">
        <v>-16.688599999999997</v>
      </c>
      <c r="AH30" s="16">
        <v>33.015449999999994</v>
      </c>
      <c r="AI30" s="46"/>
      <c r="AJ30" s="46"/>
      <c r="AK30" s="46"/>
      <c r="AL30" s="46"/>
      <c r="AM30" s="46"/>
      <c r="AN30" s="4"/>
      <c r="AO30" s="4"/>
      <c r="AP30" s="4"/>
      <c r="AQ30" s="4"/>
      <c r="AR30" s="4"/>
      <c r="AS30" s="4"/>
      <c r="AT30" s="4"/>
      <c r="AU30" s="4"/>
      <c r="AV30" s="4"/>
      <c r="AW30" s="4"/>
      <c r="AX30" s="4"/>
      <c r="AY30" s="4"/>
    </row>
    <row r="31" spans="1:51" ht="14.4" x14ac:dyDescent="0.3">
      <c r="A31" s="136">
        <f>YampaRiverInflow.TotalOutflow!A31</f>
        <v>46054</v>
      </c>
      <c r="B31" s="34"/>
      <c r="C31" s="12">
        <v>-32.661000000000001</v>
      </c>
      <c r="D31" s="45">
        <v>-32.661000000000001</v>
      </c>
      <c r="E31" s="16">
        <v>-38.901800000000001</v>
      </c>
      <c r="F31" s="16">
        <v>-63.575199999999995</v>
      </c>
      <c r="G31" s="16">
        <v>-26.556999999999999</v>
      </c>
      <c r="H31" s="16">
        <v>-43.0946</v>
      </c>
      <c r="I31" s="16">
        <v>-46.804400000000001</v>
      </c>
      <c r="J31" s="16">
        <v>-20.875299999999999</v>
      </c>
      <c r="K31" s="16">
        <v>-24.3658</v>
      </c>
      <c r="L31" s="16">
        <v>1.18557</v>
      </c>
      <c r="M31" s="16">
        <v>-25.8432</v>
      </c>
      <c r="N31" s="16">
        <v>-4.4762599999999999</v>
      </c>
      <c r="O31" s="16">
        <v>-2.36822</v>
      </c>
      <c r="P31" s="16">
        <v>5.9079799999999993</v>
      </c>
      <c r="Q31" s="16">
        <v>-17.978400000000001</v>
      </c>
      <c r="R31" s="16">
        <v>-35.601699999999994</v>
      </c>
      <c r="S31" s="16">
        <v>-45.1038</v>
      </c>
      <c r="T31" s="16">
        <v>-5.1178299999999997</v>
      </c>
      <c r="U31" s="16">
        <v>-37.283000000000001</v>
      </c>
      <c r="V31" s="16">
        <v>-15.6464</v>
      </c>
      <c r="W31" s="16">
        <v>-40.071800000000003</v>
      </c>
      <c r="X31" s="16">
        <v>-32.633000000000003</v>
      </c>
      <c r="Y31" s="16">
        <v>-26.703299999999999</v>
      </c>
      <c r="Z31" s="16">
        <v>-28.727499999999999</v>
      </c>
      <c r="AA31" s="16">
        <v>-41.463300000000004</v>
      </c>
      <c r="AB31" s="16">
        <v>-12.364799999999999</v>
      </c>
      <c r="AC31" s="16">
        <v>-17.944700000000001</v>
      </c>
      <c r="AD31" s="16">
        <v>-30.381799999999998</v>
      </c>
      <c r="AE31" s="16">
        <v>-39.880099999999999</v>
      </c>
      <c r="AF31" s="16">
        <v>-13.894</v>
      </c>
      <c r="AG31" s="16">
        <v>-22.5732</v>
      </c>
      <c r="AH31" s="16">
        <v>-17.1022</v>
      </c>
      <c r="AI31" s="46"/>
      <c r="AJ31" s="46"/>
      <c r="AK31" s="46"/>
      <c r="AL31" s="46"/>
      <c r="AM31" s="46"/>
      <c r="AN31" s="4"/>
      <c r="AO31" s="4"/>
      <c r="AP31" s="4"/>
      <c r="AQ31" s="4"/>
      <c r="AR31" s="4"/>
      <c r="AS31" s="4"/>
      <c r="AT31" s="4"/>
      <c r="AU31" s="4"/>
      <c r="AV31" s="4"/>
      <c r="AW31" s="4"/>
      <c r="AX31" s="4"/>
      <c r="AY31" s="4"/>
    </row>
    <row r="32" spans="1:51" ht="14.4" x14ac:dyDescent="0.3">
      <c r="A32" s="136">
        <f>YampaRiverInflow.TotalOutflow!A32</f>
        <v>46082</v>
      </c>
      <c r="B32" s="34"/>
      <c r="C32" s="12">
        <v>-45.593000000000004</v>
      </c>
      <c r="D32" s="45">
        <v>-45.593000000000004</v>
      </c>
      <c r="E32" s="16">
        <v>-40.1935</v>
      </c>
      <c r="F32" s="16">
        <v>-34.902000000000001</v>
      </c>
      <c r="G32" s="16">
        <v>-96.0959</v>
      </c>
      <c r="H32" s="16">
        <v>-38.881300000000003</v>
      </c>
      <c r="I32" s="16">
        <v>-9.1832499999999992</v>
      </c>
      <c r="J32" s="16">
        <v>-13.1533</v>
      </c>
      <c r="K32" s="16">
        <v>-27.913900000000002</v>
      </c>
      <c r="L32" s="16">
        <v>-37.945300000000003</v>
      </c>
      <c r="M32" s="16">
        <v>-37.232500000000002</v>
      </c>
      <c r="N32" s="16">
        <v>-84.1511</v>
      </c>
      <c r="O32" s="16">
        <v>-52.822800000000001</v>
      </c>
      <c r="P32" s="16">
        <v>-62.375399999999999</v>
      </c>
      <c r="Q32" s="16">
        <v>-22.7028</v>
      </c>
      <c r="R32" s="16">
        <v>-24.410799999999998</v>
      </c>
      <c r="S32" s="16">
        <v>-35.779199999999996</v>
      </c>
      <c r="T32" s="16">
        <v>-52.189599999999999</v>
      </c>
      <c r="U32" s="16">
        <v>-44.594099999999997</v>
      </c>
      <c r="V32" s="16">
        <v>-46.276900000000005</v>
      </c>
      <c r="W32" s="16">
        <v>-41.1785</v>
      </c>
      <c r="X32" s="16">
        <v>-54.098800000000004</v>
      </c>
      <c r="Y32" s="16">
        <v>-94.38669999999999</v>
      </c>
      <c r="Z32" s="16">
        <v>-68.116</v>
      </c>
      <c r="AA32" s="16">
        <v>-21.329699999999999</v>
      </c>
      <c r="AB32" s="16">
        <v>-45.133600000000001</v>
      </c>
      <c r="AC32" s="16">
        <v>-41.103999999999999</v>
      </c>
      <c r="AD32" s="16">
        <v>-52.287500000000001</v>
      </c>
      <c r="AE32" s="16">
        <v>-39.996499999999997</v>
      </c>
      <c r="AF32" s="16">
        <v>-34.947000000000003</v>
      </c>
      <c r="AG32" s="16">
        <v>-9.4451399999999985</v>
      </c>
      <c r="AH32" s="16">
        <v>-51.122900000000001</v>
      </c>
      <c r="AI32" s="46"/>
      <c r="AJ32" s="46"/>
      <c r="AK32" s="46"/>
      <c r="AL32" s="46"/>
      <c r="AM32" s="46"/>
      <c r="AN32" s="4"/>
      <c r="AO32" s="4"/>
      <c r="AP32" s="4"/>
      <c r="AQ32" s="4"/>
      <c r="AR32" s="4"/>
      <c r="AS32" s="4"/>
      <c r="AT32" s="4"/>
      <c r="AU32" s="4"/>
      <c r="AV32" s="4"/>
      <c r="AW32" s="4"/>
      <c r="AX32" s="4"/>
      <c r="AY32" s="4"/>
    </row>
    <row r="33" spans="1:51" ht="14.4" x14ac:dyDescent="0.3">
      <c r="A33" s="136">
        <f>YampaRiverInflow.TotalOutflow!A33</f>
        <v>46113</v>
      </c>
      <c r="B33" s="34"/>
      <c r="C33" s="12">
        <v>-45.991</v>
      </c>
      <c r="D33" s="45">
        <v>-45.991</v>
      </c>
      <c r="E33" s="16">
        <v>-45.231099999999998</v>
      </c>
      <c r="F33" s="16">
        <v>-21.337199999999999</v>
      </c>
      <c r="G33" s="16">
        <v>-46.392000000000003</v>
      </c>
      <c r="H33" s="16">
        <v>-46.931699999999999</v>
      </c>
      <c r="I33" s="16">
        <v>-10.3939</v>
      </c>
      <c r="J33" s="16">
        <v>-22.183299999999999</v>
      </c>
      <c r="K33" s="16">
        <v>-50.360900000000001</v>
      </c>
      <c r="L33" s="16">
        <v>-34.244300000000003</v>
      </c>
      <c r="M33" s="16">
        <v>-28.298599999999997</v>
      </c>
      <c r="N33" s="16">
        <v>-23.056999999999999</v>
      </c>
      <c r="O33" s="16">
        <v>-23.6526</v>
      </c>
      <c r="P33" s="16">
        <v>-18.731300000000001</v>
      </c>
      <c r="Q33" s="16">
        <v>-34.493000000000002</v>
      </c>
      <c r="R33" s="16">
        <v>-34.719099999999997</v>
      </c>
      <c r="S33" s="16">
        <v>-39.354300000000002</v>
      </c>
      <c r="T33" s="16">
        <v>-36.816499999999998</v>
      </c>
      <c r="U33" s="16">
        <v>-31.096499999999999</v>
      </c>
      <c r="V33" s="16">
        <v>-26.820700000000002</v>
      </c>
      <c r="W33" s="16">
        <v>-39.596599999999995</v>
      </c>
      <c r="X33" s="16">
        <v>-38.490600000000001</v>
      </c>
      <c r="Y33" s="16">
        <v>-7.4329700000000001</v>
      </c>
      <c r="Z33" s="16">
        <v>-6.8644499999999997</v>
      </c>
      <c r="AA33" s="16">
        <v>-16.915599999999998</v>
      </c>
      <c r="AB33" s="16">
        <v>-37.536199999999994</v>
      </c>
      <c r="AC33" s="16">
        <v>-51.6753</v>
      </c>
      <c r="AD33" s="16">
        <v>-49.0565</v>
      </c>
      <c r="AE33" s="16">
        <v>3.8323470000000004</v>
      </c>
      <c r="AF33" s="16">
        <v>-59.116</v>
      </c>
      <c r="AG33" s="16">
        <v>-58.070099999999996</v>
      </c>
      <c r="AH33" s="16">
        <v>-46.224299999999999</v>
      </c>
      <c r="AI33" s="46"/>
      <c r="AJ33" s="46"/>
      <c r="AK33" s="46"/>
      <c r="AL33" s="46"/>
      <c r="AM33" s="46"/>
      <c r="AN33" s="4"/>
      <c r="AO33" s="4"/>
      <c r="AP33" s="4"/>
      <c r="AQ33" s="4"/>
      <c r="AR33" s="4"/>
      <c r="AS33" s="4"/>
      <c r="AT33" s="4"/>
      <c r="AU33" s="4"/>
      <c r="AV33" s="4"/>
      <c r="AW33" s="4"/>
      <c r="AX33" s="4"/>
      <c r="AY33" s="4"/>
    </row>
    <row r="34" spans="1:51" ht="14.4" x14ac:dyDescent="0.3">
      <c r="A34" s="136">
        <f>YampaRiverInflow.TotalOutflow!A34</f>
        <v>46143</v>
      </c>
      <c r="B34" s="34"/>
      <c r="C34" s="12">
        <v>-42.726999999999997</v>
      </c>
      <c r="D34" s="45">
        <v>-42.726999999999997</v>
      </c>
      <c r="E34" s="16">
        <v>-147.96199999999999</v>
      </c>
      <c r="F34" s="16">
        <v>-29.909500000000001</v>
      </c>
      <c r="G34" s="16">
        <v>-28.129300000000001</v>
      </c>
      <c r="H34" s="16">
        <v>-49.9146</v>
      </c>
      <c r="I34" s="16">
        <v>-34.603400000000001</v>
      </c>
      <c r="J34" s="16">
        <v>-27.749099999999999</v>
      </c>
      <c r="K34" s="16">
        <v>-15.6434</v>
      </c>
      <c r="L34" s="16">
        <v>-26.480900000000002</v>
      </c>
      <c r="M34" s="16">
        <v>-13.461499999999999</v>
      </c>
      <c r="N34" s="16">
        <v>-3.12216</v>
      </c>
      <c r="O34" s="16">
        <v>-37.49</v>
      </c>
      <c r="P34" s="16">
        <v>-28.581900000000001</v>
      </c>
      <c r="Q34" s="16">
        <v>-34.988099999999996</v>
      </c>
      <c r="R34" s="16">
        <v>-27.610599999999998</v>
      </c>
      <c r="S34" s="16">
        <v>-13.771700000000001</v>
      </c>
      <c r="T34" s="16">
        <v>-19.453499999999998</v>
      </c>
      <c r="U34" s="16">
        <v>-43.834099999999999</v>
      </c>
      <c r="V34" s="16">
        <v>-36.948999999999998</v>
      </c>
      <c r="W34" s="16">
        <v>-18.708599999999997</v>
      </c>
      <c r="X34" s="16">
        <v>-25.398700000000002</v>
      </c>
      <c r="Y34" s="16">
        <v>-18.684200000000001</v>
      </c>
      <c r="Z34" s="16">
        <v>-10.974200000000002</v>
      </c>
      <c r="AA34" s="16">
        <v>-34.367400000000004</v>
      </c>
      <c r="AB34" s="16">
        <v>-27.658300000000001</v>
      </c>
      <c r="AC34" s="16">
        <v>-22.264099999999999</v>
      </c>
      <c r="AD34" s="16">
        <v>-16.6996</v>
      </c>
      <c r="AE34" s="16">
        <v>-67.282200000000003</v>
      </c>
      <c r="AF34" s="16">
        <v>-19.012</v>
      </c>
      <c r="AG34" s="16">
        <v>-19.098700000000001</v>
      </c>
      <c r="AH34" s="16">
        <v>-31.252700000000001</v>
      </c>
      <c r="AI34" s="46"/>
      <c r="AJ34" s="46"/>
      <c r="AK34" s="46"/>
      <c r="AL34" s="46"/>
      <c r="AM34" s="46"/>
      <c r="AN34" s="4"/>
      <c r="AO34" s="4"/>
      <c r="AP34" s="4"/>
      <c r="AQ34" s="4"/>
      <c r="AR34" s="4"/>
      <c r="AS34" s="4"/>
      <c r="AT34" s="4"/>
      <c r="AU34" s="4"/>
      <c r="AV34" s="4"/>
      <c r="AW34" s="4"/>
      <c r="AX34" s="4"/>
      <c r="AY34" s="4"/>
    </row>
    <row r="35" spans="1:51" ht="14.4" x14ac:dyDescent="0.3">
      <c r="A35" s="136">
        <f>YampaRiverInflow.TotalOutflow!A35</f>
        <v>46174</v>
      </c>
      <c r="B35" s="34"/>
      <c r="C35" s="12">
        <v>-44.098999999999997</v>
      </c>
      <c r="D35" s="45">
        <v>-44.098999999999997</v>
      </c>
      <c r="E35" s="16">
        <v>-183.62299999999999</v>
      </c>
      <c r="F35" s="16">
        <v>-63.558300000000003</v>
      </c>
      <c r="G35" s="16">
        <v>-43.443300000000001</v>
      </c>
      <c r="H35" s="16">
        <v>-78.712100000000007</v>
      </c>
      <c r="I35" s="16">
        <v>-44.4283</v>
      </c>
      <c r="J35" s="16">
        <v>-46.623400000000004</v>
      </c>
      <c r="K35" s="16">
        <v>-26.48</v>
      </c>
      <c r="L35" s="16">
        <v>-49.249099999999999</v>
      </c>
      <c r="M35" s="16">
        <v>-37.820300000000003</v>
      </c>
      <c r="N35" s="16">
        <v>-37.123800000000003</v>
      </c>
      <c r="O35" s="16">
        <v>-46.805699999999995</v>
      </c>
      <c r="P35" s="16">
        <v>-42.2714</v>
      </c>
      <c r="Q35" s="16">
        <v>-36.915500000000002</v>
      </c>
      <c r="R35" s="16">
        <v>-53.137800000000006</v>
      </c>
      <c r="S35" s="16">
        <v>-64.9482</v>
      </c>
      <c r="T35" s="16">
        <v>-25.7806</v>
      </c>
      <c r="U35" s="16">
        <v>-34.943199999999997</v>
      </c>
      <c r="V35" s="16">
        <v>-51.296099999999996</v>
      </c>
      <c r="W35" s="16">
        <v>-57.331800000000001</v>
      </c>
      <c r="X35" s="16">
        <v>-54.558199999999999</v>
      </c>
      <c r="Y35" s="16">
        <v>-68.587000000000003</v>
      </c>
      <c r="Z35" s="16">
        <v>-37.685099999999998</v>
      </c>
      <c r="AA35" s="16">
        <v>-32.256500000000003</v>
      </c>
      <c r="AB35" s="16">
        <v>-52.228699999999996</v>
      </c>
      <c r="AC35" s="16">
        <v>-55.433399999999999</v>
      </c>
      <c r="AD35" s="16">
        <v>-50.623800000000003</v>
      </c>
      <c r="AE35" s="16">
        <v>-49.755000000000003</v>
      </c>
      <c r="AF35" s="16">
        <v>-57.844000000000001</v>
      </c>
      <c r="AG35" s="16">
        <v>-49.321300000000001</v>
      </c>
      <c r="AH35" s="16">
        <v>-51.9298</v>
      </c>
      <c r="AI35" s="46"/>
      <c r="AJ35" s="46"/>
      <c r="AK35" s="46"/>
      <c r="AL35" s="46"/>
      <c r="AM35" s="46"/>
      <c r="AN35" s="4"/>
      <c r="AO35" s="4"/>
      <c r="AP35" s="4"/>
      <c r="AQ35" s="4"/>
      <c r="AR35" s="4"/>
      <c r="AS35" s="4"/>
      <c r="AT35" s="4"/>
      <c r="AU35" s="4"/>
      <c r="AV35" s="4"/>
      <c r="AW35" s="4"/>
      <c r="AX35" s="4"/>
      <c r="AY35" s="4"/>
    </row>
    <row r="36" spans="1:51" ht="14.4" x14ac:dyDescent="0.3">
      <c r="A36" s="136">
        <f>YampaRiverInflow.TotalOutflow!A36</f>
        <v>46204</v>
      </c>
      <c r="B36" s="34"/>
      <c r="C36" s="12">
        <v>-26.710999999999999</v>
      </c>
      <c r="D36" s="45">
        <v>-26.710999999999999</v>
      </c>
      <c r="E36" s="16">
        <v>-182.99199999999999</v>
      </c>
      <c r="F36" s="16">
        <v>-65.305999999999997</v>
      </c>
      <c r="G36" s="16">
        <v>-37.942</v>
      </c>
      <c r="H36" s="16">
        <v>-73.786799999999999</v>
      </c>
      <c r="I36" s="16">
        <v>-40.766500000000001</v>
      </c>
      <c r="J36" s="16">
        <v>-6.4570799999999995</v>
      </c>
      <c r="K36" s="16">
        <v>-40.478199999999994</v>
      </c>
      <c r="L36" s="16">
        <v>-35.347099999999998</v>
      </c>
      <c r="M36" s="16">
        <v>-30.984200000000001</v>
      </c>
      <c r="N36" s="16">
        <v>-12.644399999999999</v>
      </c>
      <c r="O36" s="16">
        <v>-15.251700000000001</v>
      </c>
      <c r="P36" s="16">
        <v>-52.766100000000002</v>
      </c>
      <c r="Q36" s="16">
        <v>-45.935900000000004</v>
      </c>
      <c r="R36" s="16">
        <v>-47.300400000000003</v>
      </c>
      <c r="S36" s="16">
        <v>-39.221400000000003</v>
      </c>
      <c r="T36" s="16">
        <v>-35.222799999999999</v>
      </c>
      <c r="U36" s="16">
        <v>-42.721499999999999</v>
      </c>
      <c r="V36" s="16">
        <v>-48.900100000000002</v>
      </c>
      <c r="W36" s="16">
        <v>-17.8947</v>
      </c>
      <c r="X36" s="16">
        <v>-23.696200000000001</v>
      </c>
      <c r="Y36" s="16">
        <v>-7.1829000000000001</v>
      </c>
      <c r="Z36" s="16">
        <v>-15.904399999999999</v>
      </c>
      <c r="AA36" s="16">
        <v>-28.589599999999997</v>
      </c>
      <c r="AB36" s="16">
        <v>-43.727499999999999</v>
      </c>
      <c r="AC36" s="16">
        <v>-35.582300000000004</v>
      </c>
      <c r="AD36" s="16">
        <v>-30.575500000000002</v>
      </c>
      <c r="AE36" s="16">
        <v>-37.180800000000005</v>
      </c>
      <c r="AF36" s="16">
        <v>-48.3</v>
      </c>
      <c r="AG36" s="16">
        <v>-25.503700000000002</v>
      </c>
      <c r="AH36" s="16">
        <v>-48.567099999999996</v>
      </c>
      <c r="AI36" s="46"/>
      <c r="AJ36" s="46"/>
      <c r="AK36" s="46"/>
      <c r="AL36" s="46"/>
      <c r="AM36" s="46"/>
      <c r="AN36" s="4"/>
      <c r="AO36" s="4"/>
      <c r="AP36" s="4"/>
      <c r="AQ36" s="4"/>
      <c r="AR36" s="4"/>
      <c r="AS36" s="4"/>
      <c r="AT36" s="4"/>
      <c r="AU36" s="4"/>
      <c r="AV36" s="4"/>
      <c r="AW36" s="4"/>
      <c r="AX36" s="4"/>
      <c r="AY36" s="4"/>
    </row>
    <row r="37" spans="1:51" ht="14.4" x14ac:dyDescent="0.3">
      <c r="A37" s="136">
        <f>YampaRiverInflow.TotalOutflow!A37</f>
        <v>46235</v>
      </c>
      <c r="B37" s="34"/>
      <c r="C37" s="12">
        <v>-21.927</v>
      </c>
      <c r="D37" s="45">
        <v>-21.927</v>
      </c>
      <c r="E37" s="16">
        <v>-39.379899999999999</v>
      </c>
      <c r="F37" s="16">
        <v>-27.815000000000001</v>
      </c>
      <c r="G37" s="16">
        <v>-14.0517</v>
      </c>
      <c r="H37" s="16">
        <v>-65.381299999999996</v>
      </c>
      <c r="I37" s="16">
        <v>-36.5657</v>
      </c>
      <c r="J37" s="16">
        <v>-19.854400000000002</v>
      </c>
      <c r="K37" s="16">
        <v>-3.75305</v>
      </c>
      <c r="L37" s="16">
        <v>-2.8775900000000001</v>
      </c>
      <c r="M37" s="16">
        <v>-12.666399999999999</v>
      </c>
      <c r="N37" s="16">
        <v>-13.9602</v>
      </c>
      <c r="O37" s="16">
        <v>-39.998400000000004</v>
      </c>
      <c r="P37" s="16">
        <v>7.2850600000000005</v>
      </c>
      <c r="Q37" s="16">
        <v>-24.3444</v>
      </c>
      <c r="R37" s="16">
        <v>-33.449400000000004</v>
      </c>
      <c r="S37" s="16">
        <v>-19.831900000000001</v>
      </c>
      <c r="T37" s="16">
        <v>-46.257599999999996</v>
      </c>
      <c r="U37" s="16">
        <v>-32.945300000000003</v>
      </c>
      <c r="V37" s="16">
        <v>-39.458300000000001</v>
      </c>
      <c r="W37" s="16">
        <v>-23.445799999999998</v>
      </c>
      <c r="X37" s="16">
        <v>-14.442500000000001</v>
      </c>
      <c r="Y37" s="16">
        <v>-5.3147600000000006</v>
      </c>
      <c r="Z37" s="16">
        <v>-20.151</v>
      </c>
      <c r="AA37" s="16">
        <v>-29.148299999999999</v>
      </c>
      <c r="AB37" s="16">
        <v>-33.437899999999999</v>
      </c>
      <c r="AC37" s="16">
        <v>-29.450599999999998</v>
      </c>
      <c r="AD37" s="16">
        <v>-25.803599999999999</v>
      </c>
      <c r="AE37" s="16">
        <v>-58.466900000000003</v>
      </c>
      <c r="AF37" s="16">
        <v>-23.998000000000001</v>
      </c>
      <c r="AG37" s="16">
        <v>5.8436199999999996</v>
      </c>
      <c r="AH37" s="16">
        <v>-37.121300000000005</v>
      </c>
      <c r="AI37" s="46"/>
      <c r="AJ37" s="46"/>
      <c r="AK37" s="46"/>
      <c r="AL37" s="46"/>
      <c r="AM37" s="46"/>
      <c r="AN37" s="4"/>
      <c r="AO37" s="4"/>
      <c r="AP37" s="4"/>
      <c r="AQ37" s="4"/>
      <c r="AR37" s="4"/>
      <c r="AS37" s="4"/>
      <c r="AT37" s="4"/>
      <c r="AU37" s="4"/>
      <c r="AV37" s="4"/>
      <c r="AW37" s="4"/>
      <c r="AX37" s="4"/>
      <c r="AY37" s="4"/>
    </row>
    <row r="38" spans="1:51" ht="14.4" x14ac:dyDescent="0.3">
      <c r="A38" s="136">
        <f>YampaRiverInflow.TotalOutflow!A38</f>
        <v>46266</v>
      </c>
      <c r="B38" s="34"/>
      <c r="C38" s="12">
        <v>-8.8230000000000004</v>
      </c>
      <c r="D38" s="45">
        <v>-8.8230000000000004</v>
      </c>
      <c r="E38" s="16">
        <v>-19.856300000000001</v>
      </c>
      <c r="F38" s="16">
        <v>-41.415900000000001</v>
      </c>
      <c r="G38" s="16">
        <v>-22.555199999999999</v>
      </c>
      <c r="H38" s="16">
        <v>0.85353000000000001</v>
      </c>
      <c r="I38" s="16">
        <v>-61.966300000000004</v>
      </c>
      <c r="J38" s="16">
        <v>-54.048999999999999</v>
      </c>
      <c r="K38" s="16">
        <v>-27.7121</v>
      </c>
      <c r="L38" s="16">
        <v>-18.022099999999998</v>
      </c>
      <c r="M38" s="16">
        <v>-8.8447199999999988</v>
      </c>
      <c r="N38" s="16">
        <v>-17.9664</v>
      </c>
      <c r="O38" s="16">
        <v>-5.1358199999999998</v>
      </c>
      <c r="P38" s="16">
        <v>-10.9739</v>
      </c>
      <c r="Q38" s="16">
        <v>-32.469799999999999</v>
      </c>
      <c r="R38" s="16">
        <v>-35.090000000000003</v>
      </c>
      <c r="S38" s="16">
        <v>-20.7882</v>
      </c>
      <c r="T38" s="16">
        <v>-50.804099999999998</v>
      </c>
      <c r="U38" s="16">
        <v>-26.487200000000001</v>
      </c>
      <c r="V38" s="16">
        <v>-30.253900000000002</v>
      </c>
      <c r="W38" s="16">
        <v>-43.0578</v>
      </c>
      <c r="X38" s="16">
        <v>-36.350099999999998</v>
      </c>
      <c r="Y38" s="16">
        <v>-18.872799999999998</v>
      </c>
      <c r="Z38" s="16">
        <v>-16.6816</v>
      </c>
      <c r="AA38" s="16">
        <v>-22.602599999999999</v>
      </c>
      <c r="AB38" s="16">
        <v>-13.866299999999999</v>
      </c>
      <c r="AC38" s="16">
        <v>-20.75</v>
      </c>
      <c r="AD38" s="16">
        <v>-8.9183799999999991</v>
      </c>
      <c r="AE38" s="16">
        <v>-33.353900000000003</v>
      </c>
      <c r="AF38" s="16">
        <v>-15.521000000000001</v>
      </c>
      <c r="AG38" s="16">
        <v>-12.745700000000001</v>
      </c>
      <c r="AH38" s="16">
        <v>-31.333599999999997</v>
      </c>
      <c r="AI38" s="46"/>
      <c r="AJ38" s="46"/>
      <c r="AK38" s="46"/>
      <c r="AL38" s="46"/>
      <c r="AM38" s="46"/>
      <c r="AN38" s="4"/>
      <c r="AO38" s="4"/>
      <c r="AP38" s="4"/>
      <c r="AQ38" s="4"/>
      <c r="AR38" s="4"/>
      <c r="AS38" s="4"/>
      <c r="AT38" s="4"/>
      <c r="AU38" s="4"/>
      <c r="AV38" s="4"/>
      <c r="AW38" s="4"/>
      <c r="AX38" s="4"/>
      <c r="AY38" s="4"/>
    </row>
    <row r="39" spans="1:51" ht="14.4" x14ac:dyDescent="0.3">
      <c r="A39" s="136">
        <f>YampaRiverInflow.TotalOutflow!A39</f>
        <v>46296</v>
      </c>
      <c r="B39" s="34"/>
      <c r="C39" s="12">
        <v>-2.6379999999999999</v>
      </c>
      <c r="D39" s="45">
        <v>-2.6379999999999999</v>
      </c>
      <c r="E39" s="16">
        <v>-13.261700000000001</v>
      </c>
      <c r="F39" s="16">
        <v>8.3438300000000005</v>
      </c>
      <c r="G39" s="16">
        <v>1.6283399999999999</v>
      </c>
      <c r="H39" s="16">
        <v>-1.5256099999999999</v>
      </c>
      <c r="I39" s="16">
        <v>0.55819000000000007</v>
      </c>
      <c r="J39" s="16">
        <v>-0.40666000000000002</v>
      </c>
      <c r="K39" s="16">
        <v>-3.3743600000000002</v>
      </c>
      <c r="L39" s="16">
        <v>10.40099</v>
      </c>
      <c r="M39" s="16">
        <v>3.1250999999999998</v>
      </c>
      <c r="N39" s="16">
        <v>0.16553999999999999</v>
      </c>
      <c r="O39" s="16">
        <v>26.085080000000001</v>
      </c>
      <c r="P39" s="16">
        <v>-4.4398100000000005</v>
      </c>
      <c r="Q39" s="16">
        <v>7.4000500000000002</v>
      </c>
      <c r="R39" s="16">
        <v>-11.6661</v>
      </c>
      <c r="S39" s="16">
        <v>-2.7408399999999999</v>
      </c>
      <c r="T39" s="16">
        <v>-4.4333</v>
      </c>
      <c r="U39" s="16">
        <v>-10.0848</v>
      </c>
      <c r="V39" s="16">
        <v>-27.032599999999999</v>
      </c>
      <c r="W39" s="16">
        <v>-5.7554099999999995</v>
      </c>
      <c r="X39" s="16">
        <v>-10.2515</v>
      </c>
      <c r="Y39" s="16">
        <v>-12.6999</v>
      </c>
      <c r="Z39" s="16">
        <v>-3.16777</v>
      </c>
      <c r="AA39" s="16">
        <v>-24.611999999999998</v>
      </c>
      <c r="AB39" s="16">
        <v>-28.077099999999998</v>
      </c>
      <c r="AC39" s="16">
        <v>-12.1576</v>
      </c>
      <c r="AD39" s="16">
        <v>1.7223250000000001</v>
      </c>
      <c r="AE39" s="16">
        <v>-9.7818899999999989</v>
      </c>
      <c r="AF39" s="16">
        <v>3.17</v>
      </c>
      <c r="AG39" s="16">
        <v>-15.058</v>
      </c>
      <c r="AH39" s="16">
        <v>-8.1872799999999994</v>
      </c>
      <c r="AI39" s="46"/>
      <c r="AJ39" s="46"/>
      <c r="AK39" s="46"/>
      <c r="AL39" s="46"/>
      <c r="AM39" s="46"/>
      <c r="AN39" s="4"/>
      <c r="AO39" s="4"/>
      <c r="AP39" s="4"/>
      <c r="AQ39" s="4"/>
      <c r="AR39" s="4"/>
      <c r="AS39" s="4"/>
      <c r="AT39" s="4"/>
      <c r="AU39" s="4"/>
      <c r="AV39" s="4"/>
      <c r="AW39" s="4"/>
      <c r="AX39" s="4"/>
      <c r="AY39" s="4"/>
    </row>
    <row r="40" spans="1:51" ht="14.4" x14ac:dyDescent="0.3">
      <c r="A40" s="136">
        <f>YampaRiverInflow.TotalOutflow!A40</f>
        <v>46327</v>
      </c>
      <c r="B40" s="34"/>
      <c r="C40" s="12">
        <v>8.0289999999999999</v>
      </c>
      <c r="D40" s="45">
        <v>8.0289999999999999</v>
      </c>
      <c r="E40" s="16">
        <v>8.9617099999999983</v>
      </c>
      <c r="F40" s="16">
        <v>4.5023100000000005</v>
      </c>
      <c r="G40" s="16">
        <v>13.97513</v>
      </c>
      <c r="H40" s="16">
        <v>6.8756899999999996</v>
      </c>
      <c r="I40" s="16">
        <v>-37.753900000000002</v>
      </c>
      <c r="J40" s="16">
        <v>12.579600000000001</v>
      </c>
      <c r="K40" s="16">
        <v>4.9528100000000004</v>
      </c>
      <c r="L40" s="16">
        <v>14.292</v>
      </c>
      <c r="M40" s="16">
        <v>10.398250000000001</v>
      </c>
      <c r="N40" s="16">
        <v>14.77266</v>
      </c>
      <c r="O40" s="16">
        <v>2.89751</v>
      </c>
      <c r="P40" s="16">
        <v>-5.1595500000000003</v>
      </c>
      <c r="Q40" s="16">
        <v>8.3595300000000012</v>
      </c>
      <c r="R40" s="16">
        <v>0.24359</v>
      </c>
      <c r="S40" s="16">
        <v>-2.1938</v>
      </c>
      <c r="T40" s="16">
        <v>-8.1242999999999999</v>
      </c>
      <c r="U40" s="16">
        <v>-20.0396</v>
      </c>
      <c r="V40" s="16">
        <v>-7.1350500000000006</v>
      </c>
      <c r="W40" s="16">
        <v>-4.9749300000000005</v>
      </c>
      <c r="X40" s="16">
        <v>-2.7747700000000002</v>
      </c>
      <c r="Y40" s="16">
        <v>-5.4642499999999998</v>
      </c>
      <c r="Z40" s="16">
        <v>12.753399999999999</v>
      </c>
      <c r="AA40" s="16">
        <v>1.235026</v>
      </c>
      <c r="AB40" s="16">
        <v>6.9389319999999994</v>
      </c>
      <c r="AC40" s="16">
        <v>-9.7391900000000007</v>
      </c>
      <c r="AD40" s="16">
        <v>26.70477</v>
      </c>
      <c r="AE40" s="16">
        <v>4.1004740000000002</v>
      </c>
      <c r="AF40" s="16">
        <v>8.6760000000000002</v>
      </c>
      <c r="AG40" s="16">
        <v>-7.5486000000000004</v>
      </c>
      <c r="AH40" s="16">
        <v>1.3323900000000002</v>
      </c>
      <c r="AI40" s="46"/>
      <c r="AJ40" s="46"/>
      <c r="AK40" s="46"/>
      <c r="AL40" s="46"/>
      <c r="AM40" s="46"/>
      <c r="AN40" s="4"/>
      <c r="AO40" s="4"/>
      <c r="AP40" s="4"/>
      <c r="AQ40" s="4"/>
      <c r="AR40" s="4"/>
      <c r="AS40" s="4"/>
      <c r="AT40" s="4"/>
      <c r="AU40" s="4"/>
      <c r="AV40" s="4"/>
      <c r="AW40" s="4"/>
      <c r="AX40" s="4"/>
      <c r="AY40" s="4"/>
    </row>
    <row r="41" spans="1:51" ht="14.4" x14ac:dyDescent="0.3">
      <c r="A41" s="136">
        <f>YampaRiverInflow.TotalOutflow!A41</f>
        <v>46357</v>
      </c>
      <c r="B41" s="34"/>
      <c r="C41" s="12">
        <v>18.611999999999998</v>
      </c>
      <c r="D41" s="45">
        <v>18.611999999999998</v>
      </c>
      <c r="E41" s="16">
        <v>18.883740000000003</v>
      </c>
      <c r="F41" s="16">
        <v>6.48062</v>
      </c>
      <c r="G41" s="16">
        <v>-1.6886700000000001</v>
      </c>
      <c r="H41" s="16">
        <v>-26.622299999999999</v>
      </c>
      <c r="I41" s="16">
        <v>-69.312100000000001</v>
      </c>
      <c r="J41" s="16">
        <v>30.47054</v>
      </c>
      <c r="K41" s="16">
        <v>12.73404</v>
      </c>
      <c r="L41" s="16">
        <v>16.88007</v>
      </c>
      <c r="M41" s="16">
        <v>5.8597900000000003</v>
      </c>
      <c r="N41" s="16">
        <v>7.4444699999999999</v>
      </c>
      <c r="O41" s="16">
        <v>33.224269999999997</v>
      </c>
      <c r="P41" s="16">
        <v>12.479979999999999</v>
      </c>
      <c r="Q41" s="16">
        <v>17.551400000000001</v>
      </c>
      <c r="R41" s="16">
        <v>6.2706099999999996</v>
      </c>
      <c r="S41" s="16">
        <v>38.814579999999999</v>
      </c>
      <c r="T41" s="16">
        <v>9.5693099999999998</v>
      </c>
      <c r="U41" s="16">
        <v>34.180550000000004</v>
      </c>
      <c r="V41" s="16">
        <v>4.3811200000000001</v>
      </c>
      <c r="W41" s="16">
        <v>12.84577</v>
      </c>
      <c r="X41" s="16">
        <v>-9.6169899999999995</v>
      </c>
      <c r="Y41" s="16">
        <v>8.3672789999999999</v>
      </c>
      <c r="Z41" s="16">
        <v>21.699849999999998</v>
      </c>
      <c r="AA41" s="16">
        <v>30.923099999999998</v>
      </c>
      <c r="AB41" s="16">
        <v>2.6434799999999998</v>
      </c>
      <c r="AC41" s="16">
        <v>7.848967</v>
      </c>
      <c r="AD41" s="16">
        <v>2.9376329999999999</v>
      </c>
      <c r="AE41" s="16">
        <v>20.856740000000002</v>
      </c>
      <c r="AF41" s="16">
        <v>18.335000000000001</v>
      </c>
      <c r="AG41" s="16">
        <v>4.6582799999999995</v>
      </c>
      <c r="AH41" s="16">
        <v>11.40897</v>
      </c>
      <c r="AI41" s="46"/>
      <c r="AJ41" s="46"/>
      <c r="AK41" s="46"/>
      <c r="AL41" s="46"/>
      <c r="AM41" s="46"/>
      <c r="AN41" s="4"/>
      <c r="AO41" s="4"/>
      <c r="AP41" s="4"/>
      <c r="AQ41" s="4"/>
      <c r="AR41" s="4"/>
      <c r="AS41" s="4"/>
      <c r="AT41" s="4"/>
      <c r="AU41" s="4"/>
      <c r="AV41" s="4"/>
      <c r="AW41" s="4"/>
      <c r="AX41" s="4"/>
      <c r="AY41" s="4"/>
    </row>
    <row r="42" spans="1:51" ht="14.4" x14ac:dyDescent="0.3">
      <c r="A42" s="136">
        <f>YampaRiverInflow.TotalOutflow!A42</f>
        <v>46388</v>
      </c>
      <c r="B42" s="34"/>
      <c r="C42" s="12">
        <v>-13.928000000000001</v>
      </c>
      <c r="D42" s="45">
        <v>-13.928000000000001</v>
      </c>
      <c r="E42" s="16">
        <v>-2.2970100000000002</v>
      </c>
      <c r="F42" s="16">
        <v>-5.6275300000000001</v>
      </c>
      <c r="G42" s="16">
        <v>-64.680900000000008</v>
      </c>
      <c r="H42" s="16">
        <v>-113.199</v>
      </c>
      <c r="I42" s="16">
        <v>36.242400000000004</v>
      </c>
      <c r="J42" s="16">
        <v>-10.6774</v>
      </c>
      <c r="K42" s="16">
        <v>8.1581399999999995</v>
      </c>
      <c r="L42" s="16">
        <v>1.3930199999999999</v>
      </c>
      <c r="M42" s="16">
        <v>10.17</v>
      </c>
      <c r="N42" s="16">
        <v>3.6542600000000003</v>
      </c>
      <c r="O42" s="16">
        <v>8.1713000000000005</v>
      </c>
      <c r="P42" s="16">
        <v>-29.2118</v>
      </c>
      <c r="Q42" s="16">
        <v>-12.4862</v>
      </c>
      <c r="R42" s="16">
        <v>-4.2013100000000003</v>
      </c>
      <c r="S42" s="16">
        <v>-21.987200000000001</v>
      </c>
      <c r="T42" s="16">
        <v>21.381310000000003</v>
      </c>
      <c r="U42" s="16">
        <v>-39.100499999999997</v>
      </c>
      <c r="V42" s="16">
        <v>-31.088799999999999</v>
      </c>
      <c r="W42" s="16">
        <v>7.3067399999999996</v>
      </c>
      <c r="X42" s="16">
        <v>-13.319000000000001</v>
      </c>
      <c r="Y42" s="16">
        <v>-6.39839</v>
      </c>
      <c r="Z42" s="16">
        <v>-23.134</v>
      </c>
      <c r="AA42" s="16">
        <v>-29.637900000000002</v>
      </c>
      <c r="AB42" s="16">
        <v>-24.356300000000001</v>
      </c>
      <c r="AC42" s="16">
        <v>-6.12601</v>
      </c>
      <c r="AD42" s="16">
        <v>-35.9651</v>
      </c>
      <c r="AE42" s="16">
        <v>-1.4319999999999999</v>
      </c>
      <c r="AF42" s="16">
        <v>-16.688599999999997</v>
      </c>
      <c r="AG42" s="16">
        <v>33.015449999999994</v>
      </c>
      <c r="AH42" s="16">
        <v>-30.712700000000002</v>
      </c>
      <c r="AI42" s="46"/>
      <c r="AJ42" s="46"/>
      <c r="AK42" s="46"/>
      <c r="AL42" s="46"/>
      <c r="AM42" s="46"/>
      <c r="AN42" s="4"/>
      <c r="AO42" s="4"/>
      <c r="AP42" s="4"/>
      <c r="AQ42" s="4"/>
      <c r="AR42" s="4"/>
      <c r="AS42" s="4"/>
      <c r="AT42" s="4"/>
      <c r="AU42" s="4"/>
      <c r="AV42" s="4"/>
      <c r="AW42" s="4"/>
      <c r="AX42" s="4"/>
      <c r="AY42" s="4"/>
    </row>
    <row r="43" spans="1:51" ht="14.4" x14ac:dyDescent="0.3">
      <c r="A43" s="136">
        <f>YampaRiverInflow.TotalOutflow!A43</f>
        <v>46419</v>
      </c>
      <c r="B43" s="34"/>
      <c r="C43" s="12">
        <v>-32.661000000000001</v>
      </c>
      <c r="D43" s="45">
        <v>-32.661000000000001</v>
      </c>
      <c r="E43" s="16">
        <v>-63.575199999999995</v>
      </c>
      <c r="F43" s="16">
        <v>-26.556999999999999</v>
      </c>
      <c r="G43" s="16">
        <v>-43.0946</v>
      </c>
      <c r="H43" s="16">
        <v>-46.804400000000001</v>
      </c>
      <c r="I43" s="16">
        <v>-20.875299999999999</v>
      </c>
      <c r="J43" s="16">
        <v>-24.3658</v>
      </c>
      <c r="K43" s="16">
        <v>1.18557</v>
      </c>
      <c r="L43" s="16">
        <v>-25.8432</v>
      </c>
      <c r="M43" s="16">
        <v>-4.4762599999999999</v>
      </c>
      <c r="N43" s="16">
        <v>-2.36822</v>
      </c>
      <c r="O43" s="16">
        <v>5.9079799999999993</v>
      </c>
      <c r="P43" s="16">
        <v>-17.978400000000001</v>
      </c>
      <c r="Q43" s="16">
        <v>-35.601699999999994</v>
      </c>
      <c r="R43" s="16">
        <v>-45.1038</v>
      </c>
      <c r="S43" s="16">
        <v>-5.1178299999999997</v>
      </c>
      <c r="T43" s="16">
        <v>-37.283000000000001</v>
      </c>
      <c r="U43" s="16">
        <v>-15.6464</v>
      </c>
      <c r="V43" s="16">
        <v>-40.071800000000003</v>
      </c>
      <c r="W43" s="16">
        <v>-32.633000000000003</v>
      </c>
      <c r="X43" s="16">
        <v>-26.703299999999999</v>
      </c>
      <c r="Y43" s="16">
        <v>-28.727499999999999</v>
      </c>
      <c r="Z43" s="16">
        <v>-41.463300000000004</v>
      </c>
      <c r="AA43" s="16">
        <v>-12.364799999999999</v>
      </c>
      <c r="AB43" s="16">
        <v>-17.944700000000001</v>
      </c>
      <c r="AC43" s="16">
        <v>-30.381799999999998</v>
      </c>
      <c r="AD43" s="16">
        <v>-39.880099999999999</v>
      </c>
      <c r="AE43" s="16">
        <v>-13.894</v>
      </c>
      <c r="AF43" s="16">
        <v>-22.5732</v>
      </c>
      <c r="AG43" s="16">
        <v>-17.1022</v>
      </c>
      <c r="AH43" s="16">
        <v>-38.901800000000001</v>
      </c>
      <c r="AI43" s="46"/>
      <c r="AJ43" s="46"/>
      <c r="AK43" s="46"/>
      <c r="AL43" s="46"/>
      <c r="AM43" s="46"/>
      <c r="AN43" s="4"/>
      <c r="AO43" s="4"/>
      <c r="AP43" s="4"/>
      <c r="AQ43" s="4"/>
      <c r="AR43" s="4"/>
      <c r="AS43" s="4"/>
      <c r="AT43" s="4"/>
      <c r="AU43" s="4"/>
      <c r="AV43" s="4"/>
      <c r="AW43" s="4"/>
      <c r="AX43" s="4"/>
      <c r="AY43" s="4"/>
    </row>
    <row r="44" spans="1:51" ht="14.4" x14ac:dyDescent="0.3">
      <c r="A44" s="136">
        <f>YampaRiverInflow.TotalOutflow!A44</f>
        <v>46447</v>
      </c>
      <c r="B44" s="34"/>
      <c r="C44" s="12">
        <v>-45.593000000000004</v>
      </c>
      <c r="D44" s="45">
        <v>-45.593000000000004</v>
      </c>
      <c r="E44" s="16">
        <v>-34.902000000000001</v>
      </c>
      <c r="F44" s="16">
        <v>-96.0959</v>
      </c>
      <c r="G44" s="16">
        <v>-38.881300000000003</v>
      </c>
      <c r="H44" s="16">
        <v>-9.1832499999999992</v>
      </c>
      <c r="I44" s="16">
        <v>-13.1533</v>
      </c>
      <c r="J44" s="16">
        <v>-27.913900000000002</v>
      </c>
      <c r="K44" s="16">
        <v>-37.945300000000003</v>
      </c>
      <c r="L44" s="16">
        <v>-37.232500000000002</v>
      </c>
      <c r="M44" s="16">
        <v>-84.1511</v>
      </c>
      <c r="N44" s="16">
        <v>-52.822800000000001</v>
      </c>
      <c r="O44" s="16">
        <v>-62.375399999999999</v>
      </c>
      <c r="P44" s="16">
        <v>-22.7028</v>
      </c>
      <c r="Q44" s="16">
        <v>-24.410799999999998</v>
      </c>
      <c r="R44" s="16">
        <v>-35.779199999999996</v>
      </c>
      <c r="S44" s="16">
        <v>-52.189599999999999</v>
      </c>
      <c r="T44" s="16">
        <v>-44.594099999999997</v>
      </c>
      <c r="U44" s="16">
        <v>-46.276900000000005</v>
      </c>
      <c r="V44" s="16">
        <v>-41.1785</v>
      </c>
      <c r="W44" s="16">
        <v>-54.098800000000004</v>
      </c>
      <c r="X44" s="16">
        <v>-94.38669999999999</v>
      </c>
      <c r="Y44" s="16">
        <v>-68.116</v>
      </c>
      <c r="Z44" s="16">
        <v>-21.329699999999999</v>
      </c>
      <c r="AA44" s="16">
        <v>-45.133600000000001</v>
      </c>
      <c r="AB44" s="16">
        <v>-41.103999999999999</v>
      </c>
      <c r="AC44" s="16">
        <v>-52.287500000000001</v>
      </c>
      <c r="AD44" s="16">
        <v>-39.996499999999997</v>
      </c>
      <c r="AE44" s="16">
        <v>-34.947000000000003</v>
      </c>
      <c r="AF44" s="16">
        <v>-9.4451399999999985</v>
      </c>
      <c r="AG44" s="16">
        <v>-51.122900000000001</v>
      </c>
      <c r="AH44" s="16">
        <v>-40.1935</v>
      </c>
      <c r="AI44" s="46"/>
      <c r="AJ44" s="46"/>
      <c r="AK44" s="46"/>
      <c r="AL44" s="46"/>
      <c r="AM44" s="46"/>
      <c r="AN44" s="4"/>
      <c r="AO44" s="4"/>
      <c r="AP44" s="4"/>
      <c r="AQ44" s="4"/>
      <c r="AR44" s="4"/>
      <c r="AS44" s="4"/>
      <c r="AT44" s="4"/>
      <c r="AU44" s="4"/>
      <c r="AV44" s="4"/>
      <c r="AW44" s="4"/>
      <c r="AX44" s="4"/>
      <c r="AY44" s="4"/>
    </row>
    <row r="45" spans="1:51" ht="14.4" x14ac:dyDescent="0.3">
      <c r="A45" s="136">
        <f>YampaRiverInflow.TotalOutflow!A45</f>
        <v>46478</v>
      </c>
      <c r="B45" s="34"/>
      <c r="C45" s="12">
        <v>-45.991</v>
      </c>
      <c r="D45" s="45">
        <v>-45.991</v>
      </c>
      <c r="E45" s="16">
        <v>-21.337199999999999</v>
      </c>
      <c r="F45" s="16">
        <v>-46.392000000000003</v>
      </c>
      <c r="G45" s="16">
        <v>-46.931699999999999</v>
      </c>
      <c r="H45" s="16">
        <v>-10.3939</v>
      </c>
      <c r="I45" s="16">
        <v>-22.183299999999999</v>
      </c>
      <c r="J45" s="16">
        <v>-50.360900000000001</v>
      </c>
      <c r="K45" s="16">
        <v>-34.244300000000003</v>
      </c>
      <c r="L45" s="16">
        <v>-28.298599999999997</v>
      </c>
      <c r="M45" s="16">
        <v>-23.056999999999999</v>
      </c>
      <c r="N45" s="16">
        <v>-23.6526</v>
      </c>
      <c r="O45" s="16">
        <v>-18.731300000000001</v>
      </c>
      <c r="P45" s="16">
        <v>-34.493000000000002</v>
      </c>
      <c r="Q45" s="16">
        <v>-34.719099999999997</v>
      </c>
      <c r="R45" s="16">
        <v>-39.354300000000002</v>
      </c>
      <c r="S45" s="16">
        <v>-36.816499999999998</v>
      </c>
      <c r="T45" s="16">
        <v>-31.096499999999999</v>
      </c>
      <c r="U45" s="16">
        <v>-26.820700000000002</v>
      </c>
      <c r="V45" s="16">
        <v>-39.596599999999995</v>
      </c>
      <c r="W45" s="16">
        <v>-38.490600000000001</v>
      </c>
      <c r="X45" s="16">
        <v>-7.4329700000000001</v>
      </c>
      <c r="Y45" s="16">
        <v>-6.8644499999999997</v>
      </c>
      <c r="Z45" s="16">
        <v>-16.915599999999998</v>
      </c>
      <c r="AA45" s="16">
        <v>-37.536199999999994</v>
      </c>
      <c r="AB45" s="16">
        <v>-51.6753</v>
      </c>
      <c r="AC45" s="16">
        <v>-49.0565</v>
      </c>
      <c r="AD45" s="16">
        <v>3.8323470000000004</v>
      </c>
      <c r="AE45" s="16">
        <v>-59.116</v>
      </c>
      <c r="AF45" s="16">
        <v>-58.070099999999996</v>
      </c>
      <c r="AG45" s="16">
        <v>-46.224299999999999</v>
      </c>
      <c r="AH45" s="16">
        <v>-45.231099999999998</v>
      </c>
      <c r="AI45" s="46"/>
      <c r="AJ45" s="46"/>
      <c r="AK45" s="46"/>
      <c r="AL45" s="46"/>
      <c r="AM45" s="46"/>
      <c r="AN45" s="4"/>
      <c r="AO45" s="4"/>
      <c r="AP45" s="4"/>
      <c r="AQ45" s="4"/>
      <c r="AR45" s="4"/>
      <c r="AS45" s="4"/>
      <c r="AT45" s="4"/>
      <c r="AU45" s="4"/>
      <c r="AV45" s="4"/>
      <c r="AW45" s="4"/>
      <c r="AX45" s="4"/>
      <c r="AY45" s="4"/>
    </row>
    <row r="46" spans="1:51" ht="14.4" x14ac:dyDescent="0.3">
      <c r="A46" s="136">
        <f>YampaRiverInflow.TotalOutflow!A46</f>
        <v>46508</v>
      </c>
      <c r="B46" s="34"/>
      <c r="C46" s="12">
        <v>-42.726999999999997</v>
      </c>
      <c r="D46" s="45">
        <v>-42.726999999999997</v>
      </c>
      <c r="E46" s="16">
        <v>-29.909500000000001</v>
      </c>
      <c r="F46" s="16">
        <v>-28.129300000000001</v>
      </c>
      <c r="G46" s="16">
        <v>-49.9146</v>
      </c>
      <c r="H46" s="16">
        <v>-34.603400000000001</v>
      </c>
      <c r="I46" s="16">
        <v>-27.749099999999999</v>
      </c>
      <c r="J46" s="16">
        <v>-15.6434</v>
      </c>
      <c r="K46" s="16">
        <v>-26.480900000000002</v>
      </c>
      <c r="L46" s="16">
        <v>-13.461499999999999</v>
      </c>
      <c r="M46" s="16">
        <v>-3.12216</v>
      </c>
      <c r="N46" s="16">
        <v>-37.49</v>
      </c>
      <c r="O46" s="16">
        <v>-28.581900000000001</v>
      </c>
      <c r="P46" s="16">
        <v>-34.988099999999996</v>
      </c>
      <c r="Q46" s="16">
        <v>-27.610599999999998</v>
      </c>
      <c r="R46" s="16">
        <v>-13.771700000000001</v>
      </c>
      <c r="S46" s="16">
        <v>-19.453499999999998</v>
      </c>
      <c r="T46" s="16">
        <v>-43.834099999999999</v>
      </c>
      <c r="U46" s="16">
        <v>-36.948999999999998</v>
      </c>
      <c r="V46" s="16">
        <v>-18.708599999999997</v>
      </c>
      <c r="W46" s="16">
        <v>-25.398700000000002</v>
      </c>
      <c r="X46" s="16">
        <v>-18.684200000000001</v>
      </c>
      <c r="Y46" s="16">
        <v>-10.974200000000002</v>
      </c>
      <c r="Z46" s="16">
        <v>-34.367400000000004</v>
      </c>
      <c r="AA46" s="16">
        <v>-27.658300000000001</v>
      </c>
      <c r="AB46" s="16">
        <v>-22.264099999999999</v>
      </c>
      <c r="AC46" s="16">
        <v>-16.6996</v>
      </c>
      <c r="AD46" s="16">
        <v>-67.282200000000003</v>
      </c>
      <c r="AE46" s="16">
        <v>-19.012</v>
      </c>
      <c r="AF46" s="16">
        <v>-19.098700000000001</v>
      </c>
      <c r="AG46" s="16">
        <v>-31.252700000000001</v>
      </c>
      <c r="AH46" s="16">
        <v>-147.96199999999999</v>
      </c>
      <c r="AI46" s="46"/>
      <c r="AJ46" s="46"/>
      <c r="AK46" s="46"/>
      <c r="AL46" s="46"/>
      <c r="AM46" s="46"/>
      <c r="AN46" s="4"/>
      <c r="AO46" s="4"/>
      <c r="AP46" s="4"/>
      <c r="AQ46" s="4"/>
      <c r="AR46" s="4"/>
      <c r="AS46" s="4"/>
      <c r="AT46" s="4"/>
      <c r="AU46" s="4"/>
      <c r="AV46" s="4"/>
      <c r="AW46" s="4"/>
      <c r="AX46" s="4"/>
      <c r="AY46" s="4"/>
    </row>
    <row r="47" spans="1:51" ht="14.4" x14ac:dyDescent="0.3">
      <c r="A47" s="136">
        <f>YampaRiverInflow.TotalOutflow!A47</f>
        <v>46539</v>
      </c>
      <c r="B47" s="34"/>
      <c r="C47" s="12">
        <v>-44.098999999999997</v>
      </c>
      <c r="D47" s="45">
        <v>-44.098999999999997</v>
      </c>
      <c r="E47" s="16">
        <v>-63.558300000000003</v>
      </c>
      <c r="F47" s="16">
        <v>-43.443300000000001</v>
      </c>
      <c r="G47" s="16">
        <v>-78.712100000000007</v>
      </c>
      <c r="H47" s="16">
        <v>-44.4283</v>
      </c>
      <c r="I47" s="16">
        <v>-46.623400000000004</v>
      </c>
      <c r="J47" s="16">
        <v>-26.48</v>
      </c>
      <c r="K47" s="16">
        <v>-49.249099999999999</v>
      </c>
      <c r="L47" s="16">
        <v>-37.820300000000003</v>
      </c>
      <c r="M47" s="16">
        <v>-37.123800000000003</v>
      </c>
      <c r="N47" s="16">
        <v>-46.805699999999995</v>
      </c>
      <c r="O47" s="16">
        <v>-42.2714</v>
      </c>
      <c r="P47" s="16">
        <v>-36.915500000000002</v>
      </c>
      <c r="Q47" s="16">
        <v>-53.137800000000006</v>
      </c>
      <c r="R47" s="16">
        <v>-64.9482</v>
      </c>
      <c r="S47" s="16">
        <v>-25.7806</v>
      </c>
      <c r="T47" s="16">
        <v>-34.943199999999997</v>
      </c>
      <c r="U47" s="16">
        <v>-51.296099999999996</v>
      </c>
      <c r="V47" s="16">
        <v>-57.331800000000001</v>
      </c>
      <c r="W47" s="16">
        <v>-54.558199999999999</v>
      </c>
      <c r="X47" s="16">
        <v>-68.587000000000003</v>
      </c>
      <c r="Y47" s="16">
        <v>-37.685099999999998</v>
      </c>
      <c r="Z47" s="16">
        <v>-32.256500000000003</v>
      </c>
      <c r="AA47" s="16">
        <v>-52.228699999999996</v>
      </c>
      <c r="AB47" s="16">
        <v>-55.433399999999999</v>
      </c>
      <c r="AC47" s="16">
        <v>-50.623800000000003</v>
      </c>
      <c r="AD47" s="16">
        <v>-49.755000000000003</v>
      </c>
      <c r="AE47" s="16">
        <v>-57.844000000000001</v>
      </c>
      <c r="AF47" s="16">
        <v>-49.321300000000001</v>
      </c>
      <c r="AG47" s="16">
        <v>-51.9298</v>
      </c>
      <c r="AH47" s="16">
        <v>-183.62299999999999</v>
      </c>
      <c r="AI47" s="46"/>
      <c r="AJ47" s="46"/>
      <c r="AK47" s="46"/>
      <c r="AL47" s="46"/>
      <c r="AM47" s="46"/>
      <c r="AN47" s="4"/>
      <c r="AO47" s="4"/>
      <c r="AP47" s="4"/>
      <c r="AQ47" s="4"/>
      <c r="AR47" s="4"/>
      <c r="AS47" s="4"/>
      <c r="AT47" s="4"/>
      <c r="AU47" s="4"/>
      <c r="AV47" s="4"/>
      <c r="AW47" s="4"/>
      <c r="AX47" s="4"/>
      <c r="AY47" s="4"/>
    </row>
    <row r="48" spans="1:51" ht="14.4" x14ac:dyDescent="0.3">
      <c r="A48" s="136">
        <f>YampaRiverInflow.TotalOutflow!A48</f>
        <v>46569</v>
      </c>
      <c r="B48" s="34"/>
      <c r="C48" s="12">
        <v>-26.710999999999999</v>
      </c>
      <c r="D48" s="45">
        <v>-26.710999999999999</v>
      </c>
      <c r="E48" s="16">
        <v>-65.305999999999997</v>
      </c>
      <c r="F48" s="16">
        <v>-37.942</v>
      </c>
      <c r="G48" s="16">
        <v>-73.786799999999999</v>
      </c>
      <c r="H48" s="16">
        <v>-40.766500000000001</v>
      </c>
      <c r="I48" s="16">
        <v>-6.4570799999999995</v>
      </c>
      <c r="J48" s="16">
        <v>-40.478199999999994</v>
      </c>
      <c r="K48" s="16">
        <v>-35.347099999999998</v>
      </c>
      <c r="L48" s="16">
        <v>-30.984200000000001</v>
      </c>
      <c r="M48" s="16">
        <v>-12.644399999999999</v>
      </c>
      <c r="N48" s="16">
        <v>-15.251700000000001</v>
      </c>
      <c r="O48" s="16">
        <v>-52.766100000000002</v>
      </c>
      <c r="P48" s="16">
        <v>-45.935900000000004</v>
      </c>
      <c r="Q48" s="16">
        <v>-47.300400000000003</v>
      </c>
      <c r="R48" s="16">
        <v>-39.221400000000003</v>
      </c>
      <c r="S48" s="16">
        <v>-35.222799999999999</v>
      </c>
      <c r="T48" s="16">
        <v>-42.721499999999999</v>
      </c>
      <c r="U48" s="16">
        <v>-48.900100000000002</v>
      </c>
      <c r="V48" s="16">
        <v>-17.8947</v>
      </c>
      <c r="W48" s="16">
        <v>-23.696200000000001</v>
      </c>
      <c r="X48" s="16">
        <v>-7.1829000000000001</v>
      </c>
      <c r="Y48" s="16">
        <v>-15.904399999999999</v>
      </c>
      <c r="Z48" s="16">
        <v>-28.589599999999997</v>
      </c>
      <c r="AA48" s="16">
        <v>-43.727499999999999</v>
      </c>
      <c r="AB48" s="16">
        <v>-35.582300000000004</v>
      </c>
      <c r="AC48" s="16">
        <v>-30.575500000000002</v>
      </c>
      <c r="AD48" s="16">
        <v>-37.180800000000005</v>
      </c>
      <c r="AE48" s="16">
        <v>-48.3</v>
      </c>
      <c r="AF48" s="16">
        <v>-25.503700000000002</v>
      </c>
      <c r="AG48" s="16">
        <v>-48.567099999999996</v>
      </c>
      <c r="AH48" s="16">
        <v>-182.99199999999999</v>
      </c>
      <c r="AI48" s="46"/>
      <c r="AJ48" s="46"/>
      <c r="AK48" s="46"/>
      <c r="AL48" s="46"/>
      <c r="AM48" s="46"/>
      <c r="AN48" s="4"/>
      <c r="AO48" s="4"/>
      <c r="AP48" s="4"/>
      <c r="AQ48" s="4"/>
      <c r="AR48" s="4"/>
      <c r="AS48" s="4"/>
      <c r="AT48" s="4"/>
      <c r="AU48" s="4"/>
      <c r="AV48" s="4"/>
      <c r="AW48" s="4"/>
      <c r="AX48" s="4"/>
      <c r="AY48" s="4"/>
    </row>
    <row r="49" spans="1:1005" ht="14.4" x14ac:dyDescent="0.3">
      <c r="A49" s="136">
        <f>YampaRiverInflow.TotalOutflow!A49</f>
        <v>46600</v>
      </c>
      <c r="B49" s="34"/>
      <c r="C49" s="12">
        <v>-21.927</v>
      </c>
      <c r="D49" s="45">
        <v>-21.927</v>
      </c>
      <c r="E49" s="16">
        <v>-27.815000000000001</v>
      </c>
      <c r="F49" s="16">
        <v>-14.0517</v>
      </c>
      <c r="G49" s="16">
        <v>-65.381299999999996</v>
      </c>
      <c r="H49" s="16">
        <v>-36.5657</v>
      </c>
      <c r="I49" s="16">
        <v>-19.854400000000002</v>
      </c>
      <c r="J49" s="16">
        <v>-3.75305</v>
      </c>
      <c r="K49" s="16">
        <v>-2.8775900000000001</v>
      </c>
      <c r="L49" s="16">
        <v>-12.666399999999999</v>
      </c>
      <c r="M49" s="16">
        <v>-13.9602</v>
      </c>
      <c r="N49" s="16">
        <v>-39.998400000000004</v>
      </c>
      <c r="O49" s="16">
        <v>7.2850600000000005</v>
      </c>
      <c r="P49" s="16">
        <v>-24.3444</v>
      </c>
      <c r="Q49" s="16">
        <v>-33.449400000000004</v>
      </c>
      <c r="R49" s="16">
        <v>-19.831900000000001</v>
      </c>
      <c r="S49" s="16">
        <v>-46.257599999999996</v>
      </c>
      <c r="T49" s="16">
        <v>-32.945300000000003</v>
      </c>
      <c r="U49" s="16">
        <v>-39.458300000000001</v>
      </c>
      <c r="V49" s="16">
        <v>-23.445799999999998</v>
      </c>
      <c r="W49" s="16">
        <v>-14.442500000000001</v>
      </c>
      <c r="X49" s="16">
        <v>-5.3147600000000006</v>
      </c>
      <c r="Y49" s="16">
        <v>-20.151</v>
      </c>
      <c r="Z49" s="16">
        <v>-29.148299999999999</v>
      </c>
      <c r="AA49" s="16">
        <v>-33.437899999999999</v>
      </c>
      <c r="AB49" s="16">
        <v>-29.450599999999998</v>
      </c>
      <c r="AC49" s="16">
        <v>-25.803599999999999</v>
      </c>
      <c r="AD49" s="16">
        <v>-58.466900000000003</v>
      </c>
      <c r="AE49" s="16">
        <v>-23.998000000000001</v>
      </c>
      <c r="AF49" s="16">
        <v>5.8436199999999996</v>
      </c>
      <c r="AG49" s="16">
        <v>-37.121300000000005</v>
      </c>
      <c r="AH49" s="16">
        <v>-39.379899999999999</v>
      </c>
      <c r="AI49" s="46"/>
      <c r="AJ49" s="46"/>
      <c r="AK49" s="46"/>
      <c r="AL49" s="46"/>
      <c r="AM49" s="46"/>
      <c r="AN49" s="4"/>
      <c r="AO49" s="4"/>
      <c r="AP49" s="4"/>
      <c r="AQ49" s="4"/>
      <c r="AR49" s="4"/>
      <c r="AS49" s="4"/>
      <c r="AT49" s="4"/>
      <c r="AU49" s="4"/>
      <c r="AV49" s="4"/>
      <c r="AW49" s="4"/>
      <c r="AX49" s="4"/>
      <c r="AY49" s="4"/>
    </row>
    <row r="50" spans="1:1005" ht="14.4" x14ac:dyDescent="0.3">
      <c r="A50" s="136">
        <f>YampaRiverInflow.TotalOutflow!A50</f>
        <v>46631</v>
      </c>
      <c r="B50" s="34"/>
      <c r="C50" s="12">
        <v>-8.8230000000000004</v>
      </c>
      <c r="D50" s="45">
        <v>-8.8230000000000004</v>
      </c>
      <c r="E50" s="16">
        <v>-41.415900000000001</v>
      </c>
      <c r="F50" s="16">
        <v>-22.555199999999999</v>
      </c>
      <c r="G50" s="16">
        <v>0.85353000000000001</v>
      </c>
      <c r="H50" s="16">
        <v>-61.966300000000004</v>
      </c>
      <c r="I50" s="16">
        <v>-54.048999999999999</v>
      </c>
      <c r="J50" s="16">
        <v>-27.7121</v>
      </c>
      <c r="K50" s="16">
        <v>-18.022099999999998</v>
      </c>
      <c r="L50" s="16">
        <v>-8.8447199999999988</v>
      </c>
      <c r="M50" s="16">
        <v>-17.9664</v>
      </c>
      <c r="N50" s="16">
        <v>-5.1358199999999998</v>
      </c>
      <c r="O50" s="16">
        <v>-10.9739</v>
      </c>
      <c r="P50" s="16">
        <v>-32.469799999999999</v>
      </c>
      <c r="Q50" s="16">
        <v>-35.090000000000003</v>
      </c>
      <c r="R50" s="16">
        <v>-20.7882</v>
      </c>
      <c r="S50" s="16">
        <v>-50.804099999999998</v>
      </c>
      <c r="T50" s="16">
        <v>-26.487200000000001</v>
      </c>
      <c r="U50" s="16">
        <v>-30.253900000000002</v>
      </c>
      <c r="V50" s="16">
        <v>-43.0578</v>
      </c>
      <c r="W50" s="16">
        <v>-36.350099999999998</v>
      </c>
      <c r="X50" s="16">
        <v>-18.872799999999998</v>
      </c>
      <c r="Y50" s="16">
        <v>-16.6816</v>
      </c>
      <c r="Z50" s="16">
        <v>-22.602599999999999</v>
      </c>
      <c r="AA50" s="16">
        <v>-13.866299999999999</v>
      </c>
      <c r="AB50" s="16">
        <v>-20.75</v>
      </c>
      <c r="AC50" s="16">
        <v>-8.9183799999999991</v>
      </c>
      <c r="AD50" s="16">
        <v>-33.353900000000003</v>
      </c>
      <c r="AE50" s="16">
        <v>-15.521000000000001</v>
      </c>
      <c r="AF50" s="16">
        <v>-12.745700000000001</v>
      </c>
      <c r="AG50" s="16">
        <v>-31.333599999999997</v>
      </c>
      <c r="AH50" s="16">
        <v>-19.856300000000001</v>
      </c>
      <c r="AI50" s="46"/>
      <c r="AJ50" s="46"/>
      <c r="AK50" s="46"/>
      <c r="AL50" s="46"/>
      <c r="AM50" s="46"/>
      <c r="AN50" s="4"/>
      <c r="AO50" s="4"/>
      <c r="AP50" s="4"/>
      <c r="AQ50" s="4"/>
      <c r="AR50" s="4"/>
      <c r="AS50" s="4"/>
      <c r="AT50" s="4"/>
      <c r="AU50" s="4"/>
      <c r="AV50" s="4"/>
      <c r="AW50" s="4"/>
      <c r="AX50" s="4"/>
      <c r="AY50" s="4"/>
    </row>
    <row r="51" spans="1:1005" ht="14.4" x14ac:dyDescent="0.3">
      <c r="A51" s="136">
        <f>YampaRiverInflow.TotalOutflow!A51</f>
        <v>46661</v>
      </c>
      <c r="B51" s="34"/>
      <c r="C51" s="12">
        <v>-2.6379999999999999</v>
      </c>
      <c r="D51" s="45">
        <v>-2.6379999999999999</v>
      </c>
      <c r="E51" s="16">
        <v>8.3438300000000005</v>
      </c>
      <c r="F51" s="16">
        <v>1.6283399999999999</v>
      </c>
      <c r="G51" s="16">
        <v>-1.5256099999999999</v>
      </c>
      <c r="H51" s="16">
        <v>0.55819000000000007</v>
      </c>
      <c r="I51" s="16">
        <v>-0.40666000000000002</v>
      </c>
      <c r="J51" s="16">
        <v>-3.3743600000000002</v>
      </c>
      <c r="K51" s="16">
        <v>10.40099</v>
      </c>
      <c r="L51" s="16">
        <v>3.1250999999999998</v>
      </c>
      <c r="M51" s="16">
        <v>0.16553999999999999</v>
      </c>
      <c r="N51" s="16">
        <v>26.085080000000001</v>
      </c>
      <c r="O51" s="16">
        <v>-4.4398100000000005</v>
      </c>
      <c r="P51" s="16">
        <v>7.4000500000000002</v>
      </c>
      <c r="Q51" s="16">
        <v>-11.6661</v>
      </c>
      <c r="R51" s="16">
        <v>-2.7408399999999999</v>
      </c>
      <c r="S51" s="16">
        <v>-4.4333</v>
      </c>
      <c r="T51" s="16">
        <v>-10.0848</v>
      </c>
      <c r="U51" s="16">
        <v>-27.032599999999999</v>
      </c>
      <c r="V51" s="16">
        <v>-5.7554099999999995</v>
      </c>
      <c r="W51" s="16">
        <v>-10.2515</v>
      </c>
      <c r="X51" s="16">
        <v>-12.6999</v>
      </c>
      <c r="Y51" s="16">
        <v>-3.16777</v>
      </c>
      <c r="Z51" s="16">
        <v>-24.611999999999998</v>
      </c>
      <c r="AA51" s="16">
        <v>-28.077099999999998</v>
      </c>
      <c r="AB51" s="16">
        <v>-12.1576</v>
      </c>
      <c r="AC51" s="16">
        <v>1.7223250000000001</v>
      </c>
      <c r="AD51" s="16">
        <v>-9.7818899999999989</v>
      </c>
      <c r="AE51" s="16">
        <v>3.17</v>
      </c>
      <c r="AF51" s="16">
        <v>-15.058</v>
      </c>
      <c r="AG51" s="16">
        <v>-8.1872799999999994</v>
      </c>
      <c r="AH51" s="16">
        <v>-13.261700000000001</v>
      </c>
      <c r="AI51" s="46"/>
      <c r="AJ51" s="46"/>
      <c r="AK51" s="46"/>
      <c r="AL51" s="46"/>
      <c r="AM51" s="46"/>
      <c r="AN51" s="4"/>
      <c r="AO51" s="4"/>
      <c r="AP51" s="4"/>
      <c r="AQ51" s="4"/>
      <c r="AR51" s="4"/>
      <c r="AS51" s="4"/>
      <c r="AT51" s="4"/>
      <c r="AU51" s="4"/>
      <c r="AV51" s="4"/>
      <c r="AW51" s="4"/>
      <c r="AX51" s="4"/>
      <c r="AY51" s="4"/>
    </row>
    <row r="52" spans="1:1005" ht="14.4" x14ac:dyDescent="0.3">
      <c r="A52" s="136">
        <f>YampaRiverInflow.TotalOutflow!A52</f>
        <v>46692</v>
      </c>
      <c r="B52" s="34"/>
      <c r="C52" s="12">
        <v>8.0289999999999999</v>
      </c>
      <c r="D52" s="45">
        <v>8.0289999999999999</v>
      </c>
      <c r="E52" s="16">
        <v>4.5023100000000005</v>
      </c>
      <c r="F52" s="16">
        <v>13.97513</v>
      </c>
      <c r="G52" s="16">
        <v>6.8756899999999996</v>
      </c>
      <c r="H52" s="16">
        <v>-37.753900000000002</v>
      </c>
      <c r="I52" s="16">
        <v>12.579600000000001</v>
      </c>
      <c r="J52" s="16">
        <v>4.9528100000000004</v>
      </c>
      <c r="K52" s="16">
        <v>14.292</v>
      </c>
      <c r="L52" s="16">
        <v>10.398250000000001</v>
      </c>
      <c r="M52" s="16">
        <v>14.77266</v>
      </c>
      <c r="N52" s="16">
        <v>2.89751</v>
      </c>
      <c r="O52" s="16">
        <v>-5.1595500000000003</v>
      </c>
      <c r="P52" s="16">
        <v>8.3595300000000012</v>
      </c>
      <c r="Q52" s="16">
        <v>0.24359</v>
      </c>
      <c r="R52" s="16">
        <v>-2.1938</v>
      </c>
      <c r="S52" s="16">
        <v>-8.1242999999999999</v>
      </c>
      <c r="T52" s="16">
        <v>-20.0396</v>
      </c>
      <c r="U52" s="16">
        <v>-7.1350500000000006</v>
      </c>
      <c r="V52" s="16">
        <v>-4.9749300000000005</v>
      </c>
      <c r="W52" s="16">
        <v>-2.7747700000000002</v>
      </c>
      <c r="X52" s="16">
        <v>-5.4642499999999998</v>
      </c>
      <c r="Y52" s="16">
        <v>12.753399999999999</v>
      </c>
      <c r="Z52" s="16">
        <v>1.235026</v>
      </c>
      <c r="AA52" s="16">
        <v>6.9389319999999994</v>
      </c>
      <c r="AB52" s="16">
        <v>-9.7391900000000007</v>
      </c>
      <c r="AC52" s="16">
        <v>26.70477</v>
      </c>
      <c r="AD52" s="16">
        <v>4.1004740000000002</v>
      </c>
      <c r="AE52" s="16">
        <v>8.6760000000000002</v>
      </c>
      <c r="AF52" s="16">
        <v>-7.5486000000000004</v>
      </c>
      <c r="AG52" s="16">
        <v>1.3323900000000002</v>
      </c>
      <c r="AH52" s="16">
        <v>8.9617099999999983</v>
      </c>
      <c r="AI52" s="46"/>
      <c r="AJ52" s="46"/>
      <c r="AK52" s="46"/>
      <c r="AL52" s="46"/>
      <c r="AM52" s="46"/>
      <c r="AN52" s="4"/>
      <c r="AO52" s="4"/>
      <c r="AP52" s="4"/>
      <c r="AQ52" s="4"/>
      <c r="AR52" s="4"/>
      <c r="AS52" s="4"/>
      <c r="AT52" s="4"/>
      <c r="AU52" s="4"/>
      <c r="AV52" s="4"/>
      <c r="AW52" s="4"/>
      <c r="AX52" s="4"/>
      <c r="AY52" s="4"/>
    </row>
    <row r="53" spans="1:1005" ht="14.4" x14ac:dyDescent="0.3">
      <c r="A53" s="136">
        <f>YampaRiverInflow.TotalOutflow!A53</f>
        <v>46722</v>
      </c>
      <c r="B53" s="34"/>
      <c r="C53" s="12">
        <v>18.611999999999998</v>
      </c>
      <c r="D53" s="45">
        <v>18.611999999999998</v>
      </c>
      <c r="E53" s="16">
        <v>6.48062</v>
      </c>
      <c r="F53" s="16">
        <v>-1.6886700000000001</v>
      </c>
      <c r="G53" s="16">
        <v>-26.622299999999999</v>
      </c>
      <c r="H53" s="16">
        <v>-69.312100000000001</v>
      </c>
      <c r="I53" s="16">
        <v>30.47054</v>
      </c>
      <c r="J53" s="16">
        <v>12.73404</v>
      </c>
      <c r="K53" s="16">
        <v>16.88007</v>
      </c>
      <c r="L53" s="16">
        <v>5.8597900000000003</v>
      </c>
      <c r="M53" s="16">
        <v>7.4444699999999999</v>
      </c>
      <c r="N53" s="16">
        <v>33.224269999999997</v>
      </c>
      <c r="O53" s="16">
        <v>12.479979999999999</v>
      </c>
      <c r="P53" s="16">
        <v>17.551400000000001</v>
      </c>
      <c r="Q53" s="16">
        <v>6.2706099999999996</v>
      </c>
      <c r="R53" s="16">
        <v>38.814579999999999</v>
      </c>
      <c r="S53" s="16">
        <v>9.5693099999999998</v>
      </c>
      <c r="T53" s="16">
        <v>34.180550000000004</v>
      </c>
      <c r="U53" s="16">
        <v>4.3811200000000001</v>
      </c>
      <c r="V53" s="16">
        <v>12.84577</v>
      </c>
      <c r="W53" s="16">
        <v>-9.6169899999999995</v>
      </c>
      <c r="X53" s="16">
        <v>8.3672789999999999</v>
      </c>
      <c r="Y53" s="16">
        <v>21.699849999999998</v>
      </c>
      <c r="Z53" s="16">
        <v>30.923099999999998</v>
      </c>
      <c r="AA53" s="16">
        <v>2.6434799999999998</v>
      </c>
      <c r="AB53" s="16">
        <v>7.848967</v>
      </c>
      <c r="AC53" s="16">
        <v>2.9376329999999999</v>
      </c>
      <c r="AD53" s="16">
        <v>20.856740000000002</v>
      </c>
      <c r="AE53" s="16">
        <v>18.335000000000001</v>
      </c>
      <c r="AF53" s="16">
        <v>4.6582799999999995</v>
      </c>
      <c r="AG53" s="16">
        <v>11.40897</v>
      </c>
      <c r="AH53" s="16">
        <v>18.883740000000003</v>
      </c>
      <c r="AI53" s="46"/>
      <c r="AJ53" s="46"/>
      <c r="AK53" s="46"/>
      <c r="AL53" s="46"/>
      <c r="AM53" s="46"/>
      <c r="AN53" s="4"/>
      <c r="AO53" s="4"/>
      <c r="AP53" s="4"/>
      <c r="AQ53" s="4"/>
      <c r="AR53" s="4"/>
      <c r="AS53" s="4"/>
      <c r="AT53" s="4"/>
      <c r="AU53" s="4"/>
      <c r="AV53" s="4"/>
      <c r="AW53" s="4"/>
      <c r="AX53" s="4"/>
      <c r="AY53" s="4"/>
    </row>
    <row r="54" spans="1:1005" ht="14.4" x14ac:dyDescent="0.3">
      <c r="A54" s="136">
        <f>YampaRiverInflow.TotalOutflow!A54</f>
        <v>46753</v>
      </c>
      <c r="B54" s="34"/>
      <c r="C54" s="12">
        <v>-13.928000000000001</v>
      </c>
      <c r="D54" s="45">
        <v>-13.928000000000001</v>
      </c>
      <c r="E54" s="16">
        <v>-5.6275300000000001</v>
      </c>
      <c r="F54" s="16">
        <v>-64.680900000000008</v>
      </c>
      <c r="G54" s="16">
        <v>-113.199</v>
      </c>
      <c r="H54" s="16">
        <v>36.242400000000004</v>
      </c>
      <c r="I54" s="16">
        <v>-10.6774</v>
      </c>
      <c r="J54" s="16">
        <v>8.1581399999999995</v>
      </c>
      <c r="K54" s="16">
        <v>1.3930199999999999</v>
      </c>
      <c r="L54" s="16">
        <v>10.17</v>
      </c>
      <c r="M54" s="16">
        <v>3.6542600000000003</v>
      </c>
      <c r="N54" s="16">
        <v>8.1713000000000005</v>
      </c>
      <c r="O54" s="16">
        <v>-29.2118</v>
      </c>
      <c r="P54" s="16">
        <v>-12.4862</v>
      </c>
      <c r="Q54" s="16">
        <v>-4.2013100000000003</v>
      </c>
      <c r="R54" s="16">
        <v>-21.987200000000001</v>
      </c>
      <c r="S54" s="16">
        <v>21.381310000000003</v>
      </c>
      <c r="T54" s="16">
        <v>-39.100499999999997</v>
      </c>
      <c r="U54" s="16">
        <v>-31.088799999999999</v>
      </c>
      <c r="V54" s="16">
        <v>7.3067399999999996</v>
      </c>
      <c r="W54" s="16">
        <v>-13.319000000000001</v>
      </c>
      <c r="X54" s="16">
        <v>-6.39839</v>
      </c>
      <c r="Y54" s="16">
        <v>-23.134</v>
      </c>
      <c r="Z54" s="16">
        <v>-29.637900000000002</v>
      </c>
      <c r="AA54" s="16">
        <v>-24.356300000000001</v>
      </c>
      <c r="AB54" s="16">
        <v>-6.12601</v>
      </c>
      <c r="AC54" s="16">
        <v>-35.9651</v>
      </c>
      <c r="AD54" s="16">
        <v>-1.4319999999999999</v>
      </c>
      <c r="AE54" s="16">
        <v>-16.688599999999997</v>
      </c>
      <c r="AF54" s="16">
        <v>33.015449999999994</v>
      </c>
      <c r="AG54" s="16">
        <v>-30.712700000000002</v>
      </c>
      <c r="AH54" s="16">
        <v>-2.2970100000000002</v>
      </c>
      <c r="AI54" s="46"/>
      <c r="AJ54" s="46"/>
      <c r="AK54" s="46"/>
      <c r="AL54" s="46"/>
      <c r="AM54" s="46"/>
      <c r="AN54" s="4"/>
      <c r="AO54" s="4"/>
      <c r="AP54" s="4"/>
      <c r="AQ54" s="4"/>
      <c r="AR54" s="4"/>
      <c r="AS54" s="4"/>
      <c r="AT54" s="4"/>
      <c r="AU54" s="4"/>
      <c r="AV54" s="4"/>
      <c r="AW54" s="4"/>
      <c r="AX54" s="4"/>
      <c r="AY54" s="4"/>
    </row>
    <row r="55" spans="1:1005" ht="14.4" x14ac:dyDescent="0.3">
      <c r="A55" s="136">
        <f>YampaRiverInflow.TotalOutflow!A55</f>
        <v>46784</v>
      </c>
      <c r="B55" s="34"/>
      <c r="C55" s="12">
        <v>-32.661000000000001</v>
      </c>
      <c r="D55" s="45">
        <v>-32.661000000000001</v>
      </c>
      <c r="E55" s="16">
        <v>-26.556999999999999</v>
      </c>
      <c r="F55" s="16">
        <v>-43.0946</v>
      </c>
      <c r="G55" s="16">
        <v>-46.804400000000001</v>
      </c>
      <c r="H55" s="16">
        <v>-20.875299999999999</v>
      </c>
      <c r="I55" s="16">
        <v>-24.3658</v>
      </c>
      <c r="J55" s="16">
        <v>1.18557</v>
      </c>
      <c r="K55" s="16">
        <v>-25.8432</v>
      </c>
      <c r="L55" s="16">
        <v>-4.4762599999999999</v>
      </c>
      <c r="M55" s="16">
        <v>-2.36822</v>
      </c>
      <c r="N55" s="16">
        <v>5.9079799999999993</v>
      </c>
      <c r="O55" s="16">
        <v>-17.978400000000001</v>
      </c>
      <c r="P55" s="16">
        <v>-35.601699999999994</v>
      </c>
      <c r="Q55" s="16">
        <v>-45.1038</v>
      </c>
      <c r="R55" s="16">
        <v>-5.1178299999999997</v>
      </c>
      <c r="S55" s="16">
        <v>-37.283000000000001</v>
      </c>
      <c r="T55" s="16">
        <v>-15.6464</v>
      </c>
      <c r="U55" s="16">
        <v>-40.071800000000003</v>
      </c>
      <c r="V55" s="16">
        <v>-32.633000000000003</v>
      </c>
      <c r="W55" s="16">
        <v>-26.703299999999999</v>
      </c>
      <c r="X55" s="16">
        <v>-28.727499999999999</v>
      </c>
      <c r="Y55" s="16">
        <v>-41.463300000000004</v>
      </c>
      <c r="Z55" s="16">
        <v>-12.364799999999999</v>
      </c>
      <c r="AA55" s="16">
        <v>-17.944700000000001</v>
      </c>
      <c r="AB55" s="16">
        <v>-30.381799999999998</v>
      </c>
      <c r="AC55" s="16">
        <v>-39.880099999999999</v>
      </c>
      <c r="AD55" s="16">
        <v>-13.894</v>
      </c>
      <c r="AE55" s="16">
        <v>-22.5732</v>
      </c>
      <c r="AF55" s="16">
        <v>-17.1022</v>
      </c>
      <c r="AG55" s="16">
        <v>-38.901800000000001</v>
      </c>
      <c r="AH55" s="16">
        <v>-63.575199999999995</v>
      </c>
      <c r="AI55" s="46"/>
      <c r="AJ55" s="46"/>
      <c r="AK55" s="46"/>
      <c r="AL55" s="46"/>
      <c r="AM55" s="46"/>
      <c r="AN55" s="4"/>
      <c r="AO55" s="4"/>
      <c r="AP55" s="4"/>
      <c r="AQ55" s="4"/>
      <c r="AR55" s="4"/>
      <c r="AS55" s="4"/>
      <c r="AT55" s="4"/>
      <c r="AU55" s="4"/>
      <c r="AV55" s="4"/>
      <c r="AW55" s="4"/>
      <c r="AX55" s="4"/>
      <c r="AY55" s="4"/>
    </row>
    <row r="56" spans="1:1005" ht="14.4" x14ac:dyDescent="0.3">
      <c r="A56" s="136">
        <f>YampaRiverInflow.TotalOutflow!A56</f>
        <v>46813</v>
      </c>
      <c r="B56" s="34"/>
      <c r="C56" s="12">
        <v>-45.593000000000004</v>
      </c>
      <c r="D56" s="45">
        <v>-45.593000000000004</v>
      </c>
      <c r="E56" s="16">
        <v>-96.0959</v>
      </c>
      <c r="F56" s="16">
        <v>-38.881300000000003</v>
      </c>
      <c r="G56" s="16">
        <v>-9.1832499999999992</v>
      </c>
      <c r="H56" s="16">
        <v>-13.1533</v>
      </c>
      <c r="I56" s="16">
        <v>-27.913900000000002</v>
      </c>
      <c r="J56" s="16">
        <v>-37.945300000000003</v>
      </c>
      <c r="K56" s="16">
        <v>-37.232500000000002</v>
      </c>
      <c r="L56" s="16">
        <v>-84.1511</v>
      </c>
      <c r="M56" s="16">
        <v>-52.822800000000001</v>
      </c>
      <c r="N56" s="16">
        <v>-62.375399999999999</v>
      </c>
      <c r="O56" s="16">
        <v>-22.7028</v>
      </c>
      <c r="P56" s="16">
        <v>-24.410799999999998</v>
      </c>
      <c r="Q56" s="16">
        <v>-35.779199999999996</v>
      </c>
      <c r="R56" s="16">
        <v>-52.189599999999999</v>
      </c>
      <c r="S56" s="16">
        <v>-44.594099999999997</v>
      </c>
      <c r="T56" s="16">
        <v>-46.276900000000005</v>
      </c>
      <c r="U56" s="16">
        <v>-41.1785</v>
      </c>
      <c r="V56" s="16">
        <v>-54.098800000000004</v>
      </c>
      <c r="W56" s="16">
        <v>-94.38669999999999</v>
      </c>
      <c r="X56" s="16">
        <v>-68.116</v>
      </c>
      <c r="Y56" s="16">
        <v>-21.329699999999999</v>
      </c>
      <c r="Z56" s="16">
        <v>-45.133600000000001</v>
      </c>
      <c r="AA56" s="16">
        <v>-41.103999999999999</v>
      </c>
      <c r="AB56" s="16">
        <v>-52.287500000000001</v>
      </c>
      <c r="AC56" s="16">
        <v>-39.996499999999997</v>
      </c>
      <c r="AD56" s="16">
        <v>-34.947000000000003</v>
      </c>
      <c r="AE56" s="16">
        <v>-9.4451399999999985</v>
      </c>
      <c r="AF56" s="16">
        <v>-51.122900000000001</v>
      </c>
      <c r="AG56" s="16">
        <v>-40.1935</v>
      </c>
      <c r="AH56" s="16">
        <v>-34.902000000000001</v>
      </c>
      <c r="AI56" s="46"/>
      <c r="AJ56" s="46"/>
      <c r="AK56" s="46"/>
      <c r="AL56" s="46"/>
      <c r="AM56" s="46"/>
      <c r="AN56" s="4"/>
      <c r="AO56" s="4"/>
      <c r="AP56" s="4"/>
      <c r="AQ56" s="4"/>
      <c r="AR56" s="4"/>
      <c r="AS56" s="4"/>
      <c r="AT56" s="4"/>
      <c r="AU56" s="4"/>
      <c r="AV56" s="4"/>
      <c r="AW56" s="4"/>
      <c r="AX56" s="4"/>
      <c r="AY56" s="4"/>
    </row>
    <row r="57" spans="1:1005" ht="14.4" x14ac:dyDescent="0.3">
      <c r="A57" s="136">
        <f>YampaRiverInflow.TotalOutflow!A57</f>
        <v>46844</v>
      </c>
      <c r="B57" s="34"/>
      <c r="C57" s="12">
        <v>-45.991</v>
      </c>
      <c r="D57" s="45">
        <v>-45.991</v>
      </c>
      <c r="E57" s="16">
        <v>-46.392000000000003</v>
      </c>
      <c r="F57" s="16">
        <v>-46.931699999999999</v>
      </c>
      <c r="G57" s="16">
        <v>-10.3939</v>
      </c>
      <c r="H57" s="16">
        <v>-22.183299999999999</v>
      </c>
      <c r="I57" s="16">
        <v>-50.360900000000001</v>
      </c>
      <c r="J57" s="16">
        <v>-34.244300000000003</v>
      </c>
      <c r="K57" s="16">
        <v>-28.298599999999997</v>
      </c>
      <c r="L57" s="16">
        <v>-23.056999999999999</v>
      </c>
      <c r="M57" s="16">
        <v>-23.6526</v>
      </c>
      <c r="N57" s="16">
        <v>-18.731300000000001</v>
      </c>
      <c r="O57" s="16">
        <v>-34.493000000000002</v>
      </c>
      <c r="P57" s="16">
        <v>-34.719099999999997</v>
      </c>
      <c r="Q57" s="16">
        <v>-39.354300000000002</v>
      </c>
      <c r="R57" s="16">
        <v>-36.816499999999998</v>
      </c>
      <c r="S57" s="16">
        <v>-31.096499999999999</v>
      </c>
      <c r="T57" s="16">
        <v>-26.820700000000002</v>
      </c>
      <c r="U57" s="16">
        <v>-39.596599999999995</v>
      </c>
      <c r="V57" s="16">
        <v>-38.490600000000001</v>
      </c>
      <c r="W57" s="16">
        <v>-7.4329700000000001</v>
      </c>
      <c r="X57" s="16">
        <v>-6.8644499999999997</v>
      </c>
      <c r="Y57" s="16">
        <v>-16.915599999999998</v>
      </c>
      <c r="Z57" s="16">
        <v>-37.536199999999994</v>
      </c>
      <c r="AA57" s="16">
        <v>-51.6753</v>
      </c>
      <c r="AB57" s="16">
        <v>-49.0565</v>
      </c>
      <c r="AC57" s="16">
        <v>3.8323470000000004</v>
      </c>
      <c r="AD57" s="16">
        <v>-59.116</v>
      </c>
      <c r="AE57" s="16">
        <v>-58.070099999999996</v>
      </c>
      <c r="AF57" s="16">
        <v>-46.224299999999999</v>
      </c>
      <c r="AG57" s="16">
        <v>-45.231099999999998</v>
      </c>
      <c r="AH57" s="16">
        <v>-21.337199999999999</v>
      </c>
      <c r="AI57" s="46"/>
      <c r="AJ57" s="46"/>
      <c r="AK57" s="46"/>
      <c r="AL57" s="46"/>
      <c r="AM57" s="46"/>
      <c r="AN57" s="4"/>
      <c r="AO57" s="4"/>
      <c r="AP57" s="4"/>
      <c r="AQ57" s="4"/>
      <c r="AR57" s="4"/>
      <c r="AS57" s="4"/>
      <c r="AT57" s="4"/>
      <c r="AU57" s="4"/>
      <c r="AV57" s="4"/>
      <c r="AW57" s="4"/>
      <c r="AX57" s="4"/>
      <c r="AY57" s="4"/>
    </row>
    <row r="58" spans="1:1005" ht="14.4" x14ac:dyDescent="0.3">
      <c r="A58" s="136">
        <f>YampaRiverInflow.TotalOutflow!A58</f>
        <v>46874</v>
      </c>
      <c r="B58" s="34"/>
      <c r="C58" s="12">
        <v>-42.726999999999997</v>
      </c>
      <c r="D58" s="45">
        <v>-42.726999999999997</v>
      </c>
      <c r="E58" s="16">
        <v>-28.129300000000001</v>
      </c>
      <c r="F58" s="16">
        <v>-49.9146</v>
      </c>
      <c r="G58" s="16">
        <v>-34.603400000000001</v>
      </c>
      <c r="H58" s="16">
        <v>-27.749099999999999</v>
      </c>
      <c r="I58" s="16">
        <v>-15.6434</v>
      </c>
      <c r="J58" s="16">
        <v>-26.480900000000002</v>
      </c>
      <c r="K58" s="16">
        <v>-13.461499999999999</v>
      </c>
      <c r="L58" s="16">
        <v>-3.12216</v>
      </c>
      <c r="M58" s="16">
        <v>-37.49</v>
      </c>
      <c r="N58" s="16">
        <v>-28.581900000000001</v>
      </c>
      <c r="O58" s="16">
        <v>-34.988099999999996</v>
      </c>
      <c r="P58" s="16">
        <v>-27.610599999999998</v>
      </c>
      <c r="Q58" s="16">
        <v>-13.771700000000001</v>
      </c>
      <c r="R58" s="16">
        <v>-19.453499999999998</v>
      </c>
      <c r="S58" s="16">
        <v>-43.834099999999999</v>
      </c>
      <c r="T58" s="16">
        <v>-36.948999999999998</v>
      </c>
      <c r="U58" s="16">
        <v>-18.708599999999997</v>
      </c>
      <c r="V58" s="16">
        <v>-25.398700000000002</v>
      </c>
      <c r="W58" s="16">
        <v>-18.684200000000001</v>
      </c>
      <c r="X58" s="16">
        <v>-10.974200000000002</v>
      </c>
      <c r="Y58" s="16">
        <v>-34.367400000000004</v>
      </c>
      <c r="Z58" s="16">
        <v>-27.658300000000001</v>
      </c>
      <c r="AA58" s="16">
        <v>-22.264099999999999</v>
      </c>
      <c r="AB58" s="16">
        <v>-16.6996</v>
      </c>
      <c r="AC58" s="16">
        <v>-67.282200000000003</v>
      </c>
      <c r="AD58" s="16">
        <v>-19.012</v>
      </c>
      <c r="AE58" s="16">
        <v>-19.098700000000001</v>
      </c>
      <c r="AF58" s="16">
        <v>-31.252700000000001</v>
      </c>
      <c r="AG58" s="16">
        <v>-147.96199999999999</v>
      </c>
      <c r="AH58" s="16">
        <v>-29.909500000000001</v>
      </c>
      <c r="AI58" s="46"/>
      <c r="AJ58" s="46"/>
      <c r="AK58" s="46"/>
      <c r="AL58" s="46"/>
      <c r="AM58" s="46"/>
      <c r="AN58" s="4"/>
      <c r="AO58" s="4"/>
      <c r="AP58" s="4"/>
      <c r="AQ58" s="4"/>
      <c r="AR58" s="4"/>
      <c r="AS58" s="4"/>
      <c r="AT58" s="4"/>
      <c r="AU58" s="4"/>
      <c r="AV58" s="4"/>
      <c r="AW58" s="4"/>
      <c r="AX58" s="4"/>
      <c r="AY58" s="4"/>
    </row>
    <row r="59" spans="1:1005" ht="14.4" x14ac:dyDescent="0.3">
      <c r="A59" s="136">
        <f>YampaRiverInflow.TotalOutflow!A59</f>
        <v>46905</v>
      </c>
      <c r="B59" s="34"/>
      <c r="C59" s="12">
        <v>-44.098999999999997</v>
      </c>
      <c r="D59" s="45">
        <v>-44.098999999999997</v>
      </c>
      <c r="E59" s="16">
        <v>-43.443300000000001</v>
      </c>
      <c r="F59" s="16">
        <v>-78.712100000000007</v>
      </c>
      <c r="G59" s="16">
        <v>-44.4283</v>
      </c>
      <c r="H59" s="16">
        <v>-46.623400000000004</v>
      </c>
      <c r="I59" s="16">
        <v>-26.48</v>
      </c>
      <c r="J59" s="16">
        <v>-49.249099999999999</v>
      </c>
      <c r="K59" s="16">
        <v>-37.820300000000003</v>
      </c>
      <c r="L59" s="16">
        <v>-37.123800000000003</v>
      </c>
      <c r="M59" s="16">
        <v>-46.805699999999995</v>
      </c>
      <c r="N59" s="16">
        <v>-42.2714</v>
      </c>
      <c r="O59" s="16">
        <v>-36.915500000000002</v>
      </c>
      <c r="P59" s="16">
        <v>-53.137800000000006</v>
      </c>
      <c r="Q59" s="16">
        <v>-64.9482</v>
      </c>
      <c r="R59" s="16">
        <v>-25.7806</v>
      </c>
      <c r="S59" s="16">
        <v>-34.943199999999997</v>
      </c>
      <c r="T59" s="16">
        <v>-51.296099999999996</v>
      </c>
      <c r="U59" s="16">
        <v>-57.331800000000001</v>
      </c>
      <c r="V59" s="16">
        <v>-54.558199999999999</v>
      </c>
      <c r="W59" s="16">
        <v>-68.587000000000003</v>
      </c>
      <c r="X59" s="16">
        <v>-37.685099999999998</v>
      </c>
      <c r="Y59" s="16">
        <v>-32.256500000000003</v>
      </c>
      <c r="Z59" s="16">
        <v>-52.228699999999996</v>
      </c>
      <c r="AA59" s="16">
        <v>-55.433399999999999</v>
      </c>
      <c r="AB59" s="16">
        <v>-50.623800000000003</v>
      </c>
      <c r="AC59" s="16">
        <v>-49.755000000000003</v>
      </c>
      <c r="AD59" s="16">
        <v>-57.844000000000001</v>
      </c>
      <c r="AE59" s="16">
        <v>-49.321300000000001</v>
      </c>
      <c r="AF59" s="16">
        <v>-51.9298</v>
      </c>
      <c r="AG59" s="16">
        <v>-183.62299999999999</v>
      </c>
      <c r="AH59" s="16">
        <v>-63.558300000000003</v>
      </c>
      <c r="AI59" s="46"/>
      <c r="AJ59" s="46"/>
      <c r="AK59" s="46"/>
      <c r="AL59" s="46"/>
      <c r="AM59" s="46"/>
      <c r="AN59" s="4"/>
      <c r="AO59" s="4"/>
      <c r="AP59" s="4"/>
      <c r="AQ59" s="4"/>
      <c r="AR59" s="4"/>
      <c r="AS59" s="4"/>
      <c r="AT59" s="4"/>
      <c r="AU59" s="4"/>
      <c r="AV59" s="4"/>
      <c r="AW59" s="4"/>
      <c r="AX59" s="4"/>
      <c r="AY59" s="4"/>
    </row>
    <row r="60" spans="1:1005" ht="14.4" x14ac:dyDescent="0.3">
      <c r="A60" s="136">
        <f>YampaRiverInflow.TotalOutflow!A60</f>
        <v>46935</v>
      </c>
      <c r="B60" s="34"/>
      <c r="C60" s="12">
        <v>-26.710999999999999</v>
      </c>
      <c r="D60" s="45">
        <v>-26.710999999999999</v>
      </c>
      <c r="E60" s="16">
        <v>-37.942</v>
      </c>
      <c r="F60" s="16">
        <v>-73.786799999999999</v>
      </c>
      <c r="G60" s="16">
        <v>-40.766500000000001</v>
      </c>
      <c r="H60" s="16">
        <v>-6.4570799999999995</v>
      </c>
      <c r="I60" s="16">
        <v>-40.478199999999994</v>
      </c>
      <c r="J60" s="16">
        <v>-35.347099999999998</v>
      </c>
      <c r="K60" s="16">
        <v>-30.984200000000001</v>
      </c>
      <c r="L60" s="16">
        <v>-12.644399999999999</v>
      </c>
      <c r="M60" s="16">
        <v>-15.251700000000001</v>
      </c>
      <c r="N60" s="16">
        <v>-52.766100000000002</v>
      </c>
      <c r="O60" s="16">
        <v>-45.935900000000004</v>
      </c>
      <c r="P60" s="16">
        <v>-47.300400000000003</v>
      </c>
      <c r="Q60" s="16">
        <v>-39.221400000000003</v>
      </c>
      <c r="R60" s="16">
        <v>-35.222799999999999</v>
      </c>
      <c r="S60" s="16">
        <v>-42.721499999999999</v>
      </c>
      <c r="T60" s="16">
        <v>-48.900100000000002</v>
      </c>
      <c r="U60" s="16">
        <v>-17.8947</v>
      </c>
      <c r="V60" s="16">
        <v>-23.696200000000001</v>
      </c>
      <c r="W60" s="16">
        <v>-7.1829000000000001</v>
      </c>
      <c r="X60" s="16">
        <v>-15.904399999999999</v>
      </c>
      <c r="Y60" s="16">
        <v>-28.589599999999997</v>
      </c>
      <c r="Z60" s="16">
        <v>-43.727499999999999</v>
      </c>
      <c r="AA60" s="16">
        <v>-35.582300000000004</v>
      </c>
      <c r="AB60" s="16">
        <v>-30.575500000000002</v>
      </c>
      <c r="AC60" s="16">
        <v>-37.180800000000005</v>
      </c>
      <c r="AD60" s="16">
        <v>-48.3</v>
      </c>
      <c r="AE60" s="16">
        <v>-25.503700000000002</v>
      </c>
      <c r="AF60" s="16">
        <v>-48.567099999999996</v>
      </c>
      <c r="AG60" s="16">
        <v>-182.99199999999999</v>
      </c>
      <c r="AH60" s="16">
        <v>-65.305999999999997</v>
      </c>
      <c r="AI60" s="46"/>
      <c r="AJ60" s="46"/>
      <c r="AK60" s="46"/>
      <c r="AL60" s="46"/>
      <c r="AM60" s="46"/>
      <c r="AN60" s="4"/>
      <c r="AO60" s="4"/>
      <c r="AP60" s="4"/>
      <c r="AQ60" s="4"/>
      <c r="AR60" s="4"/>
      <c r="AS60" s="4"/>
      <c r="AT60" s="4"/>
      <c r="AU60" s="4"/>
      <c r="AV60" s="4"/>
      <c r="AW60" s="4"/>
      <c r="AX60" s="4"/>
      <c r="AY60" s="4"/>
    </row>
    <row r="61" spans="1:1005" ht="14.4" x14ac:dyDescent="0.3">
      <c r="A61" s="136">
        <f>YampaRiverInflow.TotalOutflow!A61</f>
        <v>46966</v>
      </c>
      <c r="B61" s="34"/>
      <c r="C61" s="12">
        <v>-21.927</v>
      </c>
      <c r="D61" s="45">
        <v>-21.927</v>
      </c>
      <c r="E61" s="16">
        <v>-14.0517</v>
      </c>
      <c r="F61" s="16">
        <v>-65.381299999999996</v>
      </c>
      <c r="G61" s="16">
        <v>-36.5657</v>
      </c>
      <c r="H61" s="16">
        <v>-19.854400000000002</v>
      </c>
      <c r="I61" s="16">
        <v>-3.75305</v>
      </c>
      <c r="J61" s="16">
        <v>-2.8775900000000001</v>
      </c>
      <c r="K61" s="16">
        <v>-12.666399999999999</v>
      </c>
      <c r="L61" s="16">
        <v>-13.9602</v>
      </c>
      <c r="M61" s="16">
        <v>-39.998400000000004</v>
      </c>
      <c r="N61" s="16">
        <v>7.2850600000000005</v>
      </c>
      <c r="O61" s="16">
        <v>-24.3444</v>
      </c>
      <c r="P61" s="16">
        <v>-33.449400000000004</v>
      </c>
      <c r="Q61" s="16">
        <v>-19.831900000000001</v>
      </c>
      <c r="R61" s="16">
        <v>-46.257599999999996</v>
      </c>
      <c r="S61" s="16">
        <v>-32.945300000000003</v>
      </c>
      <c r="T61" s="16">
        <v>-39.458300000000001</v>
      </c>
      <c r="U61" s="16">
        <v>-23.445799999999998</v>
      </c>
      <c r="V61" s="16">
        <v>-14.442500000000001</v>
      </c>
      <c r="W61" s="16">
        <v>-5.3147600000000006</v>
      </c>
      <c r="X61" s="16">
        <v>-20.151</v>
      </c>
      <c r="Y61" s="16">
        <v>-29.148299999999999</v>
      </c>
      <c r="Z61" s="16">
        <v>-33.437899999999999</v>
      </c>
      <c r="AA61" s="16">
        <v>-29.450599999999998</v>
      </c>
      <c r="AB61" s="16">
        <v>-25.803599999999999</v>
      </c>
      <c r="AC61" s="16">
        <v>-58.466900000000003</v>
      </c>
      <c r="AD61" s="16">
        <v>-23.998000000000001</v>
      </c>
      <c r="AE61" s="16">
        <v>5.8436199999999996</v>
      </c>
      <c r="AF61" s="16">
        <v>-37.121300000000005</v>
      </c>
      <c r="AG61" s="16">
        <v>-39.379899999999999</v>
      </c>
      <c r="AH61" s="16">
        <v>-27.815000000000001</v>
      </c>
      <c r="AI61" s="46"/>
      <c r="AJ61" s="46"/>
      <c r="AK61" s="46"/>
      <c r="AL61" s="46"/>
      <c r="AM61" s="46"/>
      <c r="AN61" s="4"/>
      <c r="AO61" s="4"/>
      <c r="AP61" s="4"/>
      <c r="AQ61" s="4"/>
      <c r="AR61" s="4"/>
      <c r="AS61" s="4"/>
      <c r="AT61" s="4"/>
      <c r="AU61" s="4"/>
      <c r="AV61" s="4"/>
      <c r="AW61" s="4"/>
      <c r="AX61" s="4"/>
      <c r="AY61" s="4"/>
    </row>
    <row r="62" spans="1:1005" ht="14.4" x14ac:dyDescent="0.3">
      <c r="A62" s="136">
        <f>YampaRiverInflow.TotalOutflow!A62</f>
        <v>46997</v>
      </c>
      <c r="B62" s="34"/>
      <c r="C62" s="12">
        <v>-8.8230000000000004</v>
      </c>
      <c r="D62" s="45">
        <v>-8.8230000000000004</v>
      </c>
      <c r="E62" s="16">
        <v>-22.555199999999999</v>
      </c>
      <c r="F62" s="16">
        <v>0.85353000000000001</v>
      </c>
      <c r="G62" s="16">
        <v>-61.966300000000004</v>
      </c>
      <c r="H62" s="16">
        <v>-54.048999999999999</v>
      </c>
      <c r="I62" s="16">
        <v>-27.7121</v>
      </c>
      <c r="J62" s="16">
        <v>-18.022099999999998</v>
      </c>
      <c r="K62" s="16">
        <v>-8.8447199999999988</v>
      </c>
      <c r="L62" s="16">
        <v>-17.9664</v>
      </c>
      <c r="M62" s="16">
        <v>-5.1358199999999998</v>
      </c>
      <c r="N62" s="16">
        <v>-10.9739</v>
      </c>
      <c r="O62" s="16">
        <v>-32.469799999999999</v>
      </c>
      <c r="P62" s="16">
        <v>-35.090000000000003</v>
      </c>
      <c r="Q62" s="16">
        <v>-20.7882</v>
      </c>
      <c r="R62" s="16">
        <v>-50.804099999999998</v>
      </c>
      <c r="S62" s="16">
        <v>-26.487200000000001</v>
      </c>
      <c r="T62" s="16">
        <v>-30.253900000000002</v>
      </c>
      <c r="U62" s="16">
        <v>-43.0578</v>
      </c>
      <c r="V62" s="16">
        <v>-36.350099999999998</v>
      </c>
      <c r="W62" s="16">
        <v>-18.872799999999998</v>
      </c>
      <c r="X62" s="16">
        <v>-16.6816</v>
      </c>
      <c r="Y62" s="16">
        <v>-22.602599999999999</v>
      </c>
      <c r="Z62" s="16">
        <v>-13.866299999999999</v>
      </c>
      <c r="AA62" s="16">
        <v>-20.75</v>
      </c>
      <c r="AB62" s="16">
        <v>-8.9183799999999991</v>
      </c>
      <c r="AC62" s="16">
        <v>-33.353900000000003</v>
      </c>
      <c r="AD62" s="16">
        <v>-15.521000000000001</v>
      </c>
      <c r="AE62" s="16">
        <v>-12.745700000000001</v>
      </c>
      <c r="AF62" s="16">
        <v>-31.333599999999997</v>
      </c>
      <c r="AG62" s="16">
        <v>-19.856300000000001</v>
      </c>
      <c r="AH62" s="16">
        <v>-41.415900000000001</v>
      </c>
      <c r="AI62" s="46"/>
      <c r="AJ62" s="46"/>
      <c r="AK62" s="46"/>
      <c r="AL62" s="46"/>
      <c r="AM62" s="46"/>
      <c r="AN62" s="4"/>
      <c r="AO62" s="4"/>
      <c r="AP62" s="4"/>
      <c r="AQ62" s="4"/>
      <c r="AR62" s="4"/>
      <c r="AS62" s="4"/>
      <c r="AT62" s="4"/>
      <c r="AU62" s="4"/>
      <c r="AV62" s="4"/>
      <c r="AW62" s="4"/>
      <c r="AX62" s="4"/>
      <c r="AY62" s="4"/>
    </row>
    <row r="63" spans="1:1005" ht="14.4" x14ac:dyDescent="0.3">
      <c r="A63" s="136">
        <f>YampaRiverInflow.TotalOutflow!A63</f>
        <v>47027</v>
      </c>
      <c r="B63" s="34"/>
      <c r="C63" s="12">
        <v>-2.6379999999999999</v>
      </c>
      <c r="D63" s="45">
        <v>-2.6379999999999999</v>
      </c>
      <c r="E63" s="16">
        <v>1.6283399999999999</v>
      </c>
      <c r="F63" s="16">
        <v>-1.5256099999999999</v>
      </c>
      <c r="G63" s="16">
        <v>0.55819000000000007</v>
      </c>
      <c r="H63" s="16">
        <v>-0.40666000000000002</v>
      </c>
      <c r="I63" s="16">
        <v>-3.3743600000000002</v>
      </c>
      <c r="J63" s="16">
        <v>10.40099</v>
      </c>
      <c r="K63" s="16">
        <v>3.1250999999999998</v>
      </c>
      <c r="L63" s="16">
        <v>0.16553999999999999</v>
      </c>
      <c r="M63" s="16">
        <v>26.085080000000001</v>
      </c>
      <c r="N63" s="16">
        <v>-4.4398100000000005</v>
      </c>
      <c r="O63" s="16">
        <v>7.4000500000000002</v>
      </c>
      <c r="P63" s="16">
        <v>-11.6661</v>
      </c>
      <c r="Q63" s="16">
        <v>-2.7408399999999999</v>
      </c>
      <c r="R63" s="16">
        <v>-4.4333</v>
      </c>
      <c r="S63" s="16">
        <v>-10.0848</v>
      </c>
      <c r="T63" s="16">
        <v>-27.032599999999999</v>
      </c>
      <c r="U63" s="16">
        <v>-5.7554099999999995</v>
      </c>
      <c r="V63" s="16">
        <v>-10.2515</v>
      </c>
      <c r="W63" s="16">
        <v>-12.6999</v>
      </c>
      <c r="X63" s="16">
        <v>-3.16777</v>
      </c>
      <c r="Y63" s="16">
        <v>-24.611999999999998</v>
      </c>
      <c r="Z63" s="16">
        <v>-28.077099999999998</v>
      </c>
      <c r="AA63" s="16">
        <v>-12.1576</v>
      </c>
      <c r="AB63" s="16">
        <v>1.7223250000000001</v>
      </c>
      <c r="AC63" s="16">
        <v>-9.7818899999999989</v>
      </c>
      <c r="AD63" s="16">
        <v>3.17</v>
      </c>
      <c r="AE63" s="16">
        <v>-15.058</v>
      </c>
      <c r="AF63" s="16">
        <v>-8.1872799999999994</v>
      </c>
      <c r="AG63" s="16">
        <v>-13.261700000000001</v>
      </c>
      <c r="AH63" s="16">
        <v>8.3438300000000005</v>
      </c>
      <c r="AI63" s="46"/>
      <c r="AJ63" s="46"/>
      <c r="AK63" s="46"/>
      <c r="AL63" s="46"/>
      <c r="AM63" s="46"/>
      <c r="AN63" s="4"/>
      <c r="AO63" s="4"/>
      <c r="AP63" s="4"/>
      <c r="AQ63" s="4"/>
      <c r="AR63" s="4"/>
      <c r="AS63" s="4"/>
      <c r="AT63" s="4"/>
      <c r="AU63" s="4"/>
      <c r="AV63" s="4"/>
      <c r="AW63" s="4"/>
      <c r="AX63" s="4"/>
      <c r="AY63" s="4"/>
    </row>
    <row r="64" spans="1:1005" ht="14.4" x14ac:dyDescent="0.3">
      <c r="A64" s="136"/>
      <c r="B64" s="34"/>
      <c r="C64" s="12"/>
      <c r="D64" s="45"/>
      <c r="E64" s="16"/>
      <c r="F64" s="16"/>
      <c r="G64" s="16"/>
      <c r="H64" s="16"/>
      <c r="I64" s="16"/>
      <c r="J64" s="16"/>
      <c r="K64" s="16"/>
      <c r="L64" s="16"/>
      <c r="M64" s="16"/>
      <c r="N64" s="16"/>
      <c r="O64" s="16"/>
      <c r="P64" s="16"/>
      <c r="Q64" s="16"/>
      <c r="R64" s="16"/>
      <c r="S64" s="16"/>
      <c r="T64" s="16"/>
      <c r="U64" s="16"/>
      <c r="V64" s="16"/>
      <c r="W64" s="16"/>
      <c r="X64" s="16"/>
      <c r="Y64" s="16"/>
      <c r="Z64" s="16"/>
      <c r="AA64" s="16"/>
      <c r="AB64" s="16"/>
      <c r="AC64" s="16"/>
      <c r="AD64" s="16"/>
      <c r="AE64" s="16"/>
      <c r="AF64" s="16"/>
      <c r="AG64" s="16"/>
      <c r="AH64" s="16"/>
      <c r="AI64" s="46"/>
      <c r="AJ64" s="46"/>
      <c r="AK64" s="46"/>
      <c r="AL64" s="46"/>
      <c r="AM64" s="46"/>
      <c r="AN64" s="4"/>
      <c r="AO64" s="4"/>
      <c r="AP64" s="4"/>
      <c r="AQ64" s="4"/>
      <c r="AR64" s="4"/>
      <c r="AS64" s="4"/>
      <c r="AT64" s="4"/>
      <c r="AU64" s="4"/>
      <c r="AV64" s="4"/>
      <c r="AW64" s="4"/>
      <c r="AX64" s="4"/>
      <c r="AY64" s="4"/>
      <c r="ALQ64" t="e">
        <v>#N/A</v>
      </c>
    </row>
    <row r="65" spans="1:1005" ht="14.4" x14ac:dyDescent="0.3">
      <c r="A65" s="136"/>
      <c r="B65" s="34"/>
      <c r="C65" s="12"/>
      <c r="D65" s="45"/>
      <c r="E65" s="16"/>
      <c r="F65" s="16"/>
      <c r="G65" s="16"/>
      <c r="H65" s="16"/>
      <c r="I65" s="16"/>
      <c r="J65" s="16"/>
      <c r="K65" s="16"/>
      <c r="L65" s="16"/>
      <c r="M65" s="16"/>
      <c r="N65" s="16"/>
      <c r="O65" s="16"/>
      <c r="P65" s="16"/>
      <c r="Q65" s="16"/>
      <c r="R65" s="16"/>
      <c r="S65" s="16"/>
      <c r="T65" s="16"/>
      <c r="U65" s="16"/>
      <c r="V65" s="16"/>
      <c r="W65" s="16"/>
      <c r="X65" s="16"/>
      <c r="Y65" s="16"/>
      <c r="Z65" s="16"/>
      <c r="AA65" s="16"/>
      <c r="AB65" s="16"/>
      <c r="AC65" s="16"/>
      <c r="AD65" s="16"/>
      <c r="AE65" s="16"/>
      <c r="AF65" s="16"/>
      <c r="AG65" s="16"/>
      <c r="AH65" s="16"/>
      <c r="AI65" s="46"/>
      <c r="AJ65" s="46"/>
      <c r="AK65" s="46"/>
      <c r="AL65" s="46"/>
      <c r="AM65" s="46"/>
      <c r="AN65" s="4"/>
      <c r="AO65" s="4"/>
      <c r="AP65" s="4"/>
      <c r="AQ65" s="4"/>
      <c r="AR65" s="4"/>
      <c r="AS65" s="4"/>
      <c r="AT65" s="4"/>
      <c r="AU65" s="4"/>
      <c r="AV65" s="4"/>
      <c r="AW65" s="4"/>
      <c r="AX65" s="4"/>
      <c r="AY65" s="4"/>
      <c r="ALQ65" t="e">
        <v>#N/A</v>
      </c>
    </row>
    <row r="66" spans="1:1005" ht="14.4" x14ac:dyDescent="0.3">
      <c r="A66" s="136"/>
      <c r="B66" s="34"/>
      <c r="C66" s="12"/>
      <c r="D66" s="45"/>
      <c r="E66" s="16"/>
      <c r="F66" s="16"/>
      <c r="G66" s="16"/>
      <c r="H66" s="16"/>
      <c r="I66" s="16"/>
      <c r="J66" s="16"/>
      <c r="K66" s="16"/>
      <c r="L66" s="16"/>
      <c r="M66" s="16"/>
      <c r="N66" s="16"/>
      <c r="O66" s="16"/>
      <c r="P66" s="16"/>
      <c r="Q66" s="16"/>
      <c r="R66" s="16"/>
      <c r="S66" s="16"/>
      <c r="T66" s="16"/>
      <c r="U66" s="16"/>
      <c r="V66" s="16"/>
      <c r="W66" s="16"/>
      <c r="X66" s="16"/>
      <c r="Y66" s="16"/>
      <c r="Z66" s="16"/>
      <c r="AA66" s="16"/>
      <c r="AB66" s="16"/>
      <c r="AC66" s="16"/>
      <c r="AD66" s="16"/>
      <c r="AE66" s="16"/>
      <c r="AF66" s="16"/>
      <c r="AG66" s="16"/>
      <c r="AH66" s="16"/>
      <c r="AI66" s="46"/>
      <c r="AJ66" s="46"/>
      <c r="AK66" s="46"/>
      <c r="AL66" s="46"/>
      <c r="AM66" s="46"/>
      <c r="AN66" s="4"/>
      <c r="AO66" s="4"/>
      <c r="AP66" s="4"/>
      <c r="AQ66" s="4"/>
      <c r="AR66" s="4"/>
      <c r="AS66" s="4"/>
      <c r="AT66" s="4"/>
      <c r="AU66" s="4"/>
      <c r="AV66" s="4"/>
      <c r="AW66" s="4"/>
      <c r="AX66" s="4"/>
      <c r="AY66" s="4"/>
      <c r="ALQ66" t="e">
        <v>#N/A</v>
      </c>
    </row>
    <row r="67" spans="1:1005" ht="14.4" x14ac:dyDescent="0.3">
      <c r="A67" s="136"/>
      <c r="B67" s="34"/>
      <c r="C67" s="12"/>
      <c r="D67" s="45"/>
      <c r="E67" s="16"/>
      <c r="F67" s="16"/>
      <c r="G67" s="16"/>
      <c r="H67" s="16"/>
      <c r="I67" s="16"/>
      <c r="J67" s="16"/>
      <c r="K67" s="16"/>
      <c r="L67" s="16"/>
      <c r="M67" s="16"/>
      <c r="N67" s="16"/>
      <c r="O67" s="16"/>
      <c r="P67" s="16"/>
      <c r="Q67" s="16"/>
      <c r="R67" s="16"/>
      <c r="S67" s="16"/>
      <c r="T67" s="16"/>
      <c r="U67" s="16"/>
      <c r="V67" s="16"/>
      <c r="W67" s="16"/>
      <c r="X67" s="16"/>
      <c r="Y67" s="16"/>
      <c r="Z67" s="16"/>
      <c r="AA67" s="16"/>
      <c r="AB67" s="16"/>
      <c r="AC67" s="16"/>
      <c r="AD67" s="16"/>
      <c r="AE67" s="16"/>
      <c r="AF67" s="16"/>
      <c r="AG67" s="16"/>
      <c r="AH67" s="16"/>
      <c r="AI67" s="46"/>
      <c r="AJ67" s="46"/>
      <c r="AK67" s="46"/>
      <c r="AL67" s="46"/>
      <c r="AM67" s="46"/>
      <c r="AN67" s="4"/>
      <c r="AO67" s="4"/>
      <c r="AP67" s="4"/>
      <c r="AQ67" s="4"/>
      <c r="AR67" s="4"/>
      <c r="AS67" s="4"/>
      <c r="AT67" s="4"/>
      <c r="AU67" s="4"/>
      <c r="AV67" s="4"/>
      <c r="AW67" s="4"/>
      <c r="AX67" s="4"/>
      <c r="AY67" s="4"/>
      <c r="ALQ67" t="e">
        <v>#N/A</v>
      </c>
    </row>
    <row r="68" spans="1:1005" ht="14.4" x14ac:dyDescent="0.3">
      <c r="A68" s="136"/>
      <c r="B68" s="34"/>
      <c r="C68" s="12"/>
      <c r="D68" s="45"/>
      <c r="E68" s="16"/>
      <c r="F68" s="16"/>
      <c r="G68" s="16"/>
      <c r="H68" s="16"/>
      <c r="I68" s="16"/>
      <c r="J68" s="16"/>
      <c r="K68" s="16"/>
      <c r="L68" s="16"/>
      <c r="M68" s="16"/>
      <c r="N68" s="16"/>
      <c r="O68" s="16"/>
      <c r="P68" s="16"/>
      <c r="Q68" s="16"/>
      <c r="R68" s="16"/>
      <c r="S68" s="16"/>
      <c r="T68" s="16"/>
      <c r="U68" s="16"/>
      <c r="V68" s="16"/>
      <c r="W68" s="16"/>
      <c r="X68" s="16"/>
      <c r="Y68" s="16"/>
      <c r="Z68" s="16"/>
      <c r="AA68" s="16"/>
      <c r="AB68" s="16"/>
      <c r="AC68" s="16"/>
      <c r="AD68" s="16"/>
      <c r="AE68" s="16"/>
      <c r="AF68" s="16"/>
      <c r="AG68" s="16"/>
      <c r="AH68" s="16"/>
      <c r="AI68" s="46"/>
      <c r="AJ68" s="46"/>
      <c r="AK68" s="46"/>
      <c r="AL68" s="46"/>
      <c r="AM68" s="46"/>
      <c r="AN68" s="4"/>
      <c r="AO68" s="4"/>
      <c r="AP68" s="4"/>
      <c r="AQ68" s="4"/>
      <c r="AR68" s="4"/>
      <c r="AS68" s="4"/>
      <c r="AT68" s="4"/>
      <c r="AU68" s="4"/>
      <c r="AV68" s="4"/>
      <c r="AW68" s="4"/>
      <c r="AX68" s="4"/>
      <c r="AY68" s="4"/>
      <c r="ALQ68" t="e">
        <v>#N/A</v>
      </c>
    </row>
    <row r="69" spans="1:1005" ht="14.4" x14ac:dyDescent="0.3">
      <c r="A69" s="136"/>
      <c r="B69" s="34"/>
      <c r="C69" s="12"/>
      <c r="D69" s="45"/>
      <c r="E69" s="16"/>
      <c r="F69" s="16"/>
      <c r="G69" s="16"/>
      <c r="H69" s="16"/>
      <c r="I69" s="16"/>
      <c r="J69" s="16"/>
      <c r="K69" s="16"/>
      <c r="L69" s="16"/>
      <c r="M69" s="16"/>
      <c r="N69" s="16"/>
      <c r="O69" s="16"/>
      <c r="P69" s="16"/>
      <c r="Q69" s="16"/>
      <c r="R69" s="16"/>
      <c r="S69" s="16"/>
      <c r="T69" s="16"/>
      <c r="U69" s="16"/>
      <c r="V69" s="16"/>
      <c r="W69" s="16"/>
      <c r="X69" s="16"/>
      <c r="Y69" s="16"/>
      <c r="Z69" s="16"/>
      <c r="AA69" s="16"/>
      <c r="AB69" s="16"/>
      <c r="AC69" s="16"/>
      <c r="AD69" s="16"/>
      <c r="AE69" s="16"/>
      <c r="AF69" s="16"/>
      <c r="AG69" s="16"/>
      <c r="AH69" s="16"/>
      <c r="AI69" s="46"/>
      <c r="AJ69" s="46"/>
      <c r="AK69" s="46"/>
      <c r="AL69" s="46"/>
      <c r="AM69" s="46"/>
      <c r="AN69" s="4"/>
      <c r="AO69" s="4"/>
      <c r="AP69" s="4"/>
      <c r="AQ69" s="4"/>
      <c r="AR69" s="4"/>
      <c r="AS69" s="4"/>
      <c r="AT69" s="4"/>
      <c r="AU69" s="4"/>
      <c r="AV69" s="4"/>
      <c r="AW69" s="4"/>
      <c r="AX69" s="4"/>
      <c r="AY69" s="4"/>
      <c r="ALQ69" t="e">
        <v>#N/A</v>
      </c>
    </row>
    <row r="70" spans="1:1005" ht="14.4" x14ac:dyDescent="0.3">
      <c r="A70" s="136"/>
      <c r="B70" s="34"/>
      <c r="C70" s="12"/>
      <c r="D70" s="45"/>
      <c r="E70" s="16"/>
      <c r="F70" s="16"/>
      <c r="G70" s="16"/>
      <c r="H70" s="16"/>
      <c r="I70" s="16"/>
      <c r="J70" s="16"/>
      <c r="K70" s="16"/>
      <c r="L70" s="16"/>
      <c r="M70" s="16"/>
      <c r="N70" s="16"/>
      <c r="O70" s="16"/>
      <c r="P70" s="16"/>
      <c r="Q70" s="16"/>
      <c r="R70" s="16"/>
      <c r="S70" s="16"/>
      <c r="T70" s="16"/>
      <c r="U70" s="16"/>
      <c r="V70" s="16"/>
      <c r="W70" s="16"/>
      <c r="X70" s="16"/>
      <c r="Y70" s="16"/>
      <c r="Z70" s="16"/>
      <c r="AA70" s="16"/>
      <c r="AB70" s="16"/>
      <c r="AC70" s="16"/>
      <c r="AD70" s="16"/>
      <c r="AE70" s="16"/>
      <c r="AF70" s="16"/>
      <c r="AG70" s="16"/>
      <c r="AH70" s="16"/>
      <c r="AI70" s="46"/>
      <c r="AJ70" s="46"/>
      <c r="AK70" s="46"/>
      <c r="AL70" s="46"/>
      <c r="AM70" s="46"/>
      <c r="AN70" s="4"/>
      <c r="AO70" s="4"/>
      <c r="AP70" s="4"/>
      <c r="AQ70" s="4"/>
      <c r="AR70" s="4"/>
      <c r="AS70" s="4"/>
      <c r="AT70" s="4"/>
      <c r="AU70" s="4"/>
      <c r="AV70" s="4"/>
      <c r="AW70" s="4"/>
      <c r="AX70" s="4"/>
      <c r="AY70" s="4"/>
      <c r="ALQ70" t="e">
        <v>#N/A</v>
      </c>
    </row>
    <row r="71" spans="1:1005" ht="14.4" x14ac:dyDescent="0.3">
      <c r="A71" s="136"/>
      <c r="B71" s="34"/>
      <c r="C71" s="12"/>
      <c r="D71" s="45"/>
      <c r="E71" s="16"/>
      <c r="F71" s="16"/>
      <c r="G71" s="16"/>
      <c r="H71" s="16"/>
      <c r="I71" s="16"/>
      <c r="J71" s="16"/>
      <c r="K71" s="16"/>
      <c r="L71" s="16"/>
      <c r="M71" s="16"/>
      <c r="N71" s="16"/>
      <c r="O71" s="16"/>
      <c r="P71" s="16"/>
      <c r="Q71" s="16"/>
      <c r="R71" s="16"/>
      <c r="S71" s="16"/>
      <c r="T71" s="16"/>
      <c r="U71" s="16"/>
      <c r="V71" s="16"/>
      <c r="W71" s="16"/>
      <c r="X71" s="16"/>
      <c r="Y71" s="16"/>
      <c r="Z71" s="16"/>
      <c r="AA71" s="16"/>
      <c r="AB71" s="16"/>
      <c r="AC71" s="16"/>
      <c r="AD71" s="16"/>
      <c r="AE71" s="16"/>
      <c r="AF71" s="16"/>
      <c r="AG71" s="16"/>
      <c r="AH71" s="16"/>
      <c r="AI71" s="46"/>
      <c r="AJ71" s="46"/>
      <c r="AK71" s="46"/>
      <c r="AL71" s="46"/>
      <c r="AM71" s="46"/>
      <c r="AN71" s="4"/>
      <c r="AO71" s="4"/>
      <c r="AP71" s="4"/>
      <c r="AQ71" s="4"/>
      <c r="AR71" s="4"/>
      <c r="AS71" s="4"/>
      <c r="AT71" s="4"/>
      <c r="AU71" s="4"/>
      <c r="AV71" s="4"/>
      <c r="AW71" s="4"/>
      <c r="AX71" s="4"/>
      <c r="AY71" s="4"/>
      <c r="ALQ71" t="e">
        <v>#N/A</v>
      </c>
    </row>
    <row r="72" spans="1:1005" ht="12.75" customHeight="1" x14ac:dyDescent="0.3">
      <c r="A72" s="136"/>
      <c r="B72" s="33"/>
      <c r="C72" s="8"/>
      <c r="D72" s="11"/>
      <c r="AI72" s="16"/>
      <c r="AJ72" s="16"/>
      <c r="AK72" s="16"/>
      <c r="AL72" s="16"/>
      <c r="AM72" s="16"/>
      <c r="ALQ72" t="e">
        <v>#N/A</v>
      </c>
    </row>
    <row r="73" spans="1:1005" ht="12.75" customHeight="1" x14ac:dyDescent="0.3">
      <c r="A73" s="136"/>
      <c r="B73" s="33"/>
      <c r="C73" s="8"/>
      <c r="D73" s="11"/>
      <c r="E73" s="16"/>
      <c r="AI73" s="16"/>
      <c r="AJ73" s="16"/>
      <c r="AK73" s="16"/>
      <c r="AL73" s="16"/>
      <c r="AM73" s="16"/>
    </row>
    <row r="74" spans="1:1005" ht="12.75" customHeight="1" x14ac:dyDescent="0.3">
      <c r="A74" s="136"/>
      <c r="B74" s="33"/>
      <c r="C74" s="8"/>
      <c r="D74" s="11"/>
      <c r="AI74" s="16"/>
      <c r="AJ74" s="16"/>
      <c r="AK74" s="16"/>
      <c r="AL74" s="16"/>
      <c r="AM74" s="16"/>
    </row>
    <row r="75" spans="1:1005" ht="12.75" customHeight="1" x14ac:dyDescent="0.3">
      <c r="A75" s="136"/>
      <c r="B75" s="33"/>
      <c r="C75" s="8"/>
      <c r="D75" s="11"/>
    </row>
    <row r="76" spans="1:1005" ht="12.75" customHeight="1" x14ac:dyDescent="0.3">
      <c r="A76" s="136"/>
      <c r="B76" s="33"/>
      <c r="C76" s="8"/>
      <c r="D76" s="11"/>
    </row>
    <row r="77" spans="1:1005" ht="12.75" customHeight="1" x14ac:dyDescent="0.3">
      <c r="A77" s="136"/>
      <c r="B77" s="33"/>
      <c r="C77" s="8"/>
      <c r="D77" s="11"/>
    </row>
    <row r="78" spans="1:1005" ht="12.75" customHeight="1" x14ac:dyDescent="0.3">
      <c r="A78" s="136"/>
      <c r="B78" s="33"/>
      <c r="C78" s="8"/>
      <c r="D78" s="11"/>
    </row>
    <row r="79" spans="1:1005" ht="12.75" customHeight="1" x14ac:dyDescent="0.3">
      <c r="A79" s="136"/>
      <c r="B79" s="33"/>
      <c r="C79" s="8"/>
      <c r="D79" s="11"/>
    </row>
    <row r="80" spans="1:1005" ht="12.75" customHeight="1" x14ac:dyDescent="0.3">
      <c r="A80" s="136"/>
      <c r="B80" s="33"/>
      <c r="C80" s="8"/>
      <c r="D80" s="11"/>
    </row>
    <row r="81" spans="1:4" ht="12.75" customHeight="1" x14ac:dyDescent="0.3">
      <c r="A81" s="136"/>
      <c r="B81" s="33"/>
      <c r="C81" s="8"/>
      <c r="D81" s="11"/>
    </row>
    <row r="82" spans="1:4" ht="12.75" customHeight="1" x14ac:dyDescent="0.3">
      <c r="A82" s="136"/>
      <c r="B82" s="33"/>
      <c r="C82" s="8"/>
      <c r="D82" s="11"/>
    </row>
    <row r="83" spans="1:4" ht="12.75" customHeight="1" x14ac:dyDescent="0.3">
      <c r="A83" s="136"/>
      <c r="B83" s="33"/>
      <c r="C83" s="8"/>
      <c r="D83" s="11"/>
    </row>
    <row r="84" spans="1:4" ht="12.75" customHeight="1" x14ac:dyDescent="0.3">
      <c r="A84" s="136"/>
      <c r="B84" s="33"/>
      <c r="C84" s="8"/>
      <c r="D84" s="11"/>
    </row>
  </sheetData>
  <mergeCells count="1">
    <mergeCell ref="B1:AH1"/>
  </mergeCells>
  <pageMargins left="0.7" right="0.7" top="0.75" bottom="0.75" header="0.3" footer="0.3"/>
  <legacyDrawing r:id="rId1"/>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F24919-CC18-4518-B097-7E2225D18A53}">
  <sheetPr codeName="Sheet29">
    <tabColor rgb="FFFF0000"/>
  </sheetPr>
  <dimension ref="A1:ALQ113"/>
  <sheetViews>
    <sheetView topLeftCell="A37" zoomScale="96" zoomScaleNormal="96" workbookViewId="0">
      <selection activeCell="B4" sqref="B4:AZ100"/>
    </sheetView>
  </sheetViews>
  <sheetFormatPr defaultColWidth="18.77734375" defaultRowHeight="12.75" customHeight="1" x14ac:dyDescent="0.3"/>
  <cols>
    <col min="1" max="54" width="9.21875" customWidth="1"/>
  </cols>
  <sheetData>
    <row r="1" spans="1:44" ht="14.4" x14ac:dyDescent="0.3">
      <c r="A1" s="130"/>
      <c r="B1" s="131"/>
      <c r="C1" s="131"/>
      <c r="D1" s="131"/>
      <c r="E1" s="131"/>
      <c r="F1" s="131"/>
      <c r="G1" s="131"/>
      <c r="H1" s="131"/>
      <c r="I1" s="131"/>
      <c r="J1" s="131"/>
      <c r="K1" s="131"/>
      <c r="L1" s="131"/>
      <c r="M1" s="131"/>
      <c r="N1" s="131"/>
      <c r="O1" s="131"/>
      <c r="P1" s="131"/>
      <c r="Q1" s="131"/>
      <c r="R1" s="131"/>
      <c r="S1" s="131"/>
      <c r="T1" s="131"/>
      <c r="U1" s="131"/>
      <c r="V1" s="131"/>
      <c r="W1" s="131"/>
      <c r="X1" s="131"/>
      <c r="Y1" s="131"/>
      <c r="Z1" s="131"/>
      <c r="AA1" s="131"/>
      <c r="AB1" s="131"/>
      <c r="AC1" s="131"/>
      <c r="AD1" s="131"/>
      <c r="AE1" s="131"/>
      <c r="AF1" s="131"/>
      <c r="AG1" s="131"/>
      <c r="AH1" s="131"/>
      <c r="AI1" s="3"/>
      <c r="AJ1" s="3"/>
      <c r="AK1" s="3"/>
      <c r="AL1" s="3"/>
      <c r="AM1" s="3"/>
    </row>
    <row r="2" spans="1:44" ht="14.4" x14ac:dyDescent="0.3">
      <c r="A2" s="130" t="s">
        <v>41</v>
      </c>
      <c r="B2" s="132" t="s">
        <v>0</v>
      </c>
      <c r="C2" s="132" t="s">
        <v>1</v>
      </c>
      <c r="D2" s="132" t="s">
        <v>2</v>
      </c>
      <c r="E2" s="132">
        <v>1991</v>
      </c>
      <c r="F2" s="132">
        <v>1992</v>
      </c>
      <c r="G2" s="132">
        <v>1993</v>
      </c>
      <c r="H2" s="132">
        <v>1994</v>
      </c>
      <c r="I2" s="132">
        <v>1995</v>
      </c>
      <c r="J2" s="132">
        <v>1996</v>
      </c>
      <c r="K2" s="132">
        <v>1997</v>
      </c>
      <c r="L2" s="132">
        <v>1998</v>
      </c>
      <c r="M2" s="132">
        <v>1999</v>
      </c>
      <c r="N2" s="132">
        <v>2000</v>
      </c>
      <c r="O2" s="132">
        <v>2001</v>
      </c>
      <c r="P2" s="132">
        <v>2002</v>
      </c>
      <c r="Q2" s="132">
        <v>2003</v>
      </c>
      <c r="R2" s="132">
        <v>2004</v>
      </c>
      <c r="S2" s="132">
        <v>2005</v>
      </c>
      <c r="T2" s="132">
        <v>2006</v>
      </c>
      <c r="U2" s="132">
        <v>2007</v>
      </c>
      <c r="V2" s="132">
        <v>2008</v>
      </c>
      <c r="W2" s="132">
        <v>2009</v>
      </c>
      <c r="X2" s="132">
        <v>2010</v>
      </c>
      <c r="Y2" s="132">
        <v>2011</v>
      </c>
      <c r="Z2" s="132">
        <v>2012</v>
      </c>
      <c r="AA2" s="132">
        <v>2013</v>
      </c>
      <c r="AB2" s="132">
        <v>2014</v>
      </c>
      <c r="AC2" s="132">
        <v>2015</v>
      </c>
      <c r="AD2" s="132">
        <v>2016</v>
      </c>
      <c r="AE2" s="133">
        <v>2017</v>
      </c>
      <c r="AF2" s="132">
        <v>2018</v>
      </c>
      <c r="AG2" s="132">
        <v>2019</v>
      </c>
      <c r="AH2" s="132">
        <v>2020</v>
      </c>
      <c r="AI2" s="3"/>
      <c r="AJ2" s="3"/>
      <c r="AK2" s="3"/>
      <c r="AL2" s="3"/>
      <c r="AM2" s="3"/>
      <c r="AN2" s="3"/>
      <c r="AO2" s="3"/>
      <c r="AP2" s="3"/>
      <c r="AQ2" s="3"/>
      <c r="AR2" s="3"/>
    </row>
    <row r="3" spans="1:44" ht="14.4" x14ac:dyDescent="0.3">
      <c r="A3" s="134" t="str">
        <f>A2&amp;"_"&amp;"Time"</f>
        <v>DvsToPkr_In_Time</v>
      </c>
      <c r="B3" s="135" t="s">
        <v>3</v>
      </c>
      <c r="C3" s="135" t="s">
        <v>4</v>
      </c>
      <c r="D3" s="135" t="s">
        <v>5</v>
      </c>
      <c r="E3" s="135" t="s">
        <v>6</v>
      </c>
      <c r="F3" s="135" t="s">
        <v>7</v>
      </c>
      <c r="G3" s="135" t="s">
        <v>8</v>
      </c>
      <c r="H3" s="135" t="s">
        <v>9</v>
      </c>
      <c r="I3" s="135" t="s">
        <v>10</v>
      </c>
      <c r="J3" s="135" t="s">
        <v>11</v>
      </c>
      <c r="K3" s="135" t="s">
        <v>12</v>
      </c>
      <c r="L3" s="135" t="s">
        <v>13</v>
      </c>
      <c r="M3" s="135" t="s">
        <v>14</v>
      </c>
      <c r="N3" s="135" t="s">
        <v>15</v>
      </c>
      <c r="O3" s="135" t="s">
        <v>16</v>
      </c>
      <c r="P3" s="135" t="s">
        <v>17</v>
      </c>
      <c r="Q3" s="135" t="s">
        <v>18</v>
      </c>
      <c r="R3" s="135" t="s">
        <v>19</v>
      </c>
      <c r="S3" s="135" t="s">
        <v>20</v>
      </c>
      <c r="T3" s="135" t="s">
        <v>21</v>
      </c>
      <c r="U3" s="135" t="s">
        <v>22</v>
      </c>
      <c r="V3" s="135" t="s">
        <v>23</v>
      </c>
      <c r="W3" s="135" t="s">
        <v>24</v>
      </c>
      <c r="X3" s="135" t="s">
        <v>25</v>
      </c>
      <c r="Y3" s="135" t="s">
        <v>26</v>
      </c>
      <c r="Z3" s="135" t="s">
        <v>27</v>
      </c>
      <c r="AA3" s="135" t="s">
        <v>28</v>
      </c>
      <c r="AB3" s="135" t="s">
        <v>29</v>
      </c>
      <c r="AC3" s="135" t="s">
        <v>30</v>
      </c>
      <c r="AD3" s="135" t="s">
        <v>31</v>
      </c>
      <c r="AE3" s="135" t="s">
        <v>32</v>
      </c>
      <c r="AF3" s="135" t="s">
        <v>33</v>
      </c>
      <c r="AG3" s="135" t="s">
        <v>34</v>
      </c>
      <c r="AH3" s="135" t="s">
        <v>35</v>
      </c>
      <c r="AI3" s="3"/>
      <c r="AJ3" s="3"/>
      <c r="AK3" s="3"/>
      <c r="AL3" s="3"/>
      <c r="AM3" s="3"/>
      <c r="AN3" s="3"/>
      <c r="AO3" s="3"/>
      <c r="AP3" s="3"/>
      <c r="AQ3" s="3"/>
      <c r="AR3" s="3"/>
    </row>
    <row r="4" spans="1:44" ht="14.4" x14ac:dyDescent="0.3">
      <c r="A4" s="137">
        <f>YampaRiverInflow.TotalOutflow!A4</f>
        <v>45231</v>
      </c>
      <c r="B4" s="81"/>
      <c r="C4" s="82">
        <v>14.368</v>
      </c>
      <c r="D4" s="129">
        <v>14.368</v>
      </c>
      <c r="E4" s="16">
        <v>35.786089999999994</v>
      </c>
      <c r="F4" s="16">
        <v>28.035019999999999</v>
      </c>
      <c r="G4" s="16">
        <v>16.97213</v>
      </c>
      <c r="H4" s="16">
        <v>32.303910000000002</v>
      </c>
      <c r="I4" s="16">
        <v>27.994340000000001</v>
      </c>
      <c r="J4" s="16">
        <v>18.408459999999998</v>
      </c>
      <c r="K4" s="16">
        <v>27.646930000000001</v>
      </c>
      <c r="L4" s="16">
        <v>13.904860000000001</v>
      </c>
      <c r="M4" s="16">
        <v>20.08203</v>
      </c>
      <c r="N4" s="16">
        <v>-4.2350600000000007</v>
      </c>
      <c r="O4" s="16">
        <v>5.5237799999999995</v>
      </c>
      <c r="P4" s="16">
        <v>13.936260000000001</v>
      </c>
      <c r="Q4" s="16">
        <v>18.488499999999998</v>
      </c>
      <c r="R4" s="16">
        <v>53.005609999999997</v>
      </c>
      <c r="S4" s="16">
        <v>26.384319999999999</v>
      </c>
      <c r="T4" s="16">
        <v>7.4658100000000003</v>
      </c>
      <c r="U4" s="16">
        <v>17.107009999999999</v>
      </c>
      <c r="V4" s="16">
        <v>28.95552</v>
      </c>
      <c r="W4" s="16">
        <v>31.72842</v>
      </c>
      <c r="X4" s="16">
        <v>37.927500000000002</v>
      </c>
      <c r="Y4" s="16">
        <v>37.545540000000003</v>
      </c>
      <c r="Z4" s="16">
        <v>26.962349999999997</v>
      </c>
      <c r="AA4" s="16">
        <v>24.636060000000001</v>
      </c>
      <c r="AB4" s="16">
        <v>9.1373110000000004</v>
      </c>
      <c r="AC4" s="16">
        <v>11.013590000000001</v>
      </c>
      <c r="AD4" s="16">
        <v>20.70234</v>
      </c>
      <c r="AE4" s="16">
        <v>12.13466</v>
      </c>
      <c r="AF4" s="16">
        <v>16.070899999999998</v>
      </c>
      <c r="AG4" s="16">
        <v>21.472249999999999</v>
      </c>
      <c r="AH4" s="16">
        <v>19.997520000000002</v>
      </c>
      <c r="AI4" s="16"/>
      <c r="AJ4" s="16"/>
      <c r="AK4" s="16"/>
      <c r="AL4" s="16"/>
      <c r="AM4" s="16"/>
    </row>
    <row r="5" spans="1:44" ht="14.4" x14ac:dyDescent="0.3">
      <c r="A5" s="137">
        <f>YampaRiverInflow.TotalOutflow!A5</f>
        <v>45261</v>
      </c>
      <c r="B5" s="34"/>
      <c r="C5" s="12">
        <v>17.152999999999999</v>
      </c>
      <c r="D5" s="45">
        <v>17.152999999999999</v>
      </c>
      <c r="E5" s="16">
        <v>28.205020000000001</v>
      </c>
      <c r="F5" s="16">
        <v>40.244050000000001</v>
      </c>
      <c r="G5" s="16">
        <v>27.56195</v>
      </c>
      <c r="H5" s="16">
        <v>42.93092</v>
      </c>
      <c r="I5" s="16">
        <v>16.8964</v>
      </c>
      <c r="J5" s="16">
        <v>5.2648799999999998</v>
      </c>
      <c r="K5" s="16">
        <v>14.9133</v>
      </c>
      <c r="L5" s="16">
        <v>20.716919999999998</v>
      </c>
      <c r="M5" s="16">
        <v>34.09957</v>
      </c>
      <c r="N5" s="16">
        <v>30.479970000000002</v>
      </c>
      <c r="O5" s="16">
        <v>17.71199</v>
      </c>
      <c r="P5" s="16">
        <v>14.28424</v>
      </c>
      <c r="Q5" s="16">
        <v>19.058679999999999</v>
      </c>
      <c r="R5" s="16">
        <v>32.092640000000003</v>
      </c>
      <c r="S5" s="16">
        <v>31.069230000000001</v>
      </c>
      <c r="T5" s="16">
        <v>-1.1337300000000001</v>
      </c>
      <c r="U5" s="16">
        <v>19.942029999999999</v>
      </c>
      <c r="V5" s="16">
        <v>24.682869999999998</v>
      </c>
      <c r="W5" s="16">
        <v>26.541930000000001</v>
      </c>
      <c r="X5" s="16">
        <v>32.755090000000003</v>
      </c>
      <c r="Y5" s="16">
        <v>27.805679999999999</v>
      </c>
      <c r="Z5" s="16">
        <v>21.076700000000002</v>
      </c>
      <c r="AA5" s="16">
        <v>7.0595299999999996</v>
      </c>
      <c r="AB5" s="16">
        <v>18.49559</v>
      </c>
      <c r="AC5" s="16">
        <v>21.64105</v>
      </c>
      <c r="AD5" s="16">
        <v>26.011500000000002</v>
      </c>
      <c r="AE5" s="16">
        <v>17.06305</v>
      </c>
      <c r="AF5" s="16">
        <v>26.540560000000003</v>
      </c>
      <c r="AG5" s="16">
        <v>19.891179999999999</v>
      </c>
      <c r="AH5" s="16">
        <v>8.7936929999999993</v>
      </c>
      <c r="AI5" s="16"/>
      <c r="AJ5" s="16"/>
      <c r="AK5" s="16"/>
      <c r="AL5" s="16"/>
      <c r="AM5" s="16"/>
    </row>
    <row r="6" spans="1:44" ht="14.4" x14ac:dyDescent="0.3">
      <c r="A6" s="137">
        <f>YampaRiverInflow.TotalOutflow!A6</f>
        <v>45292</v>
      </c>
      <c r="B6" s="34"/>
      <c r="C6" s="12">
        <v>6.7190000000000003</v>
      </c>
      <c r="D6" s="45">
        <v>6.7190000000000003</v>
      </c>
      <c r="E6" s="16">
        <v>18.1145</v>
      </c>
      <c r="F6" s="16">
        <v>101.17739999999999</v>
      </c>
      <c r="G6" s="16">
        <v>19.38391</v>
      </c>
      <c r="H6" s="16">
        <v>30.74776</v>
      </c>
      <c r="I6" s="16">
        <v>9.8134800000000002</v>
      </c>
      <c r="J6" s="16">
        <v>-4.5364899999999997</v>
      </c>
      <c r="K6" s="16">
        <v>13.92507</v>
      </c>
      <c r="L6" s="16">
        <v>62.106730000000006</v>
      </c>
      <c r="M6" s="16">
        <v>30.139110000000002</v>
      </c>
      <c r="N6" s="16">
        <v>34.121430000000004</v>
      </c>
      <c r="O6" s="16">
        <v>0.29199999999999998</v>
      </c>
      <c r="P6" s="16">
        <v>8.3659300000000005</v>
      </c>
      <c r="Q6" s="16">
        <v>7.2980700000000001</v>
      </c>
      <c r="R6" s="16">
        <v>137.14750000000001</v>
      </c>
      <c r="S6" s="16">
        <v>5.1085200000000004</v>
      </c>
      <c r="T6" s="16">
        <v>9.6737900000000003</v>
      </c>
      <c r="U6" s="16">
        <v>13.99601</v>
      </c>
      <c r="V6" s="16">
        <v>3.7156899999999999</v>
      </c>
      <c r="W6" s="16">
        <v>41.649769999999997</v>
      </c>
      <c r="X6" s="16">
        <v>7.6267299999999993</v>
      </c>
      <c r="Y6" s="16">
        <v>11.469899999999999</v>
      </c>
      <c r="Z6" s="16">
        <v>17.2136</v>
      </c>
      <c r="AA6" s="16">
        <v>12.56814</v>
      </c>
      <c r="AB6" s="16">
        <v>17.381460000000001</v>
      </c>
      <c r="AC6" s="16">
        <v>26.231240000000003</v>
      </c>
      <c r="AD6" s="16">
        <v>33.2042</v>
      </c>
      <c r="AE6" s="16">
        <v>2.9696009999999999</v>
      </c>
      <c r="AF6" s="16">
        <v>19.397919999999999</v>
      </c>
      <c r="AG6" s="16">
        <v>1.1771969999999998</v>
      </c>
      <c r="AH6" s="16">
        <v>30.506990000000002</v>
      </c>
      <c r="AI6" s="16"/>
      <c r="AJ6" s="16"/>
      <c r="AK6" s="16"/>
      <c r="AL6" s="16"/>
      <c r="AM6" s="16"/>
    </row>
    <row r="7" spans="1:44" ht="14.4" x14ac:dyDescent="0.3">
      <c r="A7" s="137">
        <f>YampaRiverInflow.TotalOutflow!A7</f>
        <v>45323</v>
      </c>
      <c r="B7" s="34"/>
      <c r="C7" s="12">
        <v>4.3070000000000004</v>
      </c>
      <c r="D7" s="45">
        <v>4.3070000000000004</v>
      </c>
      <c r="E7" s="16">
        <v>29.243689999999997</v>
      </c>
      <c r="F7" s="16">
        <v>221.90360000000001</v>
      </c>
      <c r="G7" s="16">
        <v>10.26454</v>
      </c>
      <c r="H7" s="16">
        <v>85.662350000000004</v>
      </c>
      <c r="I7" s="16">
        <v>11.232760000000001</v>
      </c>
      <c r="J7" s="16">
        <v>13.169319999999999</v>
      </c>
      <c r="K7" s="16">
        <v>35.386319999999998</v>
      </c>
      <c r="L7" s="16">
        <v>17.077069999999999</v>
      </c>
      <c r="M7" s="16">
        <v>13.379719999999999</v>
      </c>
      <c r="N7" s="16">
        <v>16.086819999999999</v>
      </c>
      <c r="O7" s="16">
        <v>-0.86568000000000001</v>
      </c>
      <c r="P7" s="16">
        <v>23.462679999999999</v>
      </c>
      <c r="Q7" s="16">
        <v>14.080209999999999</v>
      </c>
      <c r="R7" s="16">
        <v>174.5822</v>
      </c>
      <c r="S7" s="16">
        <v>11.06955</v>
      </c>
      <c r="T7" s="16">
        <v>-5.6684799999999997</v>
      </c>
      <c r="U7" s="16">
        <v>3.0183800000000001</v>
      </c>
      <c r="V7" s="16">
        <v>14.69007</v>
      </c>
      <c r="W7" s="16">
        <v>8.8202999999999996</v>
      </c>
      <c r="X7" s="16">
        <v>14.744759999999999</v>
      </c>
      <c r="Y7" s="16">
        <v>10.63569</v>
      </c>
      <c r="Z7" s="16">
        <v>3.61049</v>
      </c>
      <c r="AA7" s="16">
        <v>19.49475</v>
      </c>
      <c r="AB7" s="16">
        <v>9.0798199999999998</v>
      </c>
      <c r="AC7" s="16">
        <v>9.4230560000000008</v>
      </c>
      <c r="AD7" s="16">
        <v>14.433450000000001</v>
      </c>
      <c r="AE7" s="16">
        <v>2.5804749999999999</v>
      </c>
      <c r="AF7" s="16">
        <v>12.939129999999999</v>
      </c>
      <c r="AG7" s="16">
        <v>-3.2752500000000002</v>
      </c>
      <c r="AH7" s="16">
        <v>44.287480000000002</v>
      </c>
      <c r="AI7" s="16"/>
      <c r="AJ7" s="16"/>
      <c r="AK7" s="16"/>
      <c r="AL7" s="16"/>
      <c r="AM7" s="16"/>
    </row>
    <row r="8" spans="1:44" ht="14.4" x14ac:dyDescent="0.3">
      <c r="A8" s="137">
        <f>YampaRiverInflow.TotalOutflow!A8</f>
        <v>45352</v>
      </c>
      <c r="B8" s="34"/>
      <c r="C8" s="12">
        <v>2.2610000000000001</v>
      </c>
      <c r="D8" s="45">
        <v>2.2610000000000001</v>
      </c>
      <c r="E8" s="16">
        <v>61.31456</v>
      </c>
      <c r="F8" s="16">
        <v>316.43129999999996</v>
      </c>
      <c r="G8" s="16">
        <v>30.523220000000002</v>
      </c>
      <c r="H8" s="16">
        <v>99.089590000000001</v>
      </c>
      <c r="I8" s="16">
        <v>0.26749000000000001</v>
      </c>
      <c r="J8" s="16">
        <v>21.557400000000001</v>
      </c>
      <c r="K8" s="16">
        <v>29.812529999999999</v>
      </c>
      <c r="L8" s="16">
        <v>17.33398</v>
      </c>
      <c r="M8" s="16">
        <v>4.5499399999999994</v>
      </c>
      <c r="N8" s="16">
        <v>29.456400000000002</v>
      </c>
      <c r="O8" s="16">
        <v>7.59199</v>
      </c>
      <c r="P8" s="16">
        <v>0.58572999999999997</v>
      </c>
      <c r="Q8" s="16">
        <v>5.9264799999999997</v>
      </c>
      <c r="R8" s="16">
        <v>168.7243</v>
      </c>
      <c r="S8" s="16">
        <v>24.415849999999999</v>
      </c>
      <c r="T8" s="16">
        <v>16.08663</v>
      </c>
      <c r="U8" s="16">
        <v>3.1996100000000003</v>
      </c>
      <c r="V8" s="16">
        <v>10.91578</v>
      </c>
      <c r="W8" s="16">
        <v>55.120930000000001</v>
      </c>
      <c r="X8" s="16">
        <v>5.3349099999999998</v>
      </c>
      <c r="Y8" s="16">
        <v>8.3023799999999994</v>
      </c>
      <c r="Z8" s="16">
        <v>7.6192200000000003</v>
      </c>
      <c r="AA8" s="16">
        <v>-3.1343100000000002</v>
      </c>
      <c r="AB8" s="16">
        <v>2.8256300000000003</v>
      </c>
      <c r="AC8" s="16">
        <v>17.701610000000002</v>
      </c>
      <c r="AD8" s="16">
        <v>10.766690000000001</v>
      </c>
      <c r="AE8" s="16">
        <v>-2.6526999999999998</v>
      </c>
      <c r="AF8" s="16">
        <v>-4.7138400000000003</v>
      </c>
      <c r="AG8" s="16">
        <v>14.927820000000001</v>
      </c>
      <c r="AH8" s="16">
        <v>37.971170000000001</v>
      </c>
      <c r="AI8" s="16"/>
      <c r="AJ8" s="16"/>
      <c r="AK8" s="16"/>
      <c r="AL8" s="16"/>
      <c r="AM8" s="16"/>
    </row>
    <row r="9" spans="1:44" ht="14.4" x14ac:dyDescent="0.3">
      <c r="A9" s="137">
        <f>YampaRiverInflow.TotalOutflow!A9</f>
        <v>45383</v>
      </c>
      <c r="B9" s="34"/>
      <c r="C9" s="12">
        <v>6.609</v>
      </c>
      <c r="D9" s="45">
        <v>6.609</v>
      </c>
      <c r="E9" s="16">
        <v>34.07152</v>
      </c>
      <c r="F9" s="16">
        <v>40.68047</v>
      </c>
      <c r="G9" s="16">
        <v>13.75267</v>
      </c>
      <c r="H9" s="16">
        <v>16.01717</v>
      </c>
      <c r="I9" s="16">
        <v>14.181340000000001</v>
      </c>
      <c r="J9" s="16">
        <v>10.90859</v>
      </c>
      <c r="K9" s="16">
        <v>31.157610000000002</v>
      </c>
      <c r="L9" s="16">
        <v>9.207790000000001</v>
      </c>
      <c r="M9" s="16">
        <v>-60.225830000000002</v>
      </c>
      <c r="N9" s="16">
        <v>53.373489999999997</v>
      </c>
      <c r="O9" s="16">
        <v>10.18976</v>
      </c>
      <c r="P9" s="16">
        <v>22.325830000000003</v>
      </c>
      <c r="Q9" s="16">
        <v>12.528739999999999</v>
      </c>
      <c r="R9" s="16">
        <v>16.69754</v>
      </c>
      <c r="S9" s="16">
        <v>14.457510000000001</v>
      </c>
      <c r="T9" s="16">
        <v>15.693350000000001</v>
      </c>
      <c r="U9" s="16">
        <v>12.19009</v>
      </c>
      <c r="V9" s="16">
        <v>15.191180000000001</v>
      </c>
      <c r="W9" s="16">
        <v>34.110879999999995</v>
      </c>
      <c r="X9" s="16">
        <v>18.928849999999997</v>
      </c>
      <c r="Y9" s="16">
        <v>23.699870000000001</v>
      </c>
      <c r="Z9" s="16">
        <v>14.320200000000002</v>
      </c>
      <c r="AA9" s="16">
        <v>23.981200000000001</v>
      </c>
      <c r="AB9" s="16">
        <v>12.70073</v>
      </c>
      <c r="AC9" s="16">
        <v>17.83746</v>
      </c>
      <c r="AD9" s="16">
        <v>12.692639999999999</v>
      </c>
      <c r="AE9" s="16">
        <v>-8.0273199999999996</v>
      </c>
      <c r="AF9" s="16">
        <v>5.617337</v>
      </c>
      <c r="AG9" s="16">
        <v>29.066040000000001</v>
      </c>
      <c r="AH9" s="16">
        <v>68.50724000000001</v>
      </c>
      <c r="AI9" s="16"/>
      <c r="AJ9" s="16"/>
      <c r="AK9" s="16"/>
      <c r="AL9" s="16"/>
      <c r="AM9" s="16"/>
    </row>
    <row r="10" spans="1:44" ht="14.4" x14ac:dyDescent="0.3">
      <c r="A10" s="137">
        <f>YampaRiverInflow.TotalOutflow!A10</f>
        <v>45413</v>
      </c>
      <c r="B10" s="34"/>
      <c r="C10" s="12">
        <v>3.5990000000000002</v>
      </c>
      <c r="D10" s="45">
        <v>3.5990000000000002</v>
      </c>
      <c r="E10" s="16">
        <v>30.619150000000001</v>
      </c>
      <c r="F10" s="16">
        <v>51.445999999999998</v>
      </c>
      <c r="G10" s="16">
        <v>147.4316</v>
      </c>
      <c r="H10" s="16">
        <v>31.464639999999999</v>
      </c>
      <c r="I10" s="16">
        <v>16.225469999999998</v>
      </c>
      <c r="J10" s="16">
        <v>15.98751</v>
      </c>
      <c r="K10" s="16">
        <v>22.762439999999998</v>
      </c>
      <c r="L10" s="16">
        <v>16.884130000000003</v>
      </c>
      <c r="M10" s="16">
        <v>-18.579159999999998</v>
      </c>
      <c r="N10" s="16">
        <v>0.76658000000000004</v>
      </c>
      <c r="O10" s="16">
        <v>15.05968</v>
      </c>
      <c r="P10" s="16">
        <v>18.966650000000001</v>
      </c>
      <c r="Q10" s="16">
        <v>6.8135300000000001</v>
      </c>
      <c r="R10" s="16">
        <v>10.48025</v>
      </c>
      <c r="S10" s="16">
        <v>-4.4347899999999996</v>
      </c>
      <c r="T10" s="16">
        <v>13.546040000000001</v>
      </c>
      <c r="U10" s="16">
        <v>14.374000000000001</v>
      </c>
      <c r="V10" s="16">
        <v>20.312279999999998</v>
      </c>
      <c r="W10" s="16">
        <v>24.09412</v>
      </c>
      <c r="X10" s="16">
        <v>17.2925</v>
      </c>
      <c r="Y10" s="16">
        <v>26.04485</v>
      </c>
      <c r="Z10" s="16">
        <v>20.55932</v>
      </c>
      <c r="AA10" s="16">
        <v>-2.9233899999999999</v>
      </c>
      <c r="AB10" s="16">
        <v>20.669799999999999</v>
      </c>
      <c r="AC10" s="16">
        <v>13.049940000000001</v>
      </c>
      <c r="AD10" s="16">
        <v>22.04082</v>
      </c>
      <c r="AE10" s="16">
        <v>10.49208</v>
      </c>
      <c r="AF10" s="16">
        <v>8.221705</v>
      </c>
      <c r="AG10" s="16">
        <v>-6.3989399999999996</v>
      </c>
      <c r="AH10" s="16">
        <v>35.158190000000005</v>
      </c>
      <c r="AI10" s="16"/>
      <c r="AJ10" s="16"/>
      <c r="AK10" s="16"/>
      <c r="AL10" s="16"/>
      <c r="AM10" s="16"/>
    </row>
    <row r="11" spans="1:44" ht="14.4" x14ac:dyDescent="0.3">
      <c r="A11" s="137">
        <f>YampaRiverInflow.TotalOutflow!A11</f>
        <v>45444</v>
      </c>
      <c r="B11" s="34"/>
      <c r="C11" s="12">
        <v>10.122</v>
      </c>
      <c r="D11" s="45">
        <v>10.122</v>
      </c>
      <c r="E11" s="16">
        <v>17.90776</v>
      </c>
      <c r="F11" s="16">
        <v>23.242540000000002</v>
      </c>
      <c r="G11" s="16">
        <v>149.01420000000002</v>
      </c>
      <c r="H11" s="16">
        <v>25.634610000000002</v>
      </c>
      <c r="I11" s="16">
        <v>16.579849999999997</v>
      </c>
      <c r="J11" s="16">
        <v>17.054269999999999</v>
      </c>
      <c r="K11" s="16">
        <v>19.0702</v>
      </c>
      <c r="L11" s="16">
        <v>13.2582</v>
      </c>
      <c r="M11" s="16">
        <v>34.340009999999999</v>
      </c>
      <c r="N11" s="16">
        <v>31.23612</v>
      </c>
      <c r="O11" s="16">
        <v>9.42577</v>
      </c>
      <c r="P11" s="16">
        <v>11.861139999999999</v>
      </c>
      <c r="Q11" s="16">
        <v>3.2528800000000002</v>
      </c>
      <c r="R11" s="16">
        <v>10.676410000000001</v>
      </c>
      <c r="S11" s="16">
        <v>-12.562700000000001</v>
      </c>
      <c r="T11" s="16">
        <v>10.9498</v>
      </c>
      <c r="U11" s="16">
        <v>4.9075899999999999</v>
      </c>
      <c r="V11" s="16">
        <v>20.479099999999999</v>
      </c>
      <c r="W11" s="16">
        <v>23.339099999999998</v>
      </c>
      <c r="X11" s="16">
        <v>14.779639999999999</v>
      </c>
      <c r="Y11" s="16">
        <v>10.374750000000001</v>
      </c>
      <c r="Z11" s="16">
        <v>15.253579999999999</v>
      </c>
      <c r="AA11" s="16">
        <v>10.87237</v>
      </c>
      <c r="AB11" s="16">
        <v>19.39621</v>
      </c>
      <c r="AC11" s="16">
        <v>18.288060000000002</v>
      </c>
      <c r="AD11" s="16">
        <v>0.1727841</v>
      </c>
      <c r="AE11" s="16">
        <v>6.1307309999999999</v>
      </c>
      <c r="AF11" s="16">
        <v>10.9467</v>
      </c>
      <c r="AG11" s="16">
        <v>-4.7618999999999998</v>
      </c>
      <c r="AH11" s="16">
        <v>38.329680000000003</v>
      </c>
      <c r="AI11" s="16"/>
      <c r="AJ11" s="16"/>
      <c r="AK11" s="16"/>
      <c r="AL11" s="16"/>
      <c r="AM11" s="16"/>
    </row>
    <row r="12" spans="1:44" ht="14.4" x14ac:dyDescent="0.3">
      <c r="A12" s="137">
        <f>YampaRiverInflow.TotalOutflow!A12</f>
        <v>45474</v>
      </c>
      <c r="B12" s="34"/>
      <c r="C12" s="12">
        <v>16.861999999999998</v>
      </c>
      <c r="D12" s="45">
        <v>16.861999999999998</v>
      </c>
      <c r="E12" s="16">
        <v>46.885179999999998</v>
      </c>
      <c r="F12" s="16">
        <v>38.639189999999999</v>
      </c>
      <c r="G12" s="16">
        <v>161.9752</v>
      </c>
      <c r="H12" s="16">
        <v>38.31944</v>
      </c>
      <c r="I12" s="16">
        <v>19.69941</v>
      </c>
      <c r="J12" s="16">
        <v>17.99015</v>
      </c>
      <c r="K12" s="16">
        <v>13.171860000000001</v>
      </c>
      <c r="L12" s="16">
        <v>40.615339999999996</v>
      </c>
      <c r="M12" s="16">
        <v>26.544730000000001</v>
      </c>
      <c r="N12" s="16">
        <v>25.423359999999999</v>
      </c>
      <c r="O12" s="16">
        <v>13.888549999999999</v>
      </c>
      <c r="P12" s="16">
        <v>15.145760000000001</v>
      </c>
      <c r="Q12" s="16">
        <v>6.6023500000000004</v>
      </c>
      <c r="R12" s="16">
        <v>10.07929</v>
      </c>
      <c r="S12" s="16">
        <v>4.5085600000000001</v>
      </c>
      <c r="T12" s="16">
        <v>26.234180000000002</v>
      </c>
      <c r="U12" s="16">
        <v>12.146379999999999</v>
      </c>
      <c r="V12" s="16">
        <v>17.390999999999998</v>
      </c>
      <c r="W12" s="16">
        <v>17.51343</v>
      </c>
      <c r="X12" s="16">
        <v>34.483599999999996</v>
      </c>
      <c r="Y12" s="16">
        <v>45.963620000000006</v>
      </c>
      <c r="Z12" s="16">
        <v>28.082819999999998</v>
      </c>
      <c r="AA12" s="16">
        <v>19.215400000000002</v>
      </c>
      <c r="AB12" s="16">
        <v>17.710519999999999</v>
      </c>
      <c r="AC12" s="16">
        <v>20.118539999999999</v>
      </c>
      <c r="AD12" s="16">
        <v>18.059009999999997</v>
      </c>
      <c r="AE12" s="16">
        <v>20.378209999999999</v>
      </c>
      <c r="AF12" s="16">
        <v>15.53816</v>
      </c>
      <c r="AG12" s="16">
        <v>2.6186829999999999</v>
      </c>
      <c r="AH12" s="16">
        <v>37.980930000000001</v>
      </c>
      <c r="AI12" s="16"/>
      <c r="AJ12" s="16"/>
      <c r="AK12" s="16"/>
      <c r="AL12" s="16"/>
      <c r="AM12" s="16"/>
    </row>
    <row r="13" spans="1:44" ht="14.4" x14ac:dyDescent="0.3">
      <c r="A13" s="137">
        <f>YampaRiverInflow.TotalOutflow!A13</f>
        <v>45505</v>
      </c>
      <c r="B13" s="34"/>
      <c r="C13" s="12">
        <v>18.831</v>
      </c>
      <c r="D13" s="45">
        <v>18.831</v>
      </c>
      <c r="E13" s="16">
        <v>51.271099999999997</v>
      </c>
      <c r="F13" s="16">
        <v>50.55104</v>
      </c>
      <c r="G13" s="16">
        <v>39.051919999999996</v>
      </c>
      <c r="H13" s="16">
        <v>28.86665</v>
      </c>
      <c r="I13" s="16">
        <v>22.441749999999999</v>
      </c>
      <c r="J13" s="16">
        <v>26.15324</v>
      </c>
      <c r="K13" s="16">
        <v>32.817900000000002</v>
      </c>
      <c r="L13" s="16">
        <v>21.52835</v>
      </c>
      <c r="M13" s="16">
        <v>35.833640000000003</v>
      </c>
      <c r="N13" s="16">
        <v>31.181180000000001</v>
      </c>
      <c r="O13" s="16">
        <v>15.6302</v>
      </c>
      <c r="P13" s="16">
        <v>23.108509999999999</v>
      </c>
      <c r="Q13" s="16">
        <v>11.401249999999999</v>
      </c>
      <c r="R13" s="16">
        <v>31.261939999999999</v>
      </c>
      <c r="S13" s="16">
        <v>3.6801999999999997</v>
      </c>
      <c r="T13" s="16">
        <v>14.693910000000001</v>
      </c>
      <c r="U13" s="16">
        <v>25.271129999999999</v>
      </c>
      <c r="V13" s="16">
        <v>24.69454</v>
      </c>
      <c r="W13" s="16">
        <v>21.273709999999998</v>
      </c>
      <c r="X13" s="16">
        <v>24.753779999999999</v>
      </c>
      <c r="Y13" s="16">
        <v>25.619619999999998</v>
      </c>
      <c r="Z13" s="16">
        <v>36.973279999999995</v>
      </c>
      <c r="AA13" s="16">
        <v>26.050840000000001</v>
      </c>
      <c r="AB13" s="16">
        <v>15.60383</v>
      </c>
      <c r="AC13" s="16">
        <v>22.495830000000002</v>
      </c>
      <c r="AD13" s="16">
        <v>11.813360000000001</v>
      </c>
      <c r="AE13" s="16">
        <v>21.487629999999999</v>
      </c>
      <c r="AF13" s="16">
        <v>15.17426</v>
      </c>
      <c r="AG13" s="16">
        <v>1.5523019999999998</v>
      </c>
      <c r="AH13" s="16">
        <v>45.93045</v>
      </c>
      <c r="AI13" s="16"/>
      <c r="AJ13" s="16"/>
      <c r="AK13" s="16"/>
      <c r="AL13" s="16"/>
      <c r="AM13" s="16"/>
    </row>
    <row r="14" spans="1:44" ht="14.4" x14ac:dyDescent="0.3">
      <c r="A14" s="137">
        <f>YampaRiverInflow.TotalOutflow!A14</f>
        <v>45536</v>
      </c>
      <c r="B14" s="34"/>
      <c r="C14" s="12">
        <v>11.67</v>
      </c>
      <c r="D14" s="45">
        <v>11.67</v>
      </c>
      <c r="E14" s="16">
        <v>38.738219999999998</v>
      </c>
      <c r="F14" s="16">
        <v>36.226120000000002</v>
      </c>
      <c r="G14" s="16">
        <v>28.125509999999998</v>
      </c>
      <c r="H14" s="16">
        <v>31.235990000000001</v>
      </c>
      <c r="I14" s="16">
        <v>22.33502</v>
      </c>
      <c r="J14" s="16">
        <v>48.394019999999998</v>
      </c>
      <c r="K14" s="16">
        <v>28.478590000000001</v>
      </c>
      <c r="L14" s="16">
        <v>11.490879999999999</v>
      </c>
      <c r="M14" s="16">
        <v>18.042580000000001</v>
      </c>
      <c r="N14" s="16">
        <v>23.867799999999999</v>
      </c>
      <c r="O14" s="16">
        <v>14.97372</v>
      </c>
      <c r="P14" s="16">
        <v>17.04288</v>
      </c>
      <c r="Q14" s="16">
        <v>23.401450000000001</v>
      </c>
      <c r="R14" s="16">
        <v>6.1058300000000001</v>
      </c>
      <c r="S14" s="16">
        <v>5.0821000000000005</v>
      </c>
      <c r="T14" s="16">
        <v>18.601369999999999</v>
      </c>
      <c r="U14" s="16">
        <v>14.47564</v>
      </c>
      <c r="V14" s="16">
        <v>21.351419999999997</v>
      </c>
      <c r="W14" s="16">
        <v>17.48638</v>
      </c>
      <c r="X14" s="16">
        <v>30.457650000000001</v>
      </c>
      <c r="Y14" s="16">
        <v>31.318210000000001</v>
      </c>
      <c r="Z14" s="16">
        <v>23.158259999999999</v>
      </c>
      <c r="AA14" s="16">
        <v>13.249139999999999</v>
      </c>
      <c r="AB14" s="16">
        <v>19.108810000000002</v>
      </c>
      <c r="AC14" s="16">
        <v>13.42262</v>
      </c>
      <c r="AD14" s="16">
        <v>16.063879999999997</v>
      </c>
      <c r="AE14" s="16">
        <v>9.2318680000000004</v>
      </c>
      <c r="AF14" s="16">
        <v>25.419049999999999</v>
      </c>
      <c r="AG14" s="16">
        <v>3.7183029999999997</v>
      </c>
      <c r="AH14" s="16">
        <v>44.919650000000004</v>
      </c>
      <c r="AI14" s="16"/>
      <c r="AJ14" s="16"/>
      <c r="AK14" s="16"/>
      <c r="AL14" s="16"/>
      <c r="AM14" s="16"/>
    </row>
    <row r="15" spans="1:44" ht="14.4" x14ac:dyDescent="0.3">
      <c r="A15" s="137">
        <f>YampaRiverInflow.TotalOutflow!A15</f>
        <v>45566</v>
      </c>
      <c r="B15" s="34"/>
      <c r="C15" s="12">
        <v>21.152000000000001</v>
      </c>
      <c r="D15" s="45">
        <v>21.152000000000001</v>
      </c>
      <c r="E15" s="16">
        <v>38.233789999999999</v>
      </c>
      <c r="F15" s="16">
        <v>25.995049999999999</v>
      </c>
      <c r="G15" s="16">
        <v>33.972290000000001</v>
      </c>
      <c r="H15" s="16">
        <v>22.088529999999999</v>
      </c>
      <c r="I15" s="16">
        <v>19.114159999999998</v>
      </c>
      <c r="J15" s="16">
        <v>8.2817099999999986</v>
      </c>
      <c r="K15" s="16">
        <v>40.549999999999997</v>
      </c>
      <c r="L15" s="16">
        <v>-13.924200000000001</v>
      </c>
      <c r="M15" s="16">
        <v>25.10202</v>
      </c>
      <c r="N15" s="16">
        <v>12.98898</v>
      </c>
      <c r="O15" s="16">
        <v>27.75198</v>
      </c>
      <c r="P15" s="16">
        <v>9.3924799999999991</v>
      </c>
      <c r="Q15" s="16">
        <v>43.769359999999999</v>
      </c>
      <c r="R15" s="16">
        <v>22.534610000000001</v>
      </c>
      <c r="S15" s="16">
        <v>16.070049999999998</v>
      </c>
      <c r="T15" s="16">
        <v>21.862349999999999</v>
      </c>
      <c r="U15" s="16">
        <v>21.155540000000002</v>
      </c>
      <c r="V15" s="16">
        <v>17.678609999999999</v>
      </c>
      <c r="W15" s="16">
        <v>24.983849999999997</v>
      </c>
      <c r="X15" s="16">
        <v>30.878040000000002</v>
      </c>
      <c r="Y15" s="16">
        <v>34.297699999999999</v>
      </c>
      <c r="Z15" s="16">
        <v>18.70016</v>
      </c>
      <c r="AA15" s="16">
        <v>16.06213</v>
      </c>
      <c r="AB15" s="16">
        <v>34.16733</v>
      </c>
      <c r="AC15" s="16">
        <v>35.623899999999999</v>
      </c>
      <c r="AD15" s="16">
        <v>8.9423110000000001</v>
      </c>
      <c r="AE15" s="16">
        <v>22.663040000000002</v>
      </c>
      <c r="AF15" s="16">
        <v>18.12434</v>
      </c>
      <c r="AG15" s="16">
        <v>20.913310000000003</v>
      </c>
      <c r="AH15" s="16">
        <v>34.431249999999999</v>
      </c>
      <c r="AI15" s="16"/>
      <c r="AJ15" s="16"/>
      <c r="AK15" s="16"/>
      <c r="AL15" s="16"/>
      <c r="AM15" s="16"/>
    </row>
    <row r="16" spans="1:44" ht="14.4" x14ac:dyDescent="0.3">
      <c r="A16" s="137">
        <f>YampaRiverInflow.TotalOutflow!A16</f>
        <v>45597</v>
      </c>
      <c r="B16" s="34"/>
      <c r="C16" s="12">
        <v>14.368</v>
      </c>
      <c r="D16" s="45">
        <v>14.368</v>
      </c>
      <c r="E16" s="16">
        <v>28.035019999999999</v>
      </c>
      <c r="F16" s="16">
        <v>16.97213</v>
      </c>
      <c r="G16" s="16">
        <v>32.303910000000002</v>
      </c>
      <c r="H16" s="16">
        <v>27.994340000000001</v>
      </c>
      <c r="I16" s="16">
        <v>18.408459999999998</v>
      </c>
      <c r="J16" s="16">
        <v>27.646930000000001</v>
      </c>
      <c r="K16" s="16">
        <v>13.904860000000001</v>
      </c>
      <c r="L16" s="16">
        <v>20.08203</v>
      </c>
      <c r="M16" s="16">
        <v>-4.2350600000000007</v>
      </c>
      <c r="N16" s="16">
        <v>5.5237799999999995</v>
      </c>
      <c r="O16" s="16">
        <v>13.936260000000001</v>
      </c>
      <c r="P16" s="16">
        <v>18.488499999999998</v>
      </c>
      <c r="Q16" s="16">
        <v>53.005609999999997</v>
      </c>
      <c r="R16" s="16">
        <v>26.384319999999999</v>
      </c>
      <c r="S16" s="16">
        <v>7.4658100000000003</v>
      </c>
      <c r="T16" s="16">
        <v>17.107009999999999</v>
      </c>
      <c r="U16" s="16">
        <v>28.95552</v>
      </c>
      <c r="V16" s="16">
        <v>31.72842</v>
      </c>
      <c r="W16" s="16">
        <v>37.927500000000002</v>
      </c>
      <c r="X16" s="16">
        <v>37.545540000000003</v>
      </c>
      <c r="Y16" s="16">
        <v>26.962349999999997</v>
      </c>
      <c r="Z16" s="16">
        <v>24.636060000000001</v>
      </c>
      <c r="AA16" s="16">
        <v>9.1373110000000004</v>
      </c>
      <c r="AB16" s="16">
        <v>11.013590000000001</v>
      </c>
      <c r="AC16" s="16">
        <v>20.70234</v>
      </c>
      <c r="AD16" s="16">
        <v>12.13466</v>
      </c>
      <c r="AE16" s="16">
        <v>16.070899999999998</v>
      </c>
      <c r="AF16" s="16">
        <v>21.472249999999999</v>
      </c>
      <c r="AG16" s="16">
        <v>19.997520000000002</v>
      </c>
      <c r="AH16" s="16">
        <v>35.786089999999994</v>
      </c>
      <c r="AI16" s="16"/>
      <c r="AJ16" s="16"/>
      <c r="AK16" s="16"/>
      <c r="AL16" s="16"/>
      <c r="AM16" s="16"/>
    </row>
    <row r="17" spans="1:39" ht="14.4" x14ac:dyDescent="0.3">
      <c r="A17" s="137">
        <f>YampaRiverInflow.TotalOutflow!A17</f>
        <v>45627</v>
      </c>
      <c r="B17" s="34"/>
      <c r="C17" s="12">
        <v>17.152999999999999</v>
      </c>
      <c r="D17" s="45">
        <v>17.152999999999999</v>
      </c>
      <c r="E17" s="16">
        <v>40.244050000000001</v>
      </c>
      <c r="F17" s="16">
        <v>27.56195</v>
      </c>
      <c r="G17" s="16">
        <v>42.93092</v>
      </c>
      <c r="H17" s="16">
        <v>16.8964</v>
      </c>
      <c r="I17" s="16">
        <v>5.2648799999999998</v>
      </c>
      <c r="J17" s="16">
        <v>14.9133</v>
      </c>
      <c r="K17" s="16">
        <v>20.716919999999998</v>
      </c>
      <c r="L17" s="16">
        <v>34.09957</v>
      </c>
      <c r="M17" s="16">
        <v>30.479970000000002</v>
      </c>
      <c r="N17" s="16">
        <v>17.71199</v>
      </c>
      <c r="O17" s="16">
        <v>14.28424</v>
      </c>
      <c r="P17" s="16">
        <v>19.058679999999999</v>
      </c>
      <c r="Q17" s="16">
        <v>32.092640000000003</v>
      </c>
      <c r="R17" s="16">
        <v>31.069230000000001</v>
      </c>
      <c r="S17" s="16">
        <v>-1.1337300000000001</v>
      </c>
      <c r="T17" s="16">
        <v>19.942029999999999</v>
      </c>
      <c r="U17" s="16">
        <v>24.682869999999998</v>
      </c>
      <c r="V17" s="16">
        <v>26.541930000000001</v>
      </c>
      <c r="W17" s="16">
        <v>32.755090000000003</v>
      </c>
      <c r="X17" s="16">
        <v>27.805679999999999</v>
      </c>
      <c r="Y17" s="16">
        <v>21.076700000000002</v>
      </c>
      <c r="Z17" s="16">
        <v>7.0595299999999996</v>
      </c>
      <c r="AA17" s="16">
        <v>18.49559</v>
      </c>
      <c r="AB17" s="16">
        <v>21.64105</v>
      </c>
      <c r="AC17" s="16">
        <v>26.011500000000002</v>
      </c>
      <c r="AD17" s="16">
        <v>17.06305</v>
      </c>
      <c r="AE17" s="16">
        <v>26.540560000000003</v>
      </c>
      <c r="AF17" s="16">
        <v>19.891179999999999</v>
      </c>
      <c r="AG17" s="16">
        <v>8.7936929999999993</v>
      </c>
      <c r="AH17" s="16">
        <v>28.205020000000001</v>
      </c>
      <c r="AI17" s="16"/>
      <c r="AJ17" s="16"/>
      <c r="AK17" s="16"/>
      <c r="AL17" s="16"/>
      <c r="AM17" s="16"/>
    </row>
    <row r="18" spans="1:39" ht="14.4" x14ac:dyDescent="0.3">
      <c r="A18" s="137">
        <f>YampaRiverInflow.TotalOutflow!A18</f>
        <v>45658</v>
      </c>
      <c r="B18" s="34"/>
      <c r="C18" s="12">
        <v>6.7190000000000003</v>
      </c>
      <c r="D18" s="45">
        <v>6.7190000000000003</v>
      </c>
      <c r="E18" s="16">
        <v>101.17739999999999</v>
      </c>
      <c r="F18" s="16">
        <v>19.38391</v>
      </c>
      <c r="G18" s="16">
        <v>30.74776</v>
      </c>
      <c r="H18" s="16">
        <v>9.8134800000000002</v>
      </c>
      <c r="I18" s="16">
        <v>-4.5364899999999997</v>
      </c>
      <c r="J18" s="16">
        <v>13.92507</v>
      </c>
      <c r="K18" s="16">
        <v>62.106730000000006</v>
      </c>
      <c r="L18" s="16">
        <v>30.139110000000002</v>
      </c>
      <c r="M18" s="16">
        <v>34.121430000000004</v>
      </c>
      <c r="N18" s="16">
        <v>0.29199999999999998</v>
      </c>
      <c r="O18" s="16">
        <v>8.3659300000000005</v>
      </c>
      <c r="P18" s="16">
        <v>7.2980700000000001</v>
      </c>
      <c r="Q18" s="16">
        <v>137.14750000000001</v>
      </c>
      <c r="R18" s="16">
        <v>5.1085200000000004</v>
      </c>
      <c r="S18" s="16">
        <v>9.6737900000000003</v>
      </c>
      <c r="T18" s="16">
        <v>13.99601</v>
      </c>
      <c r="U18" s="16">
        <v>3.7156899999999999</v>
      </c>
      <c r="V18" s="16">
        <v>41.649769999999997</v>
      </c>
      <c r="W18" s="16">
        <v>7.6267299999999993</v>
      </c>
      <c r="X18" s="16">
        <v>11.469899999999999</v>
      </c>
      <c r="Y18" s="16">
        <v>17.2136</v>
      </c>
      <c r="Z18" s="16">
        <v>12.56814</v>
      </c>
      <c r="AA18" s="16">
        <v>17.381460000000001</v>
      </c>
      <c r="AB18" s="16">
        <v>26.231240000000003</v>
      </c>
      <c r="AC18" s="16">
        <v>33.2042</v>
      </c>
      <c r="AD18" s="16">
        <v>2.9696009999999999</v>
      </c>
      <c r="AE18" s="16">
        <v>19.397919999999999</v>
      </c>
      <c r="AF18" s="16">
        <v>1.1771969999999998</v>
      </c>
      <c r="AG18" s="16">
        <v>30.506990000000002</v>
      </c>
      <c r="AH18" s="16">
        <v>18.1145</v>
      </c>
      <c r="AI18" s="16"/>
      <c r="AJ18" s="16"/>
      <c r="AK18" s="16"/>
      <c r="AL18" s="16"/>
      <c r="AM18" s="16"/>
    </row>
    <row r="19" spans="1:39" ht="14.4" x14ac:dyDescent="0.3">
      <c r="A19" s="137">
        <f>YampaRiverInflow.TotalOutflow!A19</f>
        <v>45689</v>
      </c>
      <c r="B19" s="34"/>
      <c r="C19" s="12">
        <v>4.3070000000000004</v>
      </c>
      <c r="D19" s="45">
        <v>4.3070000000000004</v>
      </c>
      <c r="E19" s="16">
        <v>221.90360000000001</v>
      </c>
      <c r="F19" s="16">
        <v>10.26454</v>
      </c>
      <c r="G19" s="16">
        <v>85.662350000000004</v>
      </c>
      <c r="H19" s="16">
        <v>11.232760000000001</v>
      </c>
      <c r="I19" s="16">
        <v>13.169319999999999</v>
      </c>
      <c r="J19" s="16">
        <v>35.386319999999998</v>
      </c>
      <c r="K19" s="16">
        <v>17.077069999999999</v>
      </c>
      <c r="L19" s="16">
        <v>13.379719999999999</v>
      </c>
      <c r="M19" s="16">
        <v>16.086819999999999</v>
      </c>
      <c r="N19" s="16">
        <v>-0.86568000000000001</v>
      </c>
      <c r="O19" s="16">
        <v>23.462679999999999</v>
      </c>
      <c r="P19" s="16">
        <v>14.080209999999999</v>
      </c>
      <c r="Q19" s="16">
        <v>174.5822</v>
      </c>
      <c r="R19" s="16">
        <v>11.06955</v>
      </c>
      <c r="S19" s="16">
        <v>-5.6684799999999997</v>
      </c>
      <c r="T19" s="16">
        <v>3.0183800000000001</v>
      </c>
      <c r="U19" s="16">
        <v>14.69007</v>
      </c>
      <c r="V19" s="16">
        <v>8.8202999999999996</v>
      </c>
      <c r="W19" s="16">
        <v>14.744759999999999</v>
      </c>
      <c r="X19" s="16">
        <v>10.63569</v>
      </c>
      <c r="Y19" s="16">
        <v>3.61049</v>
      </c>
      <c r="Z19" s="16">
        <v>19.49475</v>
      </c>
      <c r="AA19" s="16">
        <v>9.0798199999999998</v>
      </c>
      <c r="AB19" s="16">
        <v>9.4230560000000008</v>
      </c>
      <c r="AC19" s="16">
        <v>14.433450000000001</v>
      </c>
      <c r="AD19" s="16">
        <v>2.5804749999999999</v>
      </c>
      <c r="AE19" s="16">
        <v>12.939129999999999</v>
      </c>
      <c r="AF19" s="16">
        <v>-3.2752500000000002</v>
      </c>
      <c r="AG19" s="16">
        <v>44.287480000000002</v>
      </c>
      <c r="AH19" s="16">
        <v>29.243689999999997</v>
      </c>
      <c r="AI19" s="16"/>
      <c r="AJ19" s="16"/>
      <c r="AK19" s="16"/>
      <c r="AL19" s="16"/>
      <c r="AM19" s="16"/>
    </row>
    <row r="20" spans="1:39" ht="14.4" x14ac:dyDescent="0.3">
      <c r="A20" s="137">
        <f>YampaRiverInflow.TotalOutflow!A20</f>
        <v>45717</v>
      </c>
      <c r="B20" s="34"/>
      <c r="C20" s="12">
        <v>2.2610000000000001</v>
      </c>
      <c r="D20" s="45">
        <v>2.2610000000000001</v>
      </c>
      <c r="E20" s="16">
        <v>316.43129999999996</v>
      </c>
      <c r="F20" s="16">
        <v>30.523220000000002</v>
      </c>
      <c r="G20" s="16">
        <v>99.089590000000001</v>
      </c>
      <c r="H20" s="16">
        <v>0.26749000000000001</v>
      </c>
      <c r="I20" s="16">
        <v>21.557400000000001</v>
      </c>
      <c r="J20" s="16">
        <v>29.812529999999999</v>
      </c>
      <c r="K20" s="16">
        <v>17.33398</v>
      </c>
      <c r="L20" s="16">
        <v>4.5499399999999994</v>
      </c>
      <c r="M20" s="16">
        <v>29.456400000000002</v>
      </c>
      <c r="N20" s="16">
        <v>7.59199</v>
      </c>
      <c r="O20" s="16">
        <v>0.58572999999999997</v>
      </c>
      <c r="P20" s="16">
        <v>5.9264799999999997</v>
      </c>
      <c r="Q20" s="16">
        <v>168.7243</v>
      </c>
      <c r="R20" s="16">
        <v>24.415849999999999</v>
      </c>
      <c r="S20" s="16">
        <v>16.08663</v>
      </c>
      <c r="T20" s="16">
        <v>3.1996100000000003</v>
      </c>
      <c r="U20" s="16">
        <v>10.91578</v>
      </c>
      <c r="V20" s="16">
        <v>55.120930000000001</v>
      </c>
      <c r="W20" s="16">
        <v>5.3349099999999998</v>
      </c>
      <c r="X20" s="16">
        <v>8.3023799999999994</v>
      </c>
      <c r="Y20" s="16">
        <v>7.6192200000000003</v>
      </c>
      <c r="Z20" s="16">
        <v>-3.1343100000000002</v>
      </c>
      <c r="AA20" s="16">
        <v>2.8256300000000003</v>
      </c>
      <c r="AB20" s="16">
        <v>17.701610000000002</v>
      </c>
      <c r="AC20" s="16">
        <v>10.766690000000001</v>
      </c>
      <c r="AD20" s="16">
        <v>-2.6526999999999998</v>
      </c>
      <c r="AE20" s="16">
        <v>-4.7138400000000003</v>
      </c>
      <c r="AF20" s="16">
        <v>14.927820000000001</v>
      </c>
      <c r="AG20" s="16">
        <v>37.971170000000001</v>
      </c>
      <c r="AH20" s="16">
        <v>61.31456</v>
      </c>
      <c r="AI20" s="16"/>
      <c r="AJ20" s="16"/>
      <c r="AK20" s="16"/>
      <c r="AL20" s="16"/>
      <c r="AM20" s="16"/>
    </row>
    <row r="21" spans="1:39" ht="14.4" x14ac:dyDescent="0.3">
      <c r="A21" s="137">
        <f>YampaRiverInflow.TotalOutflow!A21</f>
        <v>45748</v>
      </c>
      <c r="B21" s="34"/>
      <c r="C21" s="12">
        <v>6.609</v>
      </c>
      <c r="D21" s="45">
        <v>6.609</v>
      </c>
      <c r="E21" s="16">
        <v>40.68047</v>
      </c>
      <c r="F21" s="16">
        <v>13.75267</v>
      </c>
      <c r="G21" s="16">
        <v>16.01717</v>
      </c>
      <c r="H21" s="16">
        <v>14.181340000000001</v>
      </c>
      <c r="I21" s="16">
        <v>10.90859</v>
      </c>
      <c r="J21" s="16">
        <v>31.157610000000002</v>
      </c>
      <c r="K21" s="16">
        <v>9.207790000000001</v>
      </c>
      <c r="L21" s="16">
        <v>-60.225830000000002</v>
      </c>
      <c r="M21" s="16">
        <v>53.373489999999997</v>
      </c>
      <c r="N21" s="16">
        <v>10.18976</v>
      </c>
      <c r="O21" s="16">
        <v>22.325830000000003</v>
      </c>
      <c r="P21" s="16">
        <v>12.528739999999999</v>
      </c>
      <c r="Q21" s="16">
        <v>16.69754</v>
      </c>
      <c r="R21" s="16">
        <v>14.457510000000001</v>
      </c>
      <c r="S21" s="16">
        <v>15.693350000000001</v>
      </c>
      <c r="T21" s="16">
        <v>12.19009</v>
      </c>
      <c r="U21" s="16">
        <v>15.191180000000001</v>
      </c>
      <c r="V21" s="16">
        <v>34.110879999999995</v>
      </c>
      <c r="W21" s="16">
        <v>18.928849999999997</v>
      </c>
      <c r="X21" s="16">
        <v>23.699870000000001</v>
      </c>
      <c r="Y21" s="16">
        <v>14.320200000000002</v>
      </c>
      <c r="Z21" s="16">
        <v>23.981200000000001</v>
      </c>
      <c r="AA21" s="16">
        <v>12.70073</v>
      </c>
      <c r="AB21" s="16">
        <v>17.83746</v>
      </c>
      <c r="AC21" s="16">
        <v>12.692639999999999</v>
      </c>
      <c r="AD21" s="16">
        <v>-8.0273199999999996</v>
      </c>
      <c r="AE21" s="16">
        <v>5.617337</v>
      </c>
      <c r="AF21" s="16">
        <v>29.066040000000001</v>
      </c>
      <c r="AG21" s="16">
        <v>68.50724000000001</v>
      </c>
      <c r="AH21" s="16">
        <v>34.07152</v>
      </c>
      <c r="AI21" s="16"/>
      <c r="AJ21" s="16"/>
      <c r="AK21" s="16"/>
      <c r="AL21" s="16"/>
      <c r="AM21" s="16"/>
    </row>
    <row r="22" spans="1:39" ht="14.4" x14ac:dyDescent="0.3">
      <c r="A22" s="137">
        <f>YampaRiverInflow.TotalOutflow!A22</f>
        <v>45778</v>
      </c>
      <c r="B22" s="34"/>
      <c r="C22" s="12">
        <v>3.5990000000000002</v>
      </c>
      <c r="D22" s="45">
        <v>3.5990000000000002</v>
      </c>
      <c r="E22" s="16">
        <v>51.445999999999998</v>
      </c>
      <c r="F22" s="16">
        <v>147.4316</v>
      </c>
      <c r="G22" s="16">
        <v>31.464639999999999</v>
      </c>
      <c r="H22" s="16">
        <v>16.225469999999998</v>
      </c>
      <c r="I22" s="16">
        <v>15.98751</v>
      </c>
      <c r="J22" s="16">
        <v>22.762439999999998</v>
      </c>
      <c r="K22" s="16">
        <v>16.884130000000003</v>
      </c>
      <c r="L22" s="16">
        <v>-18.579159999999998</v>
      </c>
      <c r="M22" s="16">
        <v>0.76658000000000004</v>
      </c>
      <c r="N22" s="16">
        <v>15.05968</v>
      </c>
      <c r="O22" s="16">
        <v>18.966650000000001</v>
      </c>
      <c r="P22" s="16">
        <v>6.8135300000000001</v>
      </c>
      <c r="Q22" s="16">
        <v>10.48025</v>
      </c>
      <c r="R22" s="16">
        <v>-4.4347899999999996</v>
      </c>
      <c r="S22" s="16">
        <v>13.546040000000001</v>
      </c>
      <c r="T22" s="16">
        <v>14.374000000000001</v>
      </c>
      <c r="U22" s="16">
        <v>20.312279999999998</v>
      </c>
      <c r="V22" s="16">
        <v>24.09412</v>
      </c>
      <c r="W22" s="16">
        <v>17.2925</v>
      </c>
      <c r="X22" s="16">
        <v>26.04485</v>
      </c>
      <c r="Y22" s="16">
        <v>20.55932</v>
      </c>
      <c r="Z22" s="16">
        <v>-2.9233899999999999</v>
      </c>
      <c r="AA22" s="16">
        <v>20.669799999999999</v>
      </c>
      <c r="AB22" s="16">
        <v>13.049940000000001</v>
      </c>
      <c r="AC22" s="16">
        <v>22.04082</v>
      </c>
      <c r="AD22" s="16">
        <v>10.49208</v>
      </c>
      <c r="AE22" s="16">
        <v>8.221705</v>
      </c>
      <c r="AF22" s="16">
        <v>-6.3989399999999996</v>
      </c>
      <c r="AG22" s="16">
        <v>35.158190000000005</v>
      </c>
      <c r="AH22" s="16">
        <v>30.619150000000001</v>
      </c>
      <c r="AI22" s="16"/>
      <c r="AJ22" s="16"/>
      <c r="AK22" s="16"/>
      <c r="AL22" s="16"/>
      <c r="AM22" s="16"/>
    </row>
    <row r="23" spans="1:39" ht="14.4" x14ac:dyDescent="0.3">
      <c r="A23" s="137">
        <f>YampaRiverInflow.TotalOutflow!A23</f>
        <v>45809</v>
      </c>
      <c r="B23" s="34"/>
      <c r="C23" s="12">
        <v>10.122</v>
      </c>
      <c r="D23" s="45">
        <v>10.122</v>
      </c>
      <c r="E23" s="16">
        <v>23.242540000000002</v>
      </c>
      <c r="F23" s="16">
        <v>149.01420000000002</v>
      </c>
      <c r="G23" s="16">
        <v>25.634610000000002</v>
      </c>
      <c r="H23" s="16">
        <v>16.579849999999997</v>
      </c>
      <c r="I23" s="16">
        <v>17.054269999999999</v>
      </c>
      <c r="J23" s="16">
        <v>19.0702</v>
      </c>
      <c r="K23" s="16">
        <v>13.2582</v>
      </c>
      <c r="L23" s="16">
        <v>34.340009999999999</v>
      </c>
      <c r="M23" s="16">
        <v>31.23612</v>
      </c>
      <c r="N23" s="16">
        <v>9.42577</v>
      </c>
      <c r="O23" s="16">
        <v>11.861139999999999</v>
      </c>
      <c r="P23" s="16">
        <v>3.2528800000000002</v>
      </c>
      <c r="Q23" s="16">
        <v>10.676410000000001</v>
      </c>
      <c r="R23" s="16">
        <v>-12.562700000000001</v>
      </c>
      <c r="S23" s="16">
        <v>10.9498</v>
      </c>
      <c r="T23" s="16">
        <v>4.9075899999999999</v>
      </c>
      <c r="U23" s="16">
        <v>20.479099999999999</v>
      </c>
      <c r="V23" s="16">
        <v>23.339099999999998</v>
      </c>
      <c r="W23" s="16">
        <v>14.779639999999999</v>
      </c>
      <c r="X23" s="16">
        <v>10.374750000000001</v>
      </c>
      <c r="Y23" s="16">
        <v>15.253579999999999</v>
      </c>
      <c r="Z23" s="16">
        <v>10.87237</v>
      </c>
      <c r="AA23" s="16">
        <v>19.39621</v>
      </c>
      <c r="AB23" s="16">
        <v>18.288060000000002</v>
      </c>
      <c r="AC23" s="16">
        <v>0.1727841</v>
      </c>
      <c r="AD23" s="16">
        <v>6.1307309999999999</v>
      </c>
      <c r="AE23" s="16">
        <v>10.9467</v>
      </c>
      <c r="AF23" s="16">
        <v>-4.7618999999999998</v>
      </c>
      <c r="AG23" s="16">
        <v>38.329680000000003</v>
      </c>
      <c r="AH23" s="16">
        <v>17.90776</v>
      </c>
      <c r="AI23" s="16"/>
      <c r="AJ23" s="16"/>
      <c r="AK23" s="16"/>
      <c r="AL23" s="16"/>
      <c r="AM23" s="16"/>
    </row>
    <row r="24" spans="1:39" ht="14.4" x14ac:dyDescent="0.3">
      <c r="A24" s="137">
        <f>YampaRiverInflow.TotalOutflow!A24</f>
        <v>45839</v>
      </c>
      <c r="B24" s="34"/>
      <c r="C24" s="12">
        <v>16.861999999999998</v>
      </c>
      <c r="D24" s="45">
        <v>16.861999999999998</v>
      </c>
      <c r="E24" s="16">
        <v>38.639189999999999</v>
      </c>
      <c r="F24" s="16">
        <v>161.9752</v>
      </c>
      <c r="G24" s="16">
        <v>38.31944</v>
      </c>
      <c r="H24" s="16">
        <v>19.69941</v>
      </c>
      <c r="I24" s="16">
        <v>17.99015</v>
      </c>
      <c r="J24" s="16">
        <v>13.171860000000001</v>
      </c>
      <c r="K24" s="16">
        <v>40.615339999999996</v>
      </c>
      <c r="L24" s="16">
        <v>26.544730000000001</v>
      </c>
      <c r="M24" s="16">
        <v>25.423359999999999</v>
      </c>
      <c r="N24" s="16">
        <v>13.888549999999999</v>
      </c>
      <c r="O24" s="16">
        <v>15.145760000000001</v>
      </c>
      <c r="P24" s="16">
        <v>6.6023500000000004</v>
      </c>
      <c r="Q24" s="16">
        <v>10.07929</v>
      </c>
      <c r="R24" s="16">
        <v>4.5085600000000001</v>
      </c>
      <c r="S24" s="16">
        <v>26.234180000000002</v>
      </c>
      <c r="T24" s="16">
        <v>12.146379999999999</v>
      </c>
      <c r="U24" s="16">
        <v>17.390999999999998</v>
      </c>
      <c r="V24" s="16">
        <v>17.51343</v>
      </c>
      <c r="W24" s="16">
        <v>34.483599999999996</v>
      </c>
      <c r="X24" s="16">
        <v>45.963620000000006</v>
      </c>
      <c r="Y24" s="16">
        <v>28.082819999999998</v>
      </c>
      <c r="Z24" s="16">
        <v>19.215400000000002</v>
      </c>
      <c r="AA24" s="16">
        <v>17.710519999999999</v>
      </c>
      <c r="AB24" s="16">
        <v>20.118539999999999</v>
      </c>
      <c r="AC24" s="16">
        <v>18.059009999999997</v>
      </c>
      <c r="AD24" s="16">
        <v>20.378209999999999</v>
      </c>
      <c r="AE24" s="16">
        <v>15.53816</v>
      </c>
      <c r="AF24" s="16">
        <v>2.6186829999999999</v>
      </c>
      <c r="AG24" s="16">
        <v>37.980930000000001</v>
      </c>
      <c r="AH24" s="16">
        <v>46.885179999999998</v>
      </c>
      <c r="AI24" s="16"/>
      <c r="AJ24" s="16"/>
      <c r="AK24" s="16"/>
      <c r="AL24" s="16"/>
      <c r="AM24" s="16"/>
    </row>
    <row r="25" spans="1:39" ht="14.4" x14ac:dyDescent="0.3">
      <c r="A25" s="137">
        <f>YampaRiverInflow.TotalOutflow!A25</f>
        <v>45870</v>
      </c>
      <c r="B25" s="34"/>
      <c r="C25" s="12">
        <v>18.831</v>
      </c>
      <c r="D25" s="45">
        <v>18.831</v>
      </c>
      <c r="E25" s="16">
        <v>50.55104</v>
      </c>
      <c r="F25" s="16">
        <v>39.051919999999996</v>
      </c>
      <c r="G25" s="16">
        <v>28.86665</v>
      </c>
      <c r="H25" s="16">
        <v>22.441749999999999</v>
      </c>
      <c r="I25" s="16">
        <v>26.15324</v>
      </c>
      <c r="J25" s="16">
        <v>32.817900000000002</v>
      </c>
      <c r="K25" s="16">
        <v>21.52835</v>
      </c>
      <c r="L25" s="16">
        <v>35.833640000000003</v>
      </c>
      <c r="M25" s="16">
        <v>31.181180000000001</v>
      </c>
      <c r="N25" s="16">
        <v>15.6302</v>
      </c>
      <c r="O25" s="16">
        <v>23.108509999999999</v>
      </c>
      <c r="P25" s="16">
        <v>11.401249999999999</v>
      </c>
      <c r="Q25" s="16">
        <v>31.261939999999999</v>
      </c>
      <c r="R25" s="16">
        <v>3.6801999999999997</v>
      </c>
      <c r="S25" s="16">
        <v>14.693910000000001</v>
      </c>
      <c r="T25" s="16">
        <v>25.271129999999999</v>
      </c>
      <c r="U25" s="16">
        <v>24.69454</v>
      </c>
      <c r="V25" s="16">
        <v>21.273709999999998</v>
      </c>
      <c r="W25" s="16">
        <v>24.753779999999999</v>
      </c>
      <c r="X25" s="16">
        <v>25.619619999999998</v>
      </c>
      <c r="Y25" s="16">
        <v>36.973279999999995</v>
      </c>
      <c r="Z25" s="16">
        <v>26.050840000000001</v>
      </c>
      <c r="AA25" s="16">
        <v>15.60383</v>
      </c>
      <c r="AB25" s="16">
        <v>22.495830000000002</v>
      </c>
      <c r="AC25" s="16">
        <v>11.813360000000001</v>
      </c>
      <c r="AD25" s="16">
        <v>21.487629999999999</v>
      </c>
      <c r="AE25" s="16">
        <v>15.17426</v>
      </c>
      <c r="AF25" s="16">
        <v>1.5523019999999998</v>
      </c>
      <c r="AG25" s="16">
        <v>45.93045</v>
      </c>
      <c r="AH25" s="16">
        <v>51.271099999999997</v>
      </c>
      <c r="AI25" s="16"/>
      <c r="AJ25" s="16"/>
      <c r="AK25" s="16"/>
      <c r="AL25" s="16"/>
      <c r="AM25" s="16"/>
    </row>
    <row r="26" spans="1:39" ht="14.4" x14ac:dyDescent="0.3">
      <c r="A26" s="137">
        <f>YampaRiverInflow.TotalOutflow!A26</f>
        <v>45901</v>
      </c>
      <c r="B26" s="34"/>
      <c r="C26" s="12">
        <v>11.67</v>
      </c>
      <c r="D26" s="45">
        <v>11.67</v>
      </c>
      <c r="E26" s="16">
        <v>36.226120000000002</v>
      </c>
      <c r="F26" s="16">
        <v>28.125509999999998</v>
      </c>
      <c r="G26" s="16">
        <v>31.235990000000001</v>
      </c>
      <c r="H26" s="16">
        <v>22.33502</v>
      </c>
      <c r="I26" s="16">
        <v>48.394019999999998</v>
      </c>
      <c r="J26" s="16">
        <v>28.478590000000001</v>
      </c>
      <c r="K26" s="16">
        <v>11.490879999999999</v>
      </c>
      <c r="L26" s="16">
        <v>18.042580000000001</v>
      </c>
      <c r="M26" s="16">
        <v>23.867799999999999</v>
      </c>
      <c r="N26" s="16">
        <v>14.97372</v>
      </c>
      <c r="O26" s="16">
        <v>17.04288</v>
      </c>
      <c r="P26" s="16">
        <v>23.401450000000001</v>
      </c>
      <c r="Q26" s="16">
        <v>6.1058300000000001</v>
      </c>
      <c r="R26" s="16">
        <v>5.0821000000000005</v>
      </c>
      <c r="S26" s="16">
        <v>18.601369999999999</v>
      </c>
      <c r="T26" s="16">
        <v>14.47564</v>
      </c>
      <c r="U26" s="16">
        <v>21.351419999999997</v>
      </c>
      <c r="V26" s="16">
        <v>17.48638</v>
      </c>
      <c r="W26" s="16">
        <v>30.457650000000001</v>
      </c>
      <c r="X26" s="16">
        <v>31.318210000000001</v>
      </c>
      <c r="Y26" s="16">
        <v>23.158259999999999</v>
      </c>
      <c r="Z26" s="16">
        <v>13.249139999999999</v>
      </c>
      <c r="AA26" s="16">
        <v>19.108810000000002</v>
      </c>
      <c r="AB26" s="16">
        <v>13.42262</v>
      </c>
      <c r="AC26" s="16">
        <v>16.063879999999997</v>
      </c>
      <c r="AD26" s="16">
        <v>9.2318680000000004</v>
      </c>
      <c r="AE26" s="16">
        <v>25.419049999999999</v>
      </c>
      <c r="AF26" s="16">
        <v>3.7183029999999997</v>
      </c>
      <c r="AG26" s="16">
        <v>44.919650000000004</v>
      </c>
      <c r="AH26" s="16">
        <v>38.738219999999998</v>
      </c>
      <c r="AI26" s="16"/>
      <c r="AJ26" s="16"/>
      <c r="AK26" s="16"/>
      <c r="AL26" s="16"/>
      <c r="AM26" s="16"/>
    </row>
    <row r="27" spans="1:39" ht="14.4" x14ac:dyDescent="0.3">
      <c r="A27" s="137">
        <f>YampaRiverInflow.TotalOutflow!A27</f>
        <v>45931</v>
      </c>
      <c r="B27" s="34"/>
      <c r="C27" s="12">
        <v>21.152000000000001</v>
      </c>
      <c r="D27" s="45">
        <v>21.152000000000001</v>
      </c>
      <c r="E27" s="16">
        <v>25.995049999999999</v>
      </c>
      <c r="F27" s="16">
        <v>33.972290000000001</v>
      </c>
      <c r="G27" s="16">
        <v>22.088529999999999</v>
      </c>
      <c r="H27" s="16">
        <v>19.114159999999998</v>
      </c>
      <c r="I27" s="16">
        <v>8.2817099999999986</v>
      </c>
      <c r="J27" s="16">
        <v>40.549999999999997</v>
      </c>
      <c r="K27" s="16">
        <v>-13.924200000000001</v>
      </c>
      <c r="L27" s="16">
        <v>25.10202</v>
      </c>
      <c r="M27" s="16">
        <v>12.98898</v>
      </c>
      <c r="N27" s="16">
        <v>27.75198</v>
      </c>
      <c r="O27" s="16">
        <v>9.3924799999999991</v>
      </c>
      <c r="P27" s="16">
        <v>43.769359999999999</v>
      </c>
      <c r="Q27" s="16">
        <v>22.534610000000001</v>
      </c>
      <c r="R27" s="16">
        <v>16.070049999999998</v>
      </c>
      <c r="S27" s="16">
        <v>21.862349999999999</v>
      </c>
      <c r="T27" s="16">
        <v>21.155540000000002</v>
      </c>
      <c r="U27" s="16">
        <v>17.678609999999999</v>
      </c>
      <c r="V27" s="16">
        <v>24.983849999999997</v>
      </c>
      <c r="W27" s="16">
        <v>30.878040000000002</v>
      </c>
      <c r="X27" s="16">
        <v>34.297699999999999</v>
      </c>
      <c r="Y27" s="16">
        <v>18.70016</v>
      </c>
      <c r="Z27" s="16">
        <v>16.06213</v>
      </c>
      <c r="AA27" s="16">
        <v>34.16733</v>
      </c>
      <c r="AB27" s="16">
        <v>35.623899999999999</v>
      </c>
      <c r="AC27" s="16">
        <v>8.9423110000000001</v>
      </c>
      <c r="AD27" s="16">
        <v>22.663040000000002</v>
      </c>
      <c r="AE27" s="16">
        <v>18.12434</v>
      </c>
      <c r="AF27" s="16">
        <v>20.913310000000003</v>
      </c>
      <c r="AG27" s="16">
        <v>34.431249999999999</v>
      </c>
      <c r="AH27" s="16">
        <v>38.233789999999999</v>
      </c>
      <c r="AI27" s="16"/>
      <c r="AJ27" s="16"/>
      <c r="AK27" s="16"/>
      <c r="AL27" s="16"/>
      <c r="AM27" s="16"/>
    </row>
    <row r="28" spans="1:39" ht="14.4" x14ac:dyDescent="0.3">
      <c r="A28" s="137">
        <f>YampaRiverInflow.TotalOutflow!A28</f>
        <v>45962</v>
      </c>
      <c r="B28" s="34"/>
      <c r="C28" s="12">
        <v>14.368</v>
      </c>
      <c r="D28" s="45">
        <v>14.368</v>
      </c>
      <c r="E28" s="16">
        <v>16.97213</v>
      </c>
      <c r="F28" s="16">
        <v>32.303910000000002</v>
      </c>
      <c r="G28" s="16">
        <v>27.994340000000001</v>
      </c>
      <c r="H28" s="16">
        <v>18.408459999999998</v>
      </c>
      <c r="I28" s="16">
        <v>27.646930000000001</v>
      </c>
      <c r="J28" s="16">
        <v>13.904860000000001</v>
      </c>
      <c r="K28" s="16">
        <v>20.08203</v>
      </c>
      <c r="L28" s="16">
        <v>-4.2350600000000007</v>
      </c>
      <c r="M28" s="16">
        <v>5.5237799999999995</v>
      </c>
      <c r="N28" s="16">
        <v>13.936260000000001</v>
      </c>
      <c r="O28" s="16">
        <v>18.488499999999998</v>
      </c>
      <c r="P28" s="16">
        <v>53.005609999999997</v>
      </c>
      <c r="Q28" s="16">
        <v>26.384319999999999</v>
      </c>
      <c r="R28" s="16">
        <v>7.4658100000000003</v>
      </c>
      <c r="S28" s="16">
        <v>17.107009999999999</v>
      </c>
      <c r="T28" s="16">
        <v>28.95552</v>
      </c>
      <c r="U28" s="16">
        <v>31.72842</v>
      </c>
      <c r="V28" s="16">
        <v>37.927500000000002</v>
      </c>
      <c r="W28" s="16">
        <v>37.545540000000003</v>
      </c>
      <c r="X28" s="16">
        <v>26.962349999999997</v>
      </c>
      <c r="Y28" s="16">
        <v>24.636060000000001</v>
      </c>
      <c r="Z28" s="16">
        <v>9.1373110000000004</v>
      </c>
      <c r="AA28" s="16">
        <v>11.013590000000001</v>
      </c>
      <c r="AB28" s="16">
        <v>20.70234</v>
      </c>
      <c r="AC28" s="16">
        <v>12.13466</v>
      </c>
      <c r="AD28" s="16">
        <v>16.070899999999998</v>
      </c>
      <c r="AE28" s="16">
        <v>21.472249999999999</v>
      </c>
      <c r="AF28" s="16">
        <v>19.997520000000002</v>
      </c>
      <c r="AG28" s="16">
        <v>35.786089999999994</v>
      </c>
      <c r="AH28" s="16">
        <v>28.035019999999999</v>
      </c>
      <c r="AI28" s="16"/>
      <c r="AJ28" s="16"/>
      <c r="AK28" s="16"/>
      <c r="AL28" s="16"/>
      <c r="AM28" s="16"/>
    </row>
    <row r="29" spans="1:39" ht="14.4" x14ac:dyDescent="0.3">
      <c r="A29" s="137">
        <f>YampaRiverInflow.TotalOutflow!A29</f>
        <v>45992</v>
      </c>
      <c r="B29" s="34"/>
      <c r="C29" s="12">
        <v>17.152999999999999</v>
      </c>
      <c r="D29" s="45">
        <v>17.152999999999999</v>
      </c>
      <c r="E29" s="16">
        <v>27.56195</v>
      </c>
      <c r="F29" s="16">
        <v>42.93092</v>
      </c>
      <c r="G29" s="16">
        <v>16.8964</v>
      </c>
      <c r="H29" s="16">
        <v>5.2648799999999998</v>
      </c>
      <c r="I29" s="16">
        <v>14.9133</v>
      </c>
      <c r="J29" s="16">
        <v>20.716919999999998</v>
      </c>
      <c r="K29" s="16">
        <v>34.09957</v>
      </c>
      <c r="L29" s="16">
        <v>30.479970000000002</v>
      </c>
      <c r="M29" s="16">
        <v>17.71199</v>
      </c>
      <c r="N29" s="16">
        <v>14.28424</v>
      </c>
      <c r="O29" s="16">
        <v>19.058679999999999</v>
      </c>
      <c r="P29" s="16">
        <v>32.092640000000003</v>
      </c>
      <c r="Q29" s="16">
        <v>31.069230000000001</v>
      </c>
      <c r="R29" s="16">
        <v>-1.1337300000000001</v>
      </c>
      <c r="S29" s="16">
        <v>19.942029999999999</v>
      </c>
      <c r="T29" s="16">
        <v>24.682869999999998</v>
      </c>
      <c r="U29" s="16">
        <v>26.541930000000001</v>
      </c>
      <c r="V29" s="16">
        <v>32.755090000000003</v>
      </c>
      <c r="W29" s="16">
        <v>27.805679999999999</v>
      </c>
      <c r="X29" s="16">
        <v>21.076700000000002</v>
      </c>
      <c r="Y29" s="16">
        <v>7.0595299999999996</v>
      </c>
      <c r="Z29" s="16">
        <v>18.49559</v>
      </c>
      <c r="AA29" s="16">
        <v>21.64105</v>
      </c>
      <c r="AB29" s="16">
        <v>26.011500000000002</v>
      </c>
      <c r="AC29" s="16">
        <v>17.06305</v>
      </c>
      <c r="AD29" s="16">
        <v>26.540560000000003</v>
      </c>
      <c r="AE29" s="16">
        <v>19.891179999999999</v>
      </c>
      <c r="AF29" s="16">
        <v>8.7936929999999993</v>
      </c>
      <c r="AG29" s="16">
        <v>28.205020000000001</v>
      </c>
      <c r="AH29" s="16">
        <v>40.244050000000001</v>
      </c>
      <c r="AI29" s="16"/>
      <c r="AJ29" s="16"/>
      <c r="AK29" s="16"/>
      <c r="AL29" s="16"/>
      <c r="AM29" s="16"/>
    </row>
    <row r="30" spans="1:39" ht="14.4" x14ac:dyDescent="0.3">
      <c r="A30" s="137">
        <f>YampaRiverInflow.TotalOutflow!A30</f>
        <v>46023</v>
      </c>
      <c r="B30" s="34"/>
      <c r="C30" s="12">
        <v>6.7190000000000003</v>
      </c>
      <c r="D30" s="45">
        <v>6.7190000000000003</v>
      </c>
      <c r="E30" s="16">
        <v>19.38391</v>
      </c>
      <c r="F30" s="16">
        <v>30.74776</v>
      </c>
      <c r="G30" s="16">
        <v>9.8134800000000002</v>
      </c>
      <c r="H30" s="16">
        <v>-4.5364899999999997</v>
      </c>
      <c r="I30" s="16">
        <v>13.92507</v>
      </c>
      <c r="J30" s="16">
        <v>62.106730000000006</v>
      </c>
      <c r="K30" s="16">
        <v>30.139110000000002</v>
      </c>
      <c r="L30" s="16">
        <v>34.121430000000004</v>
      </c>
      <c r="M30" s="16">
        <v>0.29199999999999998</v>
      </c>
      <c r="N30" s="16">
        <v>8.3659300000000005</v>
      </c>
      <c r="O30" s="16">
        <v>7.2980700000000001</v>
      </c>
      <c r="P30" s="16">
        <v>137.14750000000001</v>
      </c>
      <c r="Q30" s="16">
        <v>5.1085200000000004</v>
      </c>
      <c r="R30" s="16">
        <v>9.6737900000000003</v>
      </c>
      <c r="S30" s="16">
        <v>13.99601</v>
      </c>
      <c r="T30" s="16">
        <v>3.7156899999999999</v>
      </c>
      <c r="U30" s="16">
        <v>41.649769999999997</v>
      </c>
      <c r="V30" s="16">
        <v>7.6267299999999993</v>
      </c>
      <c r="W30" s="16">
        <v>11.469899999999999</v>
      </c>
      <c r="X30" s="16">
        <v>17.2136</v>
      </c>
      <c r="Y30" s="16">
        <v>12.56814</v>
      </c>
      <c r="Z30" s="16">
        <v>17.381460000000001</v>
      </c>
      <c r="AA30" s="16">
        <v>26.231240000000003</v>
      </c>
      <c r="AB30" s="16">
        <v>33.2042</v>
      </c>
      <c r="AC30" s="16">
        <v>2.9696009999999999</v>
      </c>
      <c r="AD30" s="16">
        <v>19.397919999999999</v>
      </c>
      <c r="AE30" s="16">
        <v>1.1771969999999998</v>
      </c>
      <c r="AF30" s="16">
        <v>30.506990000000002</v>
      </c>
      <c r="AG30" s="16">
        <v>18.1145</v>
      </c>
      <c r="AH30" s="16">
        <v>101.17739999999999</v>
      </c>
      <c r="AI30" s="16"/>
      <c r="AJ30" s="16"/>
      <c r="AK30" s="16"/>
      <c r="AL30" s="16"/>
      <c r="AM30" s="16"/>
    </row>
    <row r="31" spans="1:39" ht="14.4" x14ac:dyDescent="0.3">
      <c r="A31" s="137">
        <f>YampaRiverInflow.TotalOutflow!A31</f>
        <v>46054</v>
      </c>
      <c r="B31" s="34"/>
      <c r="C31" s="12">
        <v>4.3070000000000004</v>
      </c>
      <c r="D31" s="45">
        <v>4.3070000000000004</v>
      </c>
      <c r="E31" s="16">
        <v>10.26454</v>
      </c>
      <c r="F31" s="16">
        <v>85.662350000000004</v>
      </c>
      <c r="G31" s="16">
        <v>11.232760000000001</v>
      </c>
      <c r="H31" s="16">
        <v>13.169319999999999</v>
      </c>
      <c r="I31" s="16">
        <v>35.386319999999998</v>
      </c>
      <c r="J31" s="16">
        <v>17.077069999999999</v>
      </c>
      <c r="K31" s="16">
        <v>13.379719999999999</v>
      </c>
      <c r="L31" s="16">
        <v>16.086819999999999</v>
      </c>
      <c r="M31" s="16">
        <v>-0.86568000000000001</v>
      </c>
      <c r="N31" s="16">
        <v>23.462679999999999</v>
      </c>
      <c r="O31" s="16">
        <v>14.080209999999999</v>
      </c>
      <c r="P31" s="16">
        <v>174.5822</v>
      </c>
      <c r="Q31" s="16">
        <v>11.06955</v>
      </c>
      <c r="R31" s="16">
        <v>-5.6684799999999997</v>
      </c>
      <c r="S31" s="16">
        <v>3.0183800000000001</v>
      </c>
      <c r="T31" s="16">
        <v>14.69007</v>
      </c>
      <c r="U31" s="16">
        <v>8.8202999999999996</v>
      </c>
      <c r="V31" s="16">
        <v>14.744759999999999</v>
      </c>
      <c r="W31" s="16">
        <v>10.63569</v>
      </c>
      <c r="X31" s="16">
        <v>3.61049</v>
      </c>
      <c r="Y31" s="16">
        <v>19.49475</v>
      </c>
      <c r="Z31" s="16">
        <v>9.0798199999999998</v>
      </c>
      <c r="AA31" s="16">
        <v>9.4230560000000008</v>
      </c>
      <c r="AB31" s="16">
        <v>14.433450000000001</v>
      </c>
      <c r="AC31" s="16">
        <v>2.5804749999999999</v>
      </c>
      <c r="AD31" s="16">
        <v>12.939129999999999</v>
      </c>
      <c r="AE31" s="16">
        <v>-3.2752500000000002</v>
      </c>
      <c r="AF31" s="16">
        <v>44.287480000000002</v>
      </c>
      <c r="AG31" s="16">
        <v>29.243689999999997</v>
      </c>
      <c r="AH31" s="16">
        <v>221.90360000000001</v>
      </c>
      <c r="AI31" s="16"/>
      <c r="AJ31" s="16"/>
      <c r="AK31" s="16"/>
      <c r="AL31" s="16"/>
      <c r="AM31" s="16"/>
    </row>
    <row r="32" spans="1:39" ht="14.4" x14ac:dyDescent="0.3">
      <c r="A32" s="137">
        <f>YampaRiverInflow.TotalOutflow!A32</f>
        <v>46082</v>
      </c>
      <c r="B32" s="34"/>
      <c r="C32" s="12">
        <v>2.2610000000000001</v>
      </c>
      <c r="D32" s="45">
        <v>2.2610000000000001</v>
      </c>
      <c r="E32" s="16">
        <v>30.523220000000002</v>
      </c>
      <c r="F32" s="16">
        <v>99.089590000000001</v>
      </c>
      <c r="G32" s="16">
        <v>0.26749000000000001</v>
      </c>
      <c r="H32" s="16">
        <v>21.557400000000001</v>
      </c>
      <c r="I32" s="16">
        <v>29.812529999999999</v>
      </c>
      <c r="J32" s="16">
        <v>17.33398</v>
      </c>
      <c r="K32" s="16">
        <v>4.5499399999999994</v>
      </c>
      <c r="L32" s="16">
        <v>29.456400000000002</v>
      </c>
      <c r="M32" s="16">
        <v>7.59199</v>
      </c>
      <c r="N32" s="16">
        <v>0.58572999999999997</v>
      </c>
      <c r="O32" s="16">
        <v>5.9264799999999997</v>
      </c>
      <c r="P32" s="16">
        <v>168.7243</v>
      </c>
      <c r="Q32" s="16">
        <v>24.415849999999999</v>
      </c>
      <c r="R32" s="16">
        <v>16.08663</v>
      </c>
      <c r="S32" s="16">
        <v>3.1996100000000003</v>
      </c>
      <c r="T32" s="16">
        <v>10.91578</v>
      </c>
      <c r="U32" s="16">
        <v>55.120930000000001</v>
      </c>
      <c r="V32" s="16">
        <v>5.3349099999999998</v>
      </c>
      <c r="W32" s="16">
        <v>8.3023799999999994</v>
      </c>
      <c r="X32" s="16">
        <v>7.6192200000000003</v>
      </c>
      <c r="Y32" s="16">
        <v>-3.1343100000000002</v>
      </c>
      <c r="Z32" s="16">
        <v>2.8256300000000003</v>
      </c>
      <c r="AA32" s="16">
        <v>17.701610000000002</v>
      </c>
      <c r="AB32" s="16">
        <v>10.766690000000001</v>
      </c>
      <c r="AC32" s="16">
        <v>-2.6526999999999998</v>
      </c>
      <c r="AD32" s="16">
        <v>-4.7138400000000003</v>
      </c>
      <c r="AE32" s="16">
        <v>14.927820000000001</v>
      </c>
      <c r="AF32" s="16">
        <v>37.971170000000001</v>
      </c>
      <c r="AG32" s="16">
        <v>61.31456</v>
      </c>
      <c r="AH32" s="16">
        <v>316.43129999999996</v>
      </c>
      <c r="AI32" s="16"/>
      <c r="AJ32" s="16"/>
      <c r="AK32" s="16"/>
      <c r="AL32" s="16"/>
      <c r="AM32" s="16"/>
    </row>
    <row r="33" spans="1:39" ht="14.4" x14ac:dyDescent="0.3">
      <c r="A33" s="137">
        <f>YampaRiverInflow.TotalOutflow!A33</f>
        <v>46113</v>
      </c>
      <c r="B33" s="34"/>
      <c r="C33" s="12">
        <v>6.609</v>
      </c>
      <c r="D33" s="45">
        <v>6.609</v>
      </c>
      <c r="E33" s="16">
        <v>13.75267</v>
      </c>
      <c r="F33" s="16">
        <v>16.01717</v>
      </c>
      <c r="G33" s="16">
        <v>14.181340000000001</v>
      </c>
      <c r="H33" s="16">
        <v>10.90859</v>
      </c>
      <c r="I33" s="16">
        <v>31.157610000000002</v>
      </c>
      <c r="J33" s="16">
        <v>9.207790000000001</v>
      </c>
      <c r="K33" s="16">
        <v>-60.225830000000002</v>
      </c>
      <c r="L33" s="16">
        <v>53.373489999999997</v>
      </c>
      <c r="M33" s="16">
        <v>10.18976</v>
      </c>
      <c r="N33" s="16">
        <v>22.325830000000003</v>
      </c>
      <c r="O33" s="16">
        <v>12.528739999999999</v>
      </c>
      <c r="P33" s="16">
        <v>16.69754</v>
      </c>
      <c r="Q33" s="16">
        <v>14.457510000000001</v>
      </c>
      <c r="R33" s="16">
        <v>15.693350000000001</v>
      </c>
      <c r="S33" s="16">
        <v>12.19009</v>
      </c>
      <c r="T33" s="16">
        <v>15.191180000000001</v>
      </c>
      <c r="U33" s="16">
        <v>34.110879999999995</v>
      </c>
      <c r="V33" s="16">
        <v>18.928849999999997</v>
      </c>
      <c r="W33" s="16">
        <v>23.699870000000001</v>
      </c>
      <c r="X33" s="16">
        <v>14.320200000000002</v>
      </c>
      <c r="Y33" s="16">
        <v>23.981200000000001</v>
      </c>
      <c r="Z33" s="16">
        <v>12.70073</v>
      </c>
      <c r="AA33" s="16">
        <v>17.83746</v>
      </c>
      <c r="AB33" s="16">
        <v>12.692639999999999</v>
      </c>
      <c r="AC33" s="16">
        <v>-8.0273199999999996</v>
      </c>
      <c r="AD33" s="16">
        <v>5.617337</v>
      </c>
      <c r="AE33" s="16">
        <v>29.066040000000001</v>
      </c>
      <c r="AF33" s="16">
        <v>68.50724000000001</v>
      </c>
      <c r="AG33" s="16">
        <v>34.07152</v>
      </c>
      <c r="AH33" s="16">
        <v>40.68047</v>
      </c>
      <c r="AI33" s="16"/>
      <c r="AJ33" s="16"/>
      <c r="AK33" s="16"/>
      <c r="AL33" s="16"/>
      <c r="AM33" s="16"/>
    </row>
    <row r="34" spans="1:39" ht="14.4" x14ac:dyDescent="0.3">
      <c r="A34" s="137">
        <f>YampaRiverInflow.TotalOutflow!A34</f>
        <v>46143</v>
      </c>
      <c r="B34" s="34"/>
      <c r="C34" s="12">
        <v>3.5990000000000002</v>
      </c>
      <c r="D34" s="45">
        <v>3.5990000000000002</v>
      </c>
      <c r="E34" s="16">
        <v>147.4316</v>
      </c>
      <c r="F34" s="16">
        <v>31.464639999999999</v>
      </c>
      <c r="G34" s="16">
        <v>16.225469999999998</v>
      </c>
      <c r="H34" s="16">
        <v>15.98751</v>
      </c>
      <c r="I34" s="16">
        <v>22.762439999999998</v>
      </c>
      <c r="J34" s="16">
        <v>16.884130000000003</v>
      </c>
      <c r="K34" s="16">
        <v>-18.579159999999998</v>
      </c>
      <c r="L34" s="16">
        <v>0.76658000000000004</v>
      </c>
      <c r="M34" s="16">
        <v>15.05968</v>
      </c>
      <c r="N34" s="16">
        <v>18.966650000000001</v>
      </c>
      <c r="O34" s="16">
        <v>6.8135300000000001</v>
      </c>
      <c r="P34" s="16">
        <v>10.48025</v>
      </c>
      <c r="Q34" s="16">
        <v>-4.4347899999999996</v>
      </c>
      <c r="R34" s="16">
        <v>13.546040000000001</v>
      </c>
      <c r="S34" s="16">
        <v>14.374000000000001</v>
      </c>
      <c r="T34" s="16">
        <v>20.312279999999998</v>
      </c>
      <c r="U34" s="16">
        <v>24.09412</v>
      </c>
      <c r="V34" s="16">
        <v>17.2925</v>
      </c>
      <c r="W34" s="16">
        <v>26.04485</v>
      </c>
      <c r="X34" s="16">
        <v>20.55932</v>
      </c>
      <c r="Y34" s="16">
        <v>-2.9233899999999999</v>
      </c>
      <c r="Z34" s="16">
        <v>20.669799999999999</v>
      </c>
      <c r="AA34" s="16">
        <v>13.049940000000001</v>
      </c>
      <c r="AB34" s="16">
        <v>22.04082</v>
      </c>
      <c r="AC34" s="16">
        <v>10.49208</v>
      </c>
      <c r="AD34" s="16">
        <v>8.221705</v>
      </c>
      <c r="AE34" s="16">
        <v>-6.3989399999999996</v>
      </c>
      <c r="AF34" s="16">
        <v>35.158190000000005</v>
      </c>
      <c r="AG34" s="16">
        <v>30.619150000000001</v>
      </c>
      <c r="AH34" s="16">
        <v>51.445999999999998</v>
      </c>
      <c r="AI34" s="16"/>
      <c r="AJ34" s="16"/>
      <c r="AK34" s="16"/>
      <c r="AL34" s="16"/>
      <c r="AM34" s="16"/>
    </row>
    <row r="35" spans="1:39" ht="14.4" x14ac:dyDescent="0.3">
      <c r="A35" s="137">
        <f>YampaRiverInflow.TotalOutflow!A35</f>
        <v>46174</v>
      </c>
      <c r="B35" s="34"/>
      <c r="C35" s="12">
        <v>10.122</v>
      </c>
      <c r="D35" s="45">
        <v>10.122</v>
      </c>
      <c r="E35" s="16">
        <v>149.01420000000002</v>
      </c>
      <c r="F35" s="16">
        <v>25.634610000000002</v>
      </c>
      <c r="G35" s="16">
        <v>16.579849999999997</v>
      </c>
      <c r="H35" s="16">
        <v>17.054269999999999</v>
      </c>
      <c r="I35" s="16">
        <v>19.0702</v>
      </c>
      <c r="J35" s="16">
        <v>13.2582</v>
      </c>
      <c r="K35" s="16">
        <v>34.340009999999999</v>
      </c>
      <c r="L35" s="16">
        <v>31.23612</v>
      </c>
      <c r="M35" s="16">
        <v>9.42577</v>
      </c>
      <c r="N35" s="16">
        <v>11.861139999999999</v>
      </c>
      <c r="O35" s="16">
        <v>3.2528800000000002</v>
      </c>
      <c r="P35" s="16">
        <v>10.676410000000001</v>
      </c>
      <c r="Q35" s="16">
        <v>-12.562700000000001</v>
      </c>
      <c r="R35" s="16">
        <v>10.9498</v>
      </c>
      <c r="S35" s="16">
        <v>4.9075899999999999</v>
      </c>
      <c r="T35" s="16">
        <v>20.479099999999999</v>
      </c>
      <c r="U35" s="16">
        <v>23.339099999999998</v>
      </c>
      <c r="V35" s="16">
        <v>14.779639999999999</v>
      </c>
      <c r="W35" s="16">
        <v>10.374750000000001</v>
      </c>
      <c r="X35" s="16">
        <v>15.253579999999999</v>
      </c>
      <c r="Y35" s="16">
        <v>10.87237</v>
      </c>
      <c r="Z35" s="16">
        <v>19.39621</v>
      </c>
      <c r="AA35" s="16">
        <v>18.288060000000002</v>
      </c>
      <c r="AB35" s="16">
        <v>0.1727841</v>
      </c>
      <c r="AC35" s="16">
        <v>6.1307309999999999</v>
      </c>
      <c r="AD35" s="16">
        <v>10.9467</v>
      </c>
      <c r="AE35" s="16">
        <v>-4.7618999999999998</v>
      </c>
      <c r="AF35" s="16">
        <v>38.329680000000003</v>
      </c>
      <c r="AG35" s="16">
        <v>17.90776</v>
      </c>
      <c r="AH35" s="16">
        <v>23.242540000000002</v>
      </c>
      <c r="AI35" s="16"/>
      <c r="AJ35" s="16"/>
      <c r="AK35" s="16"/>
      <c r="AL35" s="16"/>
      <c r="AM35" s="16"/>
    </row>
    <row r="36" spans="1:39" ht="14.4" x14ac:dyDescent="0.3">
      <c r="A36" s="137">
        <f>YampaRiverInflow.TotalOutflow!A36</f>
        <v>46204</v>
      </c>
      <c r="B36" s="34"/>
      <c r="C36" s="12">
        <v>16.861999999999998</v>
      </c>
      <c r="D36" s="45">
        <v>16.861999999999998</v>
      </c>
      <c r="E36" s="16">
        <v>161.9752</v>
      </c>
      <c r="F36" s="16">
        <v>38.31944</v>
      </c>
      <c r="G36" s="16">
        <v>19.69941</v>
      </c>
      <c r="H36" s="16">
        <v>17.99015</v>
      </c>
      <c r="I36" s="16">
        <v>13.171860000000001</v>
      </c>
      <c r="J36" s="16">
        <v>40.615339999999996</v>
      </c>
      <c r="K36" s="16">
        <v>26.544730000000001</v>
      </c>
      <c r="L36" s="16">
        <v>25.423359999999999</v>
      </c>
      <c r="M36" s="16">
        <v>13.888549999999999</v>
      </c>
      <c r="N36" s="16">
        <v>15.145760000000001</v>
      </c>
      <c r="O36" s="16">
        <v>6.6023500000000004</v>
      </c>
      <c r="P36" s="16">
        <v>10.07929</v>
      </c>
      <c r="Q36" s="16">
        <v>4.5085600000000001</v>
      </c>
      <c r="R36" s="16">
        <v>26.234180000000002</v>
      </c>
      <c r="S36" s="16">
        <v>12.146379999999999</v>
      </c>
      <c r="T36" s="16">
        <v>17.390999999999998</v>
      </c>
      <c r="U36" s="16">
        <v>17.51343</v>
      </c>
      <c r="V36" s="16">
        <v>34.483599999999996</v>
      </c>
      <c r="W36" s="16">
        <v>45.963620000000006</v>
      </c>
      <c r="X36" s="16">
        <v>28.082819999999998</v>
      </c>
      <c r="Y36" s="16">
        <v>19.215400000000002</v>
      </c>
      <c r="Z36" s="16">
        <v>17.710519999999999</v>
      </c>
      <c r="AA36" s="16">
        <v>20.118539999999999</v>
      </c>
      <c r="AB36" s="16">
        <v>18.059009999999997</v>
      </c>
      <c r="AC36" s="16">
        <v>20.378209999999999</v>
      </c>
      <c r="AD36" s="16">
        <v>15.53816</v>
      </c>
      <c r="AE36" s="16">
        <v>2.6186829999999999</v>
      </c>
      <c r="AF36" s="16">
        <v>37.980930000000001</v>
      </c>
      <c r="AG36" s="16">
        <v>46.885179999999998</v>
      </c>
      <c r="AH36" s="16">
        <v>38.639189999999999</v>
      </c>
      <c r="AI36" s="16"/>
      <c r="AJ36" s="16"/>
      <c r="AK36" s="16"/>
      <c r="AL36" s="16"/>
      <c r="AM36" s="16"/>
    </row>
    <row r="37" spans="1:39" ht="14.4" x14ac:dyDescent="0.3">
      <c r="A37" s="137">
        <f>YampaRiverInflow.TotalOutflow!A37</f>
        <v>46235</v>
      </c>
      <c r="B37" s="34"/>
      <c r="C37" s="12">
        <v>18.831</v>
      </c>
      <c r="D37" s="45">
        <v>18.831</v>
      </c>
      <c r="E37" s="16">
        <v>39.051919999999996</v>
      </c>
      <c r="F37" s="16">
        <v>28.86665</v>
      </c>
      <c r="G37" s="16">
        <v>22.441749999999999</v>
      </c>
      <c r="H37" s="16">
        <v>26.15324</v>
      </c>
      <c r="I37" s="16">
        <v>32.817900000000002</v>
      </c>
      <c r="J37" s="16">
        <v>21.52835</v>
      </c>
      <c r="K37" s="16">
        <v>35.833640000000003</v>
      </c>
      <c r="L37" s="16">
        <v>31.181180000000001</v>
      </c>
      <c r="M37" s="16">
        <v>15.6302</v>
      </c>
      <c r="N37" s="16">
        <v>23.108509999999999</v>
      </c>
      <c r="O37" s="16">
        <v>11.401249999999999</v>
      </c>
      <c r="P37" s="16">
        <v>31.261939999999999</v>
      </c>
      <c r="Q37" s="16">
        <v>3.6801999999999997</v>
      </c>
      <c r="R37" s="16">
        <v>14.693910000000001</v>
      </c>
      <c r="S37" s="16">
        <v>25.271129999999999</v>
      </c>
      <c r="T37" s="16">
        <v>24.69454</v>
      </c>
      <c r="U37" s="16">
        <v>21.273709999999998</v>
      </c>
      <c r="V37" s="16">
        <v>24.753779999999999</v>
      </c>
      <c r="W37" s="16">
        <v>25.619619999999998</v>
      </c>
      <c r="X37" s="16">
        <v>36.973279999999995</v>
      </c>
      <c r="Y37" s="16">
        <v>26.050840000000001</v>
      </c>
      <c r="Z37" s="16">
        <v>15.60383</v>
      </c>
      <c r="AA37" s="16">
        <v>22.495830000000002</v>
      </c>
      <c r="AB37" s="16">
        <v>11.813360000000001</v>
      </c>
      <c r="AC37" s="16">
        <v>21.487629999999999</v>
      </c>
      <c r="AD37" s="16">
        <v>15.17426</v>
      </c>
      <c r="AE37" s="16">
        <v>1.5523019999999998</v>
      </c>
      <c r="AF37" s="16">
        <v>45.93045</v>
      </c>
      <c r="AG37" s="16">
        <v>51.271099999999997</v>
      </c>
      <c r="AH37" s="16">
        <v>50.55104</v>
      </c>
      <c r="AI37" s="16"/>
      <c r="AJ37" s="16"/>
      <c r="AK37" s="16"/>
      <c r="AL37" s="16"/>
      <c r="AM37" s="16"/>
    </row>
    <row r="38" spans="1:39" ht="14.4" x14ac:dyDescent="0.3">
      <c r="A38" s="137">
        <f>YampaRiverInflow.TotalOutflow!A38</f>
        <v>46266</v>
      </c>
      <c r="B38" s="34"/>
      <c r="C38" s="12">
        <v>11.67</v>
      </c>
      <c r="D38" s="45">
        <v>11.67</v>
      </c>
      <c r="E38" s="16">
        <v>28.125509999999998</v>
      </c>
      <c r="F38" s="16">
        <v>31.235990000000001</v>
      </c>
      <c r="G38" s="16">
        <v>22.33502</v>
      </c>
      <c r="H38" s="16">
        <v>48.394019999999998</v>
      </c>
      <c r="I38" s="16">
        <v>28.478590000000001</v>
      </c>
      <c r="J38" s="16">
        <v>11.490879999999999</v>
      </c>
      <c r="K38" s="16">
        <v>18.042580000000001</v>
      </c>
      <c r="L38" s="16">
        <v>23.867799999999999</v>
      </c>
      <c r="M38" s="16">
        <v>14.97372</v>
      </c>
      <c r="N38" s="16">
        <v>17.04288</v>
      </c>
      <c r="O38" s="16">
        <v>23.401450000000001</v>
      </c>
      <c r="P38" s="16">
        <v>6.1058300000000001</v>
      </c>
      <c r="Q38" s="16">
        <v>5.0821000000000005</v>
      </c>
      <c r="R38" s="16">
        <v>18.601369999999999</v>
      </c>
      <c r="S38" s="16">
        <v>14.47564</v>
      </c>
      <c r="T38" s="16">
        <v>21.351419999999997</v>
      </c>
      <c r="U38" s="16">
        <v>17.48638</v>
      </c>
      <c r="V38" s="16">
        <v>30.457650000000001</v>
      </c>
      <c r="W38" s="16">
        <v>31.318210000000001</v>
      </c>
      <c r="X38" s="16">
        <v>23.158259999999999</v>
      </c>
      <c r="Y38" s="16">
        <v>13.249139999999999</v>
      </c>
      <c r="Z38" s="16">
        <v>19.108810000000002</v>
      </c>
      <c r="AA38" s="16">
        <v>13.42262</v>
      </c>
      <c r="AB38" s="16">
        <v>16.063879999999997</v>
      </c>
      <c r="AC38" s="16">
        <v>9.2318680000000004</v>
      </c>
      <c r="AD38" s="16">
        <v>25.419049999999999</v>
      </c>
      <c r="AE38" s="16">
        <v>3.7183029999999997</v>
      </c>
      <c r="AF38" s="16">
        <v>44.919650000000004</v>
      </c>
      <c r="AG38" s="16">
        <v>38.738219999999998</v>
      </c>
      <c r="AH38" s="16">
        <v>36.226120000000002</v>
      </c>
      <c r="AI38" s="16"/>
      <c r="AJ38" s="16"/>
      <c r="AK38" s="16"/>
      <c r="AL38" s="16"/>
      <c r="AM38" s="16"/>
    </row>
    <row r="39" spans="1:39" ht="14.4" x14ac:dyDescent="0.3">
      <c r="A39" s="137">
        <f>YampaRiverInflow.TotalOutflow!A39</f>
        <v>46296</v>
      </c>
      <c r="B39" s="34"/>
      <c r="C39" s="12">
        <v>21.152000000000001</v>
      </c>
      <c r="D39" s="45">
        <v>21.152000000000001</v>
      </c>
      <c r="E39" s="16">
        <v>33.972290000000001</v>
      </c>
      <c r="F39" s="16">
        <v>22.088529999999999</v>
      </c>
      <c r="G39" s="16">
        <v>19.114159999999998</v>
      </c>
      <c r="H39" s="16">
        <v>8.2817099999999986</v>
      </c>
      <c r="I39" s="16">
        <v>40.549999999999997</v>
      </c>
      <c r="J39" s="16">
        <v>-13.924200000000001</v>
      </c>
      <c r="K39" s="16">
        <v>25.10202</v>
      </c>
      <c r="L39" s="16">
        <v>12.98898</v>
      </c>
      <c r="M39" s="16">
        <v>27.75198</v>
      </c>
      <c r="N39" s="16">
        <v>9.3924799999999991</v>
      </c>
      <c r="O39" s="16">
        <v>43.769359999999999</v>
      </c>
      <c r="P39" s="16">
        <v>22.534610000000001</v>
      </c>
      <c r="Q39" s="16">
        <v>16.070049999999998</v>
      </c>
      <c r="R39" s="16">
        <v>21.862349999999999</v>
      </c>
      <c r="S39" s="16">
        <v>21.155540000000002</v>
      </c>
      <c r="T39" s="16">
        <v>17.678609999999999</v>
      </c>
      <c r="U39" s="16">
        <v>24.983849999999997</v>
      </c>
      <c r="V39" s="16">
        <v>30.878040000000002</v>
      </c>
      <c r="W39" s="16">
        <v>34.297699999999999</v>
      </c>
      <c r="X39" s="16">
        <v>18.70016</v>
      </c>
      <c r="Y39" s="16">
        <v>16.06213</v>
      </c>
      <c r="Z39" s="16">
        <v>34.16733</v>
      </c>
      <c r="AA39" s="16">
        <v>35.623899999999999</v>
      </c>
      <c r="AB39" s="16">
        <v>8.9423110000000001</v>
      </c>
      <c r="AC39" s="16">
        <v>22.663040000000002</v>
      </c>
      <c r="AD39" s="16">
        <v>18.12434</v>
      </c>
      <c r="AE39" s="16">
        <v>20.913310000000003</v>
      </c>
      <c r="AF39" s="16">
        <v>34.431249999999999</v>
      </c>
      <c r="AG39" s="16">
        <v>38.233789999999999</v>
      </c>
      <c r="AH39" s="16">
        <v>25.995049999999999</v>
      </c>
      <c r="AI39" s="16"/>
      <c r="AJ39" s="16"/>
      <c r="AK39" s="16"/>
      <c r="AL39" s="16"/>
      <c r="AM39" s="16"/>
    </row>
    <row r="40" spans="1:39" ht="14.4" x14ac:dyDescent="0.3">
      <c r="A40" s="137">
        <f>YampaRiverInflow.TotalOutflow!A40</f>
        <v>46327</v>
      </c>
      <c r="B40" s="34"/>
      <c r="C40" s="12">
        <v>14.368</v>
      </c>
      <c r="D40" s="45">
        <v>14.368</v>
      </c>
      <c r="E40" s="16">
        <v>32.303910000000002</v>
      </c>
      <c r="F40" s="16">
        <v>27.994340000000001</v>
      </c>
      <c r="G40" s="16">
        <v>18.408459999999998</v>
      </c>
      <c r="H40" s="16">
        <v>27.646930000000001</v>
      </c>
      <c r="I40" s="16">
        <v>13.904860000000001</v>
      </c>
      <c r="J40" s="16">
        <v>20.08203</v>
      </c>
      <c r="K40" s="16">
        <v>-4.2350600000000007</v>
      </c>
      <c r="L40" s="16">
        <v>5.5237799999999995</v>
      </c>
      <c r="M40" s="16">
        <v>13.936260000000001</v>
      </c>
      <c r="N40" s="16">
        <v>18.488499999999998</v>
      </c>
      <c r="O40" s="16">
        <v>53.005609999999997</v>
      </c>
      <c r="P40" s="16">
        <v>26.384319999999999</v>
      </c>
      <c r="Q40" s="16">
        <v>7.4658100000000003</v>
      </c>
      <c r="R40" s="16">
        <v>17.107009999999999</v>
      </c>
      <c r="S40" s="16">
        <v>28.95552</v>
      </c>
      <c r="T40" s="16">
        <v>31.72842</v>
      </c>
      <c r="U40" s="16">
        <v>37.927500000000002</v>
      </c>
      <c r="V40" s="16">
        <v>37.545540000000003</v>
      </c>
      <c r="W40" s="16">
        <v>26.962349999999997</v>
      </c>
      <c r="X40" s="16">
        <v>24.636060000000001</v>
      </c>
      <c r="Y40" s="16">
        <v>9.1373110000000004</v>
      </c>
      <c r="Z40" s="16">
        <v>11.013590000000001</v>
      </c>
      <c r="AA40" s="16">
        <v>20.70234</v>
      </c>
      <c r="AB40" s="16">
        <v>12.13466</v>
      </c>
      <c r="AC40" s="16">
        <v>16.070899999999998</v>
      </c>
      <c r="AD40" s="16">
        <v>21.472249999999999</v>
      </c>
      <c r="AE40" s="16">
        <v>19.997520000000002</v>
      </c>
      <c r="AF40" s="16">
        <v>35.786089999999994</v>
      </c>
      <c r="AG40" s="16">
        <v>28.035019999999999</v>
      </c>
      <c r="AH40" s="16">
        <v>16.97213</v>
      </c>
      <c r="AI40" s="16"/>
      <c r="AJ40" s="16"/>
      <c r="AK40" s="16"/>
      <c r="AL40" s="16"/>
      <c r="AM40" s="16"/>
    </row>
    <row r="41" spans="1:39" ht="14.4" x14ac:dyDescent="0.3">
      <c r="A41" s="137">
        <f>YampaRiverInflow.TotalOutflow!A41</f>
        <v>46357</v>
      </c>
      <c r="B41" s="34"/>
      <c r="C41" s="12">
        <v>17.152999999999999</v>
      </c>
      <c r="D41" s="45">
        <v>17.152999999999999</v>
      </c>
      <c r="E41" s="16">
        <v>42.93092</v>
      </c>
      <c r="F41" s="16">
        <v>16.8964</v>
      </c>
      <c r="G41" s="16">
        <v>5.2648799999999998</v>
      </c>
      <c r="H41" s="16">
        <v>14.9133</v>
      </c>
      <c r="I41" s="16">
        <v>20.716919999999998</v>
      </c>
      <c r="J41" s="16">
        <v>34.09957</v>
      </c>
      <c r="K41" s="16">
        <v>30.479970000000002</v>
      </c>
      <c r="L41" s="16">
        <v>17.71199</v>
      </c>
      <c r="M41" s="16">
        <v>14.28424</v>
      </c>
      <c r="N41" s="16">
        <v>19.058679999999999</v>
      </c>
      <c r="O41" s="16">
        <v>32.092640000000003</v>
      </c>
      <c r="P41" s="16">
        <v>31.069230000000001</v>
      </c>
      <c r="Q41" s="16">
        <v>-1.1337300000000001</v>
      </c>
      <c r="R41" s="16">
        <v>19.942029999999999</v>
      </c>
      <c r="S41" s="16">
        <v>24.682869999999998</v>
      </c>
      <c r="T41" s="16">
        <v>26.541930000000001</v>
      </c>
      <c r="U41" s="16">
        <v>32.755090000000003</v>
      </c>
      <c r="V41" s="16">
        <v>27.805679999999999</v>
      </c>
      <c r="W41" s="16">
        <v>21.076700000000002</v>
      </c>
      <c r="X41" s="16">
        <v>7.0595299999999996</v>
      </c>
      <c r="Y41" s="16">
        <v>18.49559</v>
      </c>
      <c r="Z41" s="16">
        <v>21.64105</v>
      </c>
      <c r="AA41" s="16">
        <v>26.011500000000002</v>
      </c>
      <c r="AB41" s="16">
        <v>17.06305</v>
      </c>
      <c r="AC41" s="16">
        <v>26.540560000000003</v>
      </c>
      <c r="AD41" s="16">
        <v>19.891179999999999</v>
      </c>
      <c r="AE41" s="16">
        <v>8.7936929999999993</v>
      </c>
      <c r="AF41" s="16">
        <v>28.205020000000001</v>
      </c>
      <c r="AG41" s="16">
        <v>40.244050000000001</v>
      </c>
      <c r="AH41" s="16">
        <v>27.56195</v>
      </c>
      <c r="AI41" s="16"/>
      <c r="AJ41" s="16"/>
      <c r="AK41" s="16"/>
      <c r="AL41" s="16"/>
      <c r="AM41" s="16"/>
    </row>
    <row r="42" spans="1:39" ht="14.4" x14ac:dyDescent="0.3">
      <c r="A42" s="137">
        <f>YampaRiverInflow.TotalOutflow!A42</f>
        <v>46388</v>
      </c>
      <c r="B42" s="34"/>
      <c r="C42" s="12">
        <v>6.7190000000000003</v>
      </c>
      <c r="D42" s="45">
        <v>6.7190000000000003</v>
      </c>
      <c r="E42" s="16">
        <v>30.74776</v>
      </c>
      <c r="F42" s="16">
        <v>9.8134800000000002</v>
      </c>
      <c r="G42" s="16">
        <v>-4.5364899999999997</v>
      </c>
      <c r="H42" s="16">
        <v>13.92507</v>
      </c>
      <c r="I42" s="16">
        <v>62.106730000000006</v>
      </c>
      <c r="J42" s="16">
        <v>30.139110000000002</v>
      </c>
      <c r="K42" s="16">
        <v>34.121430000000004</v>
      </c>
      <c r="L42" s="16">
        <v>0.29199999999999998</v>
      </c>
      <c r="M42" s="16">
        <v>8.3659300000000005</v>
      </c>
      <c r="N42" s="16">
        <v>7.2980700000000001</v>
      </c>
      <c r="O42" s="16">
        <v>137.14750000000001</v>
      </c>
      <c r="P42" s="16">
        <v>5.1085200000000004</v>
      </c>
      <c r="Q42" s="16">
        <v>9.6737900000000003</v>
      </c>
      <c r="R42" s="16">
        <v>13.99601</v>
      </c>
      <c r="S42" s="16">
        <v>3.7156899999999999</v>
      </c>
      <c r="T42" s="16">
        <v>41.649769999999997</v>
      </c>
      <c r="U42" s="16">
        <v>7.6267299999999993</v>
      </c>
      <c r="V42" s="16">
        <v>11.469899999999999</v>
      </c>
      <c r="W42" s="16">
        <v>17.2136</v>
      </c>
      <c r="X42" s="16">
        <v>12.56814</v>
      </c>
      <c r="Y42" s="16">
        <v>17.381460000000001</v>
      </c>
      <c r="Z42" s="16">
        <v>26.231240000000003</v>
      </c>
      <c r="AA42" s="16">
        <v>33.2042</v>
      </c>
      <c r="AB42" s="16">
        <v>2.9696009999999999</v>
      </c>
      <c r="AC42" s="16">
        <v>19.397919999999999</v>
      </c>
      <c r="AD42" s="16">
        <v>1.1771969999999998</v>
      </c>
      <c r="AE42" s="16">
        <v>30.506990000000002</v>
      </c>
      <c r="AF42" s="16">
        <v>18.1145</v>
      </c>
      <c r="AG42" s="16">
        <v>101.17739999999999</v>
      </c>
      <c r="AH42" s="16">
        <v>19.38391</v>
      </c>
      <c r="AI42" s="16"/>
      <c r="AJ42" s="16"/>
      <c r="AK42" s="16"/>
      <c r="AL42" s="16"/>
      <c r="AM42" s="16"/>
    </row>
    <row r="43" spans="1:39" ht="14.4" x14ac:dyDescent="0.3">
      <c r="A43" s="137">
        <f>YampaRiverInflow.TotalOutflow!A43</f>
        <v>46419</v>
      </c>
      <c r="B43" s="34"/>
      <c r="C43" s="12">
        <v>4.3070000000000004</v>
      </c>
      <c r="D43" s="45">
        <v>4.3070000000000004</v>
      </c>
      <c r="E43" s="16">
        <v>85.662350000000004</v>
      </c>
      <c r="F43" s="16">
        <v>11.232760000000001</v>
      </c>
      <c r="G43" s="16">
        <v>13.169319999999999</v>
      </c>
      <c r="H43" s="16">
        <v>35.386319999999998</v>
      </c>
      <c r="I43" s="16">
        <v>17.077069999999999</v>
      </c>
      <c r="J43" s="16">
        <v>13.379719999999999</v>
      </c>
      <c r="K43" s="16">
        <v>16.086819999999999</v>
      </c>
      <c r="L43" s="16">
        <v>-0.86568000000000001</v>
      </c>
      <c r="M43" s="16">
        <v>23.462679999999999</v>
      </c>
      <c r="N43" s="16">
        <v>14.080209999999999</v>
      </c>
      <c r="O43" s="16">
        <v>174.5822</v>
      </c>
      <c r="P43" s="16">
        <v>11.06955</v>
      </c>
      <c r="Q43" s="16">
        <v>-5.6684799999999997</v>
      </c>
      <c r="R43" s="16">
        <v>3.0183800000000001</v>
      </c>
      <c r="S43" s="16">
        <v>14.69007</v>
      </c>
      <c r="T43" s="16">
        <v>8.8202999999999996</v>
      </c>
      <c r="U43" s="16">
        <v>14.744759999999999</v>
      </c>
      <c r="V43" s="16">
        <v>10.63569</v>
      </c>
      <c r="W43" s="16">
        <v>3.61049</v>
      </c>
      <c r="X43" s="16">
        <v>19.49475</v>
      </c>
      <c r="Y43" s="16">
        <v>9.0798199999999998</v>
      </c>
      <c r="Z43" s="16">
        <v>9.4230560000000008</v>
      </c>
      <c r="AA43" s="16">
        <v>14.433450000000001</v>
      </c>
      <c r="AB43" s="16">
        <v>2.5804749999999999</v>
      </c>
      <c r="AC43" s="16">
        <v>12.939129999999999</v>
      </c>
      <c r="AD43" s="16">
        <v>-3.2752500000000002</v>
      </c>
      <c r="AE43" s="16">
        <v>44.287480000000002</v>
      </c>
      <c r="AF43" s="16">
        <v>29.243689999999997</v>
      </c>
      <c r="AG43" s="16">
        <v>221.90360000000001</v>
      </c>
      <c r="AH43" s="16">
        <v>10.26454</v>
      </c>
      <c r="AI43" s="16"/>
      <c r="AJ43" s="16"/>
      <c r="AK43" s="16"/>
      <c r="AL43" s="16"/>
      <c r="AM43" s="16"/>
    </row>
    <row r="44" spans="1:39" ht="14.4" x14ac:dyDescent="0.3">
      <c r="A44" s="137">
        <f>YampaRiverInflow.TotalOutflow!A44</f>
        <v>46447</v>
      </c>
      <c r="B44" s="34"/>
      <c r="C44" s="12">
        <v>2.2610000000000001</v>
      </c>
      <c r="D44" s="45">
        <v>2.2610000000000001</v>
      </c>
      <c r="E44" s="16">
        <v>99.089590000000001</v>
      </c>
      <c r="F44" s="16">
        <v>0.26749000000000001</v>
      </c>
      <c r="G44" s="16">
        <v>21.557400000000001</v>
      </c>
      <c r="H44" s="16">
        <v>29.812529999999999</v>
      </c>
      <c r="I44" s="16">
        <v>17.33398</v>
      </c>
      <c r="J44" s="16">
        <v>4.5499399999999994</v>
      </c>
      <c r="K44" s="16">
        <v>29.456400000000002</v>
      </c>
      <c r="L44" s="16">
        <v>7.59199</v>
      </c>
      <c r="M44" s="16">
        <v>0.58572999999999997</v>
      </c>
      <c r="N44" s="16">
        <v>5.9264799999999997</v>
      </c>
      <c r="O44" s="16">
        <v>168.7243</v>
      </c>
      <c r="P44" s="16">
        <v>24.415849999999999</v>
      </c>
      <c r="Q44" s="16">
        <v>16.08663</v>
      </c>
      <c r="R44" s="16">
        <v>3.1996100000000003</v>
      </c>
      <c r="S44" s="16">
        <v>10.91578</v>
      </c>
      <c r="T44" s="16">
        <v>55.120930000000001</v>
      </c>
      <c r="U44" s="16">
        <v>5.3349099999999998</v>
      </c>
      <c r="V44" s="16">
        <v>8.3023799999999994</v>
      </c>
      <c r="W44" s="16">
        <v>7.6192200000000003</v>
      </c>
      <c r="X44" s="16">
        <v>-3.1343100000000002</v>
      </c>
      <c r="Y44" s="16">
        <v>2.8256300000000003</v>
      </c>
      <c r="Z44" s="16">
        <v>17.701610000000002</v>
      </c>
      <c r="AA44" s="16">
        <v>10.766690000000001</v>
      </c>
      <c r="AB44" s="16">
        <v>-2.6526999999999998</v>
      </c>
      <c r="AC44" s="16">
        <v>-4.7138400000000003</v>
      </c>
      <c r="AD44" s="16">
        <v>14.927820000000001</v>
      </c>
      <c r="AE44" s="16">
        <v>37.971170000000001</v>
      </c>
      <c r="AF44" s="16">
        <v>61.31456</v>
      </c>
      <c r="AG44" s="16">
        <v>316.43129999999996</v>
      </c>
      <c r="AH44" s="16">
        <v>30.523220000000002</v>
      </c>
      <c r="AI44" s="16"/>
      <c r="AJ44" s="16"/>
      <c r="AK44" s="16"/>
      <c r="AL44" s="16"/>
      <c r="AM44" s="16"/>
    </row>
    <row r="45" spans="1:39" ht="14.4" x14ac:dyDescent="0.3">
      <c r="A45" s="137">
        <f>YampaRiverInflow.TotalOutflow!A45</f>
        <v>46478</v>
      </c>
      <c r="B45" s="34"/>
      <c r="C45" s="12">
        <v>6.609</v>
      </c>
      <c r="D45" s="45">
        <v>6.609</v>
      </c>
      <c r="E45" s="16">
        <v>16.01717</v>
      </c>
      <c r="F45" s="16">
        <v>14.181340000000001</v>
      </c>
      <c r="G45" s="16">
        <v>10.90859</v>
      </c>
      <c r="H45" s="16">
        <v>31.157610000000002</v>
      </c>
      <c r="I45" s="16">
        <v>9.207790000000001</v>
      </c>
      <c r="J45" s="16">
        <v>-60.225830000000002</v>
      </c>
      <c r="K45" s="16">
        <v>53.373489999999997</v>
      </c>
      <c r="L45" s="16">
        <v>10.18976</v>
      </c>
      <c r="M45" s="16">
        <v>22.325830000000003</v>
      </c>
      <c r="N45" s="16">
        <v>12.528739999999999</v>
      </c>
      <c r="O45" s="16">
        <v>16.69754</v>
      </c>
      <c r="P45" s="16">
        <v>14.457510000000001</v>
      </c>
      <c r="Q45" s="16">
        <v>15.693350000000001</v>
      </c>
      <c r="R45" s="16">
        <v>12.19009</v>
      </c>
      <c r="S45" s="16">
        <v>15.191180000000001</v>
      </c>
      <c r="T45" s="16">
        <v>34.110879999999995</v>
      </c>
      <c r="U45" s="16">
        <v>18.928849999999997</v>
      </c>
      <c r="V45" s="16">
        <v>23.699870000000001</v>
      </c>
      <c r="W45" s="16">
        <v>14.320200000000002</v>
      </c>
      <c r="X45" s="16">
        <v>23.981200000000001</v>
      </c>
      <c r="Y45" s="16">
        <v>12.70073</v>
      </c>
      <c r="Z45" s="16">
        <v>17.83746</v>
      </c>
      <c r="AA45" s="16">
        <v>12.692639999999999</v>
      </c>
      <c r="AB45" s="16">
        <v>-8.0273199999999996</v>
      </c>
      <c r="AC45" s="16">
        <v>5.617337</v>
      </c>
      <c r="AD45" s="16">
        <v>29.066040000000001</v>
      </c>
      <c r="AE45" s="16">
        <v>68.50724000000001</v>
      </c>
      <c r="AF45" s="16">
        <v>34.07152</v>
      </c>
      <c r="AG45" s="16">
        <v>40.68047</v>
      </c>
      <c r="AH45" s="16">
        <v>13.75267</v>
      </c>
      <c r="AI45" s="16"/>
      <c r="AJ45" s="16"/>
      <c r="AK45" s="16"/>
      <c r="AL45" s="16"/>
      <c r="AM45" s="16"/>
    </row>
    <row r="46" spans="1:39" ht="14.4" x14ac:dyDescent="0.3">
      <c r="A46" s="137">
        <f>YampaRiverInflow.TotalOutflow!A46</f>
        <v>46508</v>
      </c>
      <c r="B46" s="34"/>
      <c r="C46" s="12">
        <v>3.5990000000000002</v>
      </c>
      <c r="D46" s="45">
        <v>3.5990000000000002</v>
      </c>
      <c r="E46" s="16">
        <v>31.464639999999999</v>
      </c>
      <c r="F46" s="16">
        <v>16.225469999999998</v>
      </c>
      <c r="G46" s="16">
        <v>15.98751</v>
      </c>
      <c r="H46" s="16">
        <v>22.762439999999998</v>
      </c>
      <c r="I46" s="16">
        <v>16.884130000000003</v>
      </c>
      <c r="J46" s="16">
        <v>-18.579159999999998</v>
      </c>
      <c r="K46" s="16">
        <v>0.76658000000000004</v>
      </c>
      <c r="L46" s="16">
        <v>15.05968</v>
      </c>
      <c r="M46" s="16">
        <v>18.966650000000001</v>
      </c>
      <c r="N46" s="16">
        <v>6.8135300000000001</v>
      </c>
      <c r="O46" s="16">
        <v>10.48025</v>
      </c>
      <c r="P46" s="16">
        <v>-4.4347899999999996</v>
      </c>
      <c r="Q46" s="16">
        <v>13.546040000000001</v>
      </c>
      <c r="R46" s="16">
        <v>14.374000000000001</v>
      </c>
      <c r="S46" s="16">
        <v>20.312279999999998</v>
      </c>
      <c r="T46" s="16">
        <v>24.09412</v>
      </c>
      <c r="U46" s="16">
        <v>17.2925</v>
      </c>
      <c r="V46" s="16">
        <v>26.04485</v>
      </c>
      <c r="W46" s="16">
        <v>20.55932</v>
      </c>
      <c r="X46" s="16">
        <v>-2.9233899999999999</v>
      </c>
      <c r="Y46" s="16">
        <v>20.669799999999999</v>
      </c>
      <c r="Z46" s="16">
        <v>13.049940000000001</v>
      </c>
      <c r="AA46" s="16">
        <v>22.04082</v>
      </c>
      <c r="AB46" s="16">
        <v>10.49208</v>
      </c>
      <c r="AC46" s="16">
        <v>8.221705</v>
      </c>
      <c r="AD46" s="16">
        <v>-6.3989399999999996</v>
      </c>
      <c r="AE46" s="16">
        <v>35.158190000000005</v>
      </c>
      <c r="AF46" s="16">
        <v>30.619150000000001</v>
      </c>
      <c r="AG46" s="16">
        <v>51.445999999999998</v>
      </c>
      <c r="AH46" s="16">
        <v>147.4316</v>
      </c>
      <c r="AI46" s="16"/>
      <c r="AJ46" s="16"/>
      <c r="AK46" s="16"/>
      <c r="AL46" s="16"/>
      <c r="AM46" s="16"/>
    </row>
    <row r="47" spans="1:39" ht="14.4" x14ac:dyDescent="0.3">
      <c r="A47" s="137">
        <f>YampaRiverInflow.TotalOutflow!A47</f>
        <v>46539</v>
      </c>
      <c r="B47" s="34"/>
      <c r="C47" s="12">
        <v>10.122</v>
      </c>
      <c r="D47" s="45">
        <v>10.122</v>
      </c>
      <c r="E47" s="16">
        <v>25.634610000000002</v>
      </c>
      <c r="F47" s="16">
        <v>16.579849999999997</v>
      </c>
      <c r="G47" s="16">
        <v>17.054269999999999</v>
      </c>
      <c r="H47" s="16">
        <v>19.0702</v>
      </c>
      <c r="I47" s="16">
        <v>13.2582</v>
      </c>
      <c r="J47" s="16">
        <v>34.340009999999999</v>
      </c>
      <c r="K47" s="16">
        <v>31.23612</v>
      </c>
      <c r="L47" s="16">
        <v>9.42577</v>
      </c>
      <c r="M47" s="16">
        <v>11.861139999999999</v>
      </c>
      <c r="N47" s="16">
        <v>3.2528800000000002</v>
      </c>
      <c r="O47" s="16">
        <v>10.676410000000001</v>
      </c>
      <c r="P47" s="16">
        <v>-12.562700000000001</v>
      </c>
      <c r="Q47" s="16">
        <v>10.9498</v>
      </c>
      <c r="R47" s="16">
        <v>4.9075899999999999</v>
      </c>
      <c r="S47" s="16">
        <v>20.479099999999999</v>
      </c>
      <c r="T47" s="16">
        <v>23.339099999999998</v>
      </c>
      <c r="U47" s="16">
        <v>14.779639999999999</v>
      </c>
      <c r="V47" s="16">
        <v>10.374750000000001</v>
      </c>
      <c r="W47" s="16">
        <v>15.253579999999999</v>
      </c>
      <c r="X47" s="16">
        <v>10.87237</v>
      </c>
      <c r="Y47" s="16">
        <v>19.39621</v>
      </c>
      <c r="Z47" s="16">
        <v>18.288060000000002</v>
      </c>
      <c r="AA47" s="16">
        <v>0.1727841</v>
      </c>
      <c r="AB47" s="16">
        <v>6.1307309999999999</v>
      </c>
      <c r="AC47" s="16">
        <v>10.9467</v>
      </c>
      <c r="AD47" s="16">
        <v>-4.7618999999999998</v>
      </c>
      <c r="AE47" s="16">
        <v>38.329680000000003</v>
      </c>
      <c r="AF47" s="16">
        <v>17.90776</v>
      </c>
      <c r="AG47" s="16">
        <v>23.242540000000002</v>
      </c>
      <c r="AH47" s="16">
        <v>149.01420000000002</v>
      </c>
      <c r="AI47" s="16"/>
      <c r="AJ47" s="16"/>
      <c r="AK47" s="16"/>
      <c r="AL47" s="16"/>
      <c r="AM47" s="16"/>
    </row>
    <row r="48" spans="1:39" ht="14.4" x14ac:dyDescent="0.3">
      <c r="A48" s="137">
        <f>YampaRiverInflow.TotalOutflow!A48</f>
        <v>46569</v>
      </c>
      <c r="B48" s="34"/>
      <c r="C48" s="12">
        <v>16.861999999999998</v>
      </c>
      <c r="D48" s="45">
        <v>16.861999999999998</v>
      </c>
      <c r="E48" s="16">
        <v>38.31944</v>
      </c>
      <c r="F48" s="16">
        <v>19.69941</v>
      </c>
      <c r="G48" s="16">
        <v>17.99015</v>
      </c>
      <c r="H48" s="16">
        <v>13.171860000000001</v>
      </c>
      <c r="I48" s="16">
        <v>40.615339999999996</v>
      </c>
      <c r="J48" s="16">
        <v>26.544730000000001</v>
      </c>
      <c r="K48" s="16">
        <v>25.423359999999999</v>
      </c>
      <c r="L48" s="16">
        <v>13.888549999999999</v>
      </c>
      <c r="M48" s="16">
        <v>15.145760000000001</v>
      </c>
      <c r="N48" s="16">
        <v>6.6023500000000004</v>
      </c>
      <c r="O48" s="16">
        <v>10.07929</v>
      </c>
      <c r="P48" s="16">
        <v>4.5085600000000001</v>
      </c>
      <c r="Q48" s="16">
        <v>26.234180000000002</v>
      </c>
      <c r="R48" s="16">
        <v>12.146379999999999</v>
      </c>
      <c r="S48" s="16">
        <v>17.390999999999998</v>
      </c>
      <c r="T48" s="16">
        <v>17.51343</v>
      </c>
      <c r="U48" s="16">
        <v>34.483599999999996</v>
      </c>
      <c r="V48" s="16">
        <v>45.963620000000006</v>
      </c>
      <c r="W48" s="16">
        <v>28.082819999999998</v>
      </c>
      <c r="X48" s="16">
        <v>19.215400000000002</v>
      </c>
      <c r="Y48" s="16">
        <v>17.710519999999999</v>
      </c>
      <c r="Z48" s="16">
        <v>20.118539999999999</v>
      </c>
      <c r="AA48" s="16">
        <v>18.059009999999997</v>
      </c>
      <c r="AB48" s="16">
        <v>20.378209999999999</v>
      </c>
      <c r="AC48" s="16">
        <v>15.53816</v>
      </c>
      <c r="AD48" s="16">
        <v>2.6186829999999999</v>
      </c>
      <c r="AE48" s="16">
        <v>37.980930000000001</v>
      </c>
      <c r="AF48" s="16">
        <v>46.885179999999998</v>
      </c>
      <c r="AG48" s="16">
        <v>38.639189999999999</v>
      </c>
      <c r="AH48" s="16">
        <v>161.9752</v>
      </c>
      <c r="AI48" s="16"/>
      <c r="AJ48" s="16"/>
      <c r="AK48" s="16"/>
      <c r="AL48" s="16"/>
      <c r="AM48" s="16"/>
    </row>
    <row r="49" spans="1:1005" ht="14.4" x14ac:dyDescent="0.3">
      <c r="A49" s="137">
        <f>YampaRiverInflow.TotalOutflow!A49</f>
        <v>46600</v>
      </c>
      <c r="B49" s="34"/>
      <c r="C49" s="12">
        <v>18.831</v>
      </c>
      <c r="D49" s="45">
        <v>18.831</v>
      </c>
      <c r="E49" s="16">
        <v>28.86665</v>
      </c>
      <c r="F49" s="16">
        <v>22.441749999999999</v>
      </c>
      <c r="G49" s="16">
        <v>26.15324</v>
      </c>
      <c r="H49" s="16">
        <v>32.817900000000002</v>
      </c>
      <c r="I49" s="16">
        <v>21.52835</v>
      </c>
      <c r="J49" s="16">
        <v>35.833640000000003</v>
      </c>
      <c r="K49" s="16">
        <v>31.181180000000001</v>
      </c>
      <c r="L49" s="16">
        <v>15.6302</v>
      </c>
      <c r="M49" s="16">
        <v>23.108509999999999</v>
      </c>
      <c r="N49" s="16">
        <v>11.401249999999999</v>
      </c>
      <c r="O49" s="16">
        <v>31.261939999999999</v>
      </c>
      <c r="P49" s="16">
        <v>3.6801999999999997</v>
      </c>
      <c r="Q49" s="16">
        <v>14.693910000000001</v>
      </c>
      <c r="R49" s="16">
        <v>25.271129999999999</v>
      </c>
      <c r="S49" s="16">
        <v>24.69454</v>
      </c>
      <c r="T49" s="16">
        <v>21.273709999999998</v>
      </c>
      <c r="U49" s="16">
        <v>24.753779999999999</v>
      </c>
      <c r="V49" s="16">
        <v>25.619619999999998</v>
      </c>
      <c r="W49" s="16">
        <v>36.973279999999995</v>
      </c>
      <c r="X49" s="16">
        <v>26.050840000000001</v>
      </c>
      <c r="Y49" s="16">
        <v>15.60383</v>
      </c>
      <c r="Z49" s="16">
        <v>22.495830000000002</v>
      </c>
      <c r="AA49" s="16">
        <v>11.813360000000001</v>
      </c>
      <c r="AB49" s="16">
        <v>21.487629999999999</v>
      </c>
      <c r="AC49" s="16">
        <v>15.17426</v>
      </c>
      <c r="AD49" s="16">
        <v>1.5523019999999998</v>
      </c>
      <c r="AE49" s="16">
        <v>45.93045</v>
      </c>
      <c r="AF49" s="16">
        <v>51.271099999999997</v>
      </c>
      <c r="AG49" s="16">
        <v>50.55104</v>
      </c>
      <c r="AH49" s="16">
        <v>39.051919999999996</v>
      </c>
      <c r="AI49" s="16"/>
      <c r="AJ49" s="16"/>
      <c r="AK49" s="16"/>
      <c r="AL49" s="16"/>
      <c r="AM49" s="16"/>
    </row>
    <row r="50" spans="1:1005" ht="14.4" x14ac:dyDescent="0.3">
      <c r="A50" s="137">
        <f>YampaRiverInflow.TotalOutflow!A50</f>
        <v>46631</v>
      </c>
      <c r="B50" s="34"/>
      <c r="C50" s="12">
        <v>11.67</v>
      </c>
      <c r="D50" s="45">
        <v>11.67</v>
      </c>
      <c r="E50" s="16">
        <v>31.235990000000001</v>
      </c>
      <c r="F50" s="16">
        <v>22.33502</v>
      </c>
      <c r="G50" s="16">
        <v>48.394019999999998</v>
      </c>
      <c r="H50" s="16">
        <v>28.478590000000001</v>
      </c>
      <c r="I50" s="16">
        <v>11.490879999999999</v>
      </c>
      <c r="J50" s="16">
        <v>18.042580000000001</v>
      </c>
      <c r="K50" s="16">
        <v>23.867799999999999</v>
      </c>
      <c r="L50" s="16">
        <v>14.97372</v>
      </c>
      <c r="M50" s="16">
        <v>17.04288</v>
      </c>
      <c r="N50" s="16">
        <v>23.401450000000001</v>
      </c>
      <c r="O50" s="16">
        <v>6.1058300000000001</v>
      </c>
      <c r="P50" s="16">
        <v>5.0821000000000005</v>
      </c>
      <c r="Q50" s="16">
        <v>18.601369999999999</v>
      </c>
      <c r="R50" s="16">
        <v>14.47564</v>
      </c>
      <c r="S50" s="16">
        <v>21.351419999999997</v>
      </c>
      <c r="T50" s="16">
        <v>17.48638</v>
      </c>
      <c r="U50" s="16">
        <v>30.457650000000001</v>
      </c>
      <c r="V50" s="16">
        <v>31.318210000000001</v>
      </c>
      <c r="W50" s="16">
        <v>23.158259999999999</v>
      </c>
      <c r="X50" s="16">
        <v>13.249139999999999</v>
      </c>
      <c r="Y50" s="16">
        <v>19.108810000000002</v>
      </c>
      <c r="Z50" s="16">
        <v>13.42262</v>
      </c>
      <c r="AA50" s="16">
        <v>16.063879999999997</v>
      </c>
      <c r="AB50" s="16">
        <v>9.2318680000000004</v>
      </c>
      <c r="AC50" s="16">
        <v>25.419049999999999</v>
      </c>
      <c r="AD50" s="16">
        <v>3.7183029999999997</v>
      </c>
      <c r="AE50" s="16">
        <v>44.919650000000004</v>
      </c>
      <c r="AF50" s="16">
        <v>38.738219999999998</v>
      </c>
      <c r="AG50" s="16">
        <v>36.226120000000002</v>
      </c>
      <c r="AH50" s="16">
        <v>28.125509999999998</v>
      </c>
      <c r="AI50" s="16"/>
      <c r="AJ50" s="16"/>
      <c r="AK50" s="16"/>
      <c r="AL50" s="16"/>
      <c r="AM50" s="16"/>
    </row>
    <row r="51" spans="1:1005" ht="14.4" x14ac:dyDescent="0.3">
      <c r="A51" s="137">
        <f>YampaRiverInflow.TotalOutflow!A51</f>
        <v>46661</v>
      </c>
      <c r="B51" s="34"/>
      <c r="C51" s="12">
        <v>21.152000000000001</v>
      </c>
      <c r="D51" s="45">
        <v>21.152000000000001</v>
      </c>
      <c r="E51" s="16">
        <v>22.088529999999999</v>
      </c>
      <c r="F51" s="16">
        <v>19.114159999999998</v>
      </c>
      <c r="G51" s="16">
        <v>8.2817099999999986</v>
      </c>
      <c r="H51" s="16">
        <v>40.549999999999997</v>
      </c>
      <c r="I51" s="16">
        <v>-13.924200000000001</v>
      </c>
      <c r="J51" s="16">
        <v>25.10202</v>
      </c>
      <c r="K51" s="16">
        <v>12.98898</v>
      </c>
      <c r="L51" s="16">
        <v>27.75198</v>
      </c>
      <c r="M51" s="16">
        <v>9.3924799999999991</v>
      </c>
      <c r="N51" s="16">
        <v>43.769359999999999</v>
      </c>
      <c r="O51" s="16">
        <v>22.534610000000001</v>
      </c>
      <c r="P51" s="16">
        <v>16.070049999999998</v>
      </c>
      <c r="Q51" s="16">
        <v>21.862349999999999</v>
      </c>
      <c r="R51" s="16">
        <v>21.155540000000002</v>
      </c>
      <c r="S51" s="16">
        <v>17.678609999999999</v>
      </c>
      <c r="T51" s="16">
        <v>24.983849999999997</v>
      </c>
      <c r="U51" s="16">
        <v>30.878040000000002</v>
      </c>
      <c r="V51" s="16">
        <v>34.297699999999999</v>
      </c>
      <c r="W51" s="16">
        <v>18.70016</v>
      </c>
      <c r="X51" s="16">
        <v>16.06213</v>
      </c>
      <c r="Y51" s="16">
        <v>34.16733</v>
      </c>
      <c r="Z51" s="16">
        <v>35.623899999999999</v>
      </c>
      <c r="AA51" s="16">
        <v>8.9423110000000001</v>
      </c>
      <c r="AB51" s="16">
        <v>22.663040000000002</v>
      </c>
      <c r="AC51" s="16">
        <v>18.12434</v>
      </c>
      <c r="AD51" s="16">
        <v>20.913310000000003</v>
      </c>
      <c r="AE51" s="16">
        <v>34.431249999999999</v>
      </c>
      <c r="AF51" s="16">
        <v>38.233789999999999</v>
      </c>
      <c r="AG51" s="16">
        <v>25.995049999999999</v>
      </c>
      <c r="AH51" s="16">
        <v>33.972290000000001</v>
      </c>
      <c r="AI51" s="16"/>
      <c r="AJ51" s="16"/>
      <c r="AK51" s="16"/>
      <c r="AL51" s="16"/>
      <c r="AM51" s="16"/>
    </row>
    <row r="52" spans="1:1005" ht="14.4" x14ac:dyDescent="0.3">
      <c r="A52" s="137">
        <f>YampaRiverInflow.TotalOutflow!A52</f>
        <v>46692</v>
      </c>
      <c r="B52" s="34"/>
      <c r="C52" s="12">
        <v>14.368</v>
      </c>
      <c r="D52" s="45">
        <v>14.368</v>
      </c>
      <c r="E52" s="16">
        <v>27.994340000000001</v>
      </c>
      <c r="F52" s="16">
        <v>18.408459999999998</v>
      </c>
      <c r="G52" s="16">
        <v>27.646930000000001</v>
      </c>
      <c r="H52" s="16">
        <v>13.904860000000001</v>
      </c>
      <c r="I52" s="16">
        <v>20.08203</v>
      </c>
      <c r="J52" s="16">
        <v>-4.2350600000000007</v>
      </c>
      <c r="K52" s="16">
        <v>5.5237799999999995</v>
      </c>
      <c r="L52" s="16">
        <v>13.936260000000001</v>
      </c>
      <c r="M52" s="16">
        <v>18.488499999999998</v>
      </c>
      <c r="N52" s="16">
        <v>53.005609999999997</v>
      </c>
      <c r="O52" s="16">
        <v>26.384319999999999</v>
      </c>
      <c r="P52" s="16">
        <v>7.4658100000000003</v>
      </c>
      <c r="Q52" s="16">
        <v>17.107009999999999</v>
      </c>
      <c r="R52" s="16">
        <v>28.95552</v>
      </c>
      <c r="S52" s="16">
        <v>31.72842</v>
      </c>
      <c r="T52" s="16">
        <v>37.927500000000002</v>
      </c>
      <c r="U52" s="16">
        <v>37.545540000000003</v>
      </c>
      <c r="V52" s="16">
        <v>26.962349999999997</v>
      </c>
      <c r="W52" s="16">
        <v>24.636060000000001</v>
      </c>
      <c r="X52" s="16">
        <v>9.1373110000000004</v>
      </c>
      <c r="Y52" s="16">
        <v>11.013590000000001</v>
      </c>
      <c r="Z52" s="16">
        <v>20.70234</v>
      </c>
      <c r="AA52" s="16">
        <v>12.13466</v>
      </c>
      <c r="AB52" s="16">
        <v>16.070899999999998</v>
      </c>
      <c r="AC52" s="16">
        <v>21.472249999999999</v>
      </c>
      <c r="AD52" s="16">
        <v>19.997520000000002</v>
      </c>
      <c r="AE52" s="16">
        <v>35.786089999999994</v>
      </c>
      <c r="AF52" s="16">
        <v>28.035019999999999</v>
      </c>
      <c r="AG52" s="16">
        <v>16.97213</v>
      </c>
      <c r="AH52" s="16">
        <v>32.303910000000002</v>
      </c>
      <c r="AI52" s="16"/>
      <c r="AJ52" s="16"/>
      <c r="AK52" s="16"/>
      <c r="AL52" s="16"/>
      <c r="AM52" s="16"/>
    </row>
    <row r="53" spans="1:1005" ht="14.4" x14ac:dyDescent="0.3">
      <c r="A53" s="137">
        <f>YampaRiverInflow.TotalOutflow!A53</f>
        <v>46722</v>
      </c>
      <c r="B53" s="34"/>
      <c r="C53" s="12">
        <v>17.152999999999999</v>
      </c>
      <c r="D53" s="45">
        <v>17.152999999999999</v>
      </c>
      <c r="E53" s="16">
        <v>16.8964</v>
      </c>
      <c r="F53" s="16">
        <v>5.2648799999999998</v>
      </c>
      <c r="G53" s="16">
        <v>14.9133</v>
      </c>
      <c r="H53" s="16">
        <v>20.716919999999998</v>
      </c>
      <c r="I53" s="16">
        <v>34.09957</v>
      </c>
      <c r="J53" s="16">
        <v>30.479970000000002</v>
      </c>
      <c r="K53" s="16">
        <v>17.71199</v>
      </c>
      <c r="L53" s="16">
        <v>14.28424</v>
      </c>
      <c r="M53" s="16">
        <v>19.058679999999999</v>
      </c>
      <c r="N53" s="16">
        <v>32.092640000000003</v>
      </c>
      <c r="O53" s="16">
        <v>31.069230000000001</v>
      </c>
      <c r="P53" s="16">
        <v>-1.1337300000000001</v>
      </c>
      <c r="Q53" s="16">
        <v>19.942029999999999</v>
      </c>
      <c r="R53" s="16">
        <v>24.682869999999998</v>
      </c>
      <c r="S53" s="16">
        <v>26.541930000000001</v>
      </c>
      <c r="T53" s="16">
        <v>32.755090000000003</v>
      </c>
      <c r="U53" s="16">
        <v>27.805679999999999</v>
      </c>
      <c r="V53" s="16">
        <v>21.076700000000002</v>
      </c>
      <c r="W53" s="16">
        <v>7.0595299999999996</v>
      </c>
      <c r="X53" s="16">
        <v>18.49559</v>
      </c>
      <c r="Y53" s="16">
        <v>21.64105</v>
      </c>
      <c r="Z53" s="16">
        <v>26.011500000000002</v>
      </c>
      <c r="AA53" s="16">
        <v>17.06305</v>
      </c>
      <c r="AB53" s="16">
        <v>26.540560000000003</v>
      </c>
      <c r="AC53" s="16">
        <v>19.891179999999999</v>
      </c>
      <c r="AD53" s="16">
        <v>8.7936929999999993</v>
      </c>
      <c r="AE53" s="16">
        <v>28.205020000000001</v>
      </c>
      <c r="AF53" s="16">
        <v>40.244050000000001</v>
      </c>
      <c r="AG53" s="16">
        <v>27.56195</v>
      </c>
      <c r="AH53" s="16">
        <v>42.93092</v>
      </c>
      <c r="AI53" s="16"/>
      <c r="AJ53" s="16"/>
      <c r="AK53" s="16"/>
      <c r="AL53" s="16"/>
      <c r="AM53" s="16"/>
    </row>
    <row r="54" spans="1:1005" ht="14.4" x14ac:dyDescent="0.3">
      <c r="A54" s="137">
        <f>YampaRiverInflow.TotalOutflow!A54</f>
        <v>46753</v>
      </c>
      <c r="B54" s="34"/>
      <c r="C54" s="12">
        <v>6.7190000000000003</v>
      </c>
      <c r="D54" s="45">
        <v>6.7190000000000003</v>
      </c>
      <c r="E54" s="16">
        <v>9.8134800000000002</v>
      </c>
      <c r="F54" s="16">
        <v>-4.5364899999999997</v>
      </c>
      <c r="G54" s="16">
        <v>13.92507</v>
      </c>
      <c r="H54" s="16">
        <v>62.106730000000006</v>
      </c>
      <c r="I54" s="16">
        <v>30.139110000000002</v>
      </c>
      <c r="J54" s="16">
        <v>34.121430000000004</v>
      </c>
      <c r="K54" s="16">
        <v>0.29199999999999998</v>
      </c>
      <c r="L54" s="16">
        <v>8.3659300000000005</v>
      </c>
      <c r="M54" s="16">
        <v>7.2980700000000001</v>
      </c>
      <c r="N54" s="16">
        <v>137.14750000000001</v>
      </c>
      <c r="O54" s="16">
        <v>5.1085200000000004</v>
      </c>
      <c r="P54" s="16">
        <v>9.6737900000000003</v>
      </c>
      <c r="Q54" s="16">
        <v>13.99601</v>
      </c>
      <c r="R54" s="16">
        <v>3.7156899999999999</v>
      </c>
      <c r="S54" s="16">
        <v>41.649769999999997</v>
      </c>
      <c r="T54" s="16">
        <v>7.6267299999999993</v>
      </c>
      <c r="U54" s="16">
        <v>11.469899999999999</v>
      </c>
      <c r="V54" s="16">
        <v>17.2136</v>
      </c>
      <c r="W54" s="16">
        <v>12.56814</v>
      </c>
      <c r="X54" s="16">
        <v>17.381460000000001</v>
      </c>
      <c r="Y54" s="16">
        <v>26.231240000000003</v>
      </c>
      <c r="Z54" s="16">
        <v>33.2042</v>
      </c>
      <c r="AA54" s="16">
        <v>2.9696009999999999</v>
      </c>
      <c r="AB54" s="16">
        <v>19.397919999999999</v>
      </c>
      <c r="AC54" s="16">
        <v>1.1771969999999998</v>
      </c>
      <c r="AD54" s="16">
        <v>30.506990000000002</v>
      </c>
      <c r="AE54" s="16">
        <v>18.1145</v>
      </c>
      <c r="AF54" s="16">
        <v>101.17739999999999</v>
      </c>
      <c r="AG54" s="16">
        <v>19.38391</v>
      </c>
      <c r="AH54" s="16">
        <v>30.74776</v>
      </c>
      <c r="AI54" s="16"/>
      <c r="AJ54" s="16"/>
      <c r="AK54" s="16"/>
      <c r="AL54" s="16"/>
      <c r="AM54" s="16"/>
    </row>
    <row r="55" spans="1:1005" ht="14.4" x14ac:dyDescent="0.3">
      <c r="A55" s="137">
        <f>YampaRiverInflow.TotalOutflow!A55</f>
        <v>46784</v>
      </c>
      <c r="B55" s="34"/>
      <c r="C55" s="12">
        <v>4.3070000000000004</v>
      </c>
      <c r="D55" s="45">
        <v>4.3070000000000004</v>
      </c>
      <c r="E55" s="16">
        <v>11.232760000000001</v>
      </c>
      <c r="F55" s="16">
        <v>13.169319999999999</v>
      </c>
      <c r="G55" s="16">
        <v>35.386319999999998</v>
      </c>
      <c r="H55" s="16">
        <v>17.077069999999999</v>
      </c>
      <c r="I55" s="16">
        <v>13.379719999999999</v>
      </c>
      <c r="J55" s="16">
        <v>16.086819999999999</v>
      </c>
      <c r="K55" s="16">
        <v>-0.86568000000000001</v>
      </c>
      <c r="L55" s="16">
        <v>23.462679999999999</v>
      </c>
      <c r="M55" s="16">
        <v>14.080209999999999</v>
      </c>
      <c r="N55" s="16">
        <v>174.5822</v>
      </c>
      <c r="O55" s="16">
        <v>11.06955</v>
      </c>
      <c r="P55" s="16">
        <v>-5.6684799999999997</v>
      </c>
      <c r="Q55" s="16">
        <v>3.0183800000000001</v>
      </c>
      <c r="R55" s="16">
        <v>14.69007</v>
      </c>
      <c r="S55" s="16">
        <v>8.8202999999999996</v>
      </c>
      <c r="T55" s="16">
        <v>14.744759999999999</v>
      </c>
      <c r="U55" s="16">
        <v>10.63569</v>
      </c>
      <c r="V55" s="16">
        <v>3.61049</v>
      </c>
      <c r="W55" s="16">
        <v>19.49475</v>
      </c>
      <c r="X55" s="16">
        <v>9.0798199999999998</v>
      </c>
      <c r="Y55" s="16">
        <v>9.4230560000000008</v>
      </c>
      <c r="Z55" s="16">
        <v>14.433450000000001</v>
      </c>
      <c r="AA55" s="16">
        <v>2.5804749999999999</v>
      </c>
      <c r="AB55" s="16">
        <v>12.939129999999999</v>
      </c>
      <c r="AC55" s="16">
        <v>-3.2752500000000002</v>
      </c>
      <c r="AD55" s="16">
        <v>44.287480000000002</v>
      </c>
      <c r="AE55" s="16">
        <v>29.243689999999997</v>
      </c>
      <c r="AF55" s="16">
        <v>221.90360000000001</v>
      </c>
      <c r="AG55" s="16">
        <v>10.26454</v>
      </c>
      <c r="AH55" s="16">
        <v>85.662350000000004</v>
      </c>
      <c r="AI55" s="16"/>
      <c r="AJ55" s="16"/>
      <c r="AK55" s="16"/>
      <c r="AL55" s="16"/>
      <c r="AM55" s="16"/>
    </row>
    <row r="56" spans="1:1005" ht="14.4" x14ac:dyDescent="0.3">
      <c r="A56" s="137">
        <f>YampaRiverInflow.TotalOutflow!A56</f>
        <v>46813</v>
      </c>
      <c r="B56" s="34"/>
      <c r="C56" s="12">
        <v>2.2610000000000001</v>
      </c>
      <c r="D56" s="45">
        <v>2.2610000000000001</v>
      </c>
      <c r="E56" s="16">
        <v>0.26749000000000001</v>
      </c>
      <c r="F56" s="16">
        <v>21.557400000000001</v>
      </c>
      <c r="G56" s="16">
        <v>29.812529999999999</v>
      </c>
      <c r="H56" s="16">
        <v>17.33398</v>
      </c>
      <c r="I56" s="16">
        <v>4.5499399999999994</v>
      </c>
      <c r="J56" s="16">
        <v>29.456400000000002</v>
      </c>
      <c r="K56" s="16">
        <v>7.59199</v>
      </c>
      <c r="L56" s="16">
        <v>0.58572999999999997</v>
      </c>
      <c r="M56" s="16">
        <v>5.9264799999999997</v>
      </c>
      <c r="N56" s="16">
        <v>168.7243</v>
      </c>
      <c r="O56" s="16">
        <v>24.415849999999999</v>
      </c>
      <c r="P56" s="16">
        <v>16.08663</v>
      </c>
      <c r="Q56" s="16">
        <v>3.1996100000000003</v>
      </c>
      <c r="R56" s="16">
        <v>10.91578</v>
      </c>
      <c r="S56" s="16">
        <v>55.120930000000001</v>
      </c>
      <c r="T56" s="16">
        <v>5.3349099999999998</v>
      </c>
      <c r="U56" s="16">
        <v>8.3023799999999994</v>
      </c>
      <c r="V56" s="16">
        <v>7.6192200000000003</v>
      </c>
      <c r="W56" s="16">
        <v>-3.1343100000000002</v>
      </c>
      <c r="X56" s="16">
        <v>2.8256300000000003</v>
      </c>
      <c r="Y56" s="16">
        <v>17.701610000000002</v>
      </c>
      <c r="Z56" s="16">
        <v>10.766690000000001</v>
      </c>
      <c r="AA56" s="16">
        <v>-2.6526999999999998</v>
      </c>
      <c r="AB56" s="16">
        <v>-4.7138400000000003</v>
      </c>
      <c r="AC56" s="16">
        <v>14.927820000000001</v>
      </c>
      <c r="AD56" s="16">
        <v>37.971170000000001</v>
      </c>
      <c r="AE56" s="16">
        <v>61.31456</v>
      </c>
      <c r="AF56" s="16">
        <v>316.43129999999996</v>
      </c>
      <c r="AG56" s="16">
        <v>30.523220000000002</v>
      </c>
      <c r="AH56" s="16">
        <v>99.089590000000001</v>
      </c>
      <c r="AI56" s="16"/>
      <c r="AJ56" s="16"/>
      <c r="AK56" s="16"/>
      <c r="AL56" s="16"/>
      <c r="AM56" s="16"/>
    </row>
    <row r="57" spans="1:1005" ht="14.4" x14ac:dyDescent="0.3">
      <c r="A57" s="137">
        <f>YampaRiverInflow.TotalOutflow!A57</f>
        <v>46844</v>
      </c>
      <c r="B57" s="34"/>
      <c r="C57" s="12">
        <v>6.609</v>
      </c>
      <c r="D57" s="45">
        <v>6.609</v>
      </c>
      <c r="E57" s="16">
        <v>14.181340000000001</v>
      </c>
      <c r="F57" s="16">
        <v>10.90859</v>
      </c>
      <c r="G57" s="16">
        <v>31.157610000000002</v>
      </c>
      <c r="H57" s="16">
        <v>9.207790000000001</v>
      </c>
      <c r="I57" s="16">
        <v>-60.225830000000002</v>
      </c>
      <c r="J57" s="16">
        <v>53.373489999999997</v>
      </c>
      <c r="K57" s="16">
        <v>10.18976</v>
      </c>
      <c r="L57" s="16">
        <v>22.325830000000003</v>
      </c>
      <c r="M57" s="16">
        <v>12.528739999999999</v>
      </c>
      <c r="N57" s="16">
        <v>16.69754</v>
      </c>
      <c r="O57" s="16">
        <v>14.457510000000001</v>
      </c>
      <c r="P57" s="16">
        <v>15.693350000000001</v>
      </c>
      <c r="Q57" s="16">
        <v>12.19009</v>
      </c>
      <c r="R57" s="16">
        <v>15.191180000000001</v>
      </c>
      <c r="S57" s="16">
        <v>34.110879999999995</v>
      </c>
      <c r="T57" s="16">
        <v>18.928849999999997</v>
      </c>
      <c r="U57" s="16">
        <v>23.699870000000001</v>
      </c>
      <c r="V57" s="16">
        <v>14.320200000000002</v>
      </c>
      <c r="W57" s="16">
        <v>23.981200000000001</v>
      </c>
      <c r="X57" s="16">
        <v>12.70073</v>
      </c>
      <c r="Y57" s="16">
        <v>17.83746</v>
      </c>
      <c r="Z57" s="16">
        <v>12.692639999999999</v>
      </c>
      <c r="AA57" s="16">
        <v>-8.0273199999999996</v>
      </c>
      <c r="AB57" s="16">
        <v>5.617337</v>
      </c>
      <c r="AC57" s="16">
        <v>29.066040000000001</v>
      </c>
      <c r="AD57" s="16">
        <v>68.50724000000001</v>
      </c>
      <c r="AE57" s="16">
        <v>34.07152</v>
      </c>
      <c r="AF57" s="16">
        <v>40.68047</v>
      </c>
      <c r="AG57" s="16">
        <v>13.75267</v>
      </c>
      <c r="AH57" s="16">
        <v>16.01717</v>
      </c>
      <c r="AI57" s="16"/>
      <c r="AJ57" s="16"/>
      <c r="AK57" s="16"/>
      <c r="AL57" s="16"/>
      <c r="AM57" s="16"/>
    </row>
    <row r="58" spans="1:1005" ht="14.4" x14ac:dyDescent="0.3">
      <c r="A58" s="137">
        <f>YampaRiverInflow.TotalOutflow!A58</f>
        <v>46874</v>
      </c>
      <c r="B58" s="34"/>
      <c r="C58" s="12">
        <v>3.5990000000000002</v>
      </c>
      <c r="D58" s="45">
        <v>3.5990000000000002</v>
      </c>
      <c r="E58" s="16">
        <v>16.225469999999998</v>
      </c>
      <c r="F58" s="16">
        <v>15.98751</v>
      </c>
      <c r="G58" s="16">
        <v>22.762439999999998</v>
      </c>
      <c r="H58" s="16">
        <v>16.884130000000003</v>
      </c>
      <c r="I58" s="16">
        <v>-18.579159999999998</v>
      </c>
      <c r="J58" s="16">
        <v>0.76658000000000004</v>
      </c>
      <c r="K58" s="16">
        <v>15.05968</v>
      </c>
      <c r="L58" s="16">
        <v>18.966650000000001</v>
      </c>
      <c r="M58" s="16">
        <v>6.8135300000000001</v>
      </c>
      <c r="N58" s="16">
        <v>10.48025</v>
      </c>
      <c r="O58" s="16">
        <v>-4.4347899999999996</v>
      </c>
      <c r="P58" s="16">
        <v>13.546040000000001</v>
      </c>
      <c r="Q58" s="16">
        <v>14.374000000000001</v>
      </c>
      <c r="R58" s="16">
        <v>20.312279999999998</v>
      </c>
      <c r="S58" s="16">
        <v>24.09412</v>
      </c>
      <c r="T58" s="16">
        <v>17.2925</v>
      </c>
      <c r="U58" s="16">
        <v>26.04485</v>
      </c>
      <c r="V58" s="16">
        <v>20.55932</v>
      </c>
      <c r="W58" s="16">
        <v>-2.9233899999999999</v>
      </c>
      <c r="X58" s="16">
        <v>20.669799999999999</v>
      </c>
      <c r="Y58" s="16">
        <v>13.049940000000001</v>
      </c>
      <c r="Z58" s="16">
        <v>22.04082</v>
      </c>
      <c r="AA58" s="16">
        <v>10.49208</v>
      </c>
      <c r="AB58" s="16">
        <v>8.221705</v>
      </c>
      <c r="AC58" s="16">
        <v>-6.3989399999999996</v>
      </c>
      <c r="AD58" s="16">
        <v>35.158190000000005</v>
      </c>
      <c r="AE58" s="16">
        <v>30.619150000000001</v>
      </c>
      <c r="AF58" s="16">
        <v>51.445999999999998</v>
      </c>
      <c r="AG58" s="16">
        <v>147.4316</v>
      </c>
      <c r="AH58" s="16">
        <v>31.464639999999999</v>
      </c>
      <c r="AI58" s="16"/>
      <c r="AJ58" s="16"/>
      <c r="AK58" s="16"/>
      <c r="AL58" s="16"/>
      <c r="AM58" s="16"/>
    </row>
    <row r="59" spans="1:1005" ht="14.4" x14ac:dyDescent="0.3">
      <c r="A59" s="137">
        <f>YampaRiverInflow.TotalOutflow!A59</f>
        <v>46905</v>
      </c>
      <c r="B59" s="34"/>
      <c r="C59" s="12">
        <v>10.122</v>
      </c>
      <c r="D59" s="45">
        <v>10.122</v>
      </c>
      <c r="E59" s="16">
        <v>16.579849999999997</v>
      </c>
      <c r="F59" s="16">
        <v>17.054269999999999</v>
      </c>
      <c r="G59" s="16">
        <v>19.0702</v>
      </c>
      <c r="H59" s="16">
        <v>13.2582</v>
      </c>
      <c r="I59" s="16">
        <v>34.340009999999999</v>
      </c>
      <c r="J59" s="16">
        <v>31.23612</v>
      </c>
      <c r="K59" s="16">
        <v>9.42577</v>
      </c>
      <c r="L59" s="16">
        <v>11.861139999999999</v>
      </c>
      <c r="M59" s="16">
        <v>3.2528800000000002</v>
      </c>
      <c r="N59" s="16">
        <v>10.676410000000001</v>
      </c>
      <c r="O59" s="16">
        <v>-12.562700000000001</v>
      </c>
      <c r="P59" s="16">
        <v>10.9498</v>
      </c>
      <c r="Q59" s="16">
        <v>4.9075899999999999</v>
      </c>
      <c r="R59" s="16">
        <v>20.479099999999999</v>
      </c>
      <c r="S59" s="16">
        <v>23.339099999999998</v>
      </c>
      <c r="T59" s="16">
        <v>14.779639999999999</v>
      </c>
      <c r="U59" s="16">
        <v>10.374750000000001</v>
      </c>
      <c r="V59" s="16">
        <v>15.253579999999999</v>
      </c>
      <c r="W59" s="16">
        <v>10.87237</v>
      </c>
      <c r="X59" s="16">
        <v>19.39621</v>
      </c>
      <c r="Y59" s="16">
        <v>18.288060000000002</v>
      </c>
      <c r="Z59" s="16">
        <v>0.1727841</v>
      </c>
      <c r="AA59" s="16">
        <v>6.1307309999999999</v>
      </c>
      <c r="AB59" s="16">
        <v>10.9467</v>
      </c>
      <c r="AC59" s="16">
        <v>-4.7618999999999998</v>
      </c>
      <c r="AD59" s="16">
        <v>38.329680000000003</v>
      </c>
      <c r="AE59" s="16">
        <v>17.90776</v>
      </c>
      <c r="AF59" s="16">
        <v>23.242540000000002</v>
      </c>
      <c r="AG59" s="16">
        <v>149.01420000000002</v>
      </c>
      <c r="AH59" s="16">
        <v>25.634610000000002</v>
      </c>
      <c r="AI59" s="16"/>
      <c r="AJ59" s="16"/>
      <c r="AK59" s="16"/>
      <c r="AL59" s="16"/>
      <c r="AM59" s="16"/>
    </row>
    <row r="60" spans="1:1005" ht="14.4" x14ac:dyDescent="0.3">
      <c r="A60" s="137">
        <f>YampaRiverInflow.TotalOutflow!A60</f>
        <v>46935</v>
      </c>
      <c r="B60" s="34"/>
      <c r="C60" s="12">
        <v>16.861999999999998</v>
      </c>
      <c r="D60" s="45">
        <v>16.861999999999998</v>
      </c>
      <c r="E60" s="16">
        <v>19.69941</v>
      </c>
      <c r="F60" s="16">
        <v>17.99015</v>
      </c>
      <c r="G60" s="16">
        <v>13.171860000000001</v>
      </c>
      <c r="H60" s="16">
        <v>40.615339999999996</v>
      </c>
      <c r="I60" s="16">
        <v>26.544730000000001</v>
      </c>
      <c r="J60" s="16">
        <v>25.423359999999999</v>
      </c>
      <c r="K60" s="16">
        <v>13.888549999999999</v>
      </c>
      <c r="L60" s="16">
        <v>15.145760000000001</v>
      </c>
      <c r="M60" s="16">
        <v>6.6023500000000004</v>
      </c>
      <c r="N60" s="16">
        <v>10.07929</v>
      </c>
      <c r="O60" s="16">
        <v>4.5085600000000001</v>
      </c>
      <c r="P60" s="16">
        <v>26.234180000000002</v>
      </c>
      <c r="Q60" s="16">
        <v>12.146379999999999</v>
      </c>
      <c r="R60" s="16">
        <v>17.390999999999998</v>
      </c>
      <c r="S60" s="16">
        <v>17.51343</v>
      </c>
      <c r="T60" s="16">
        <v>34.483599999999996</v>
      </c>
      <c r="U60" s="16">
        <v>45.963620000000006</v>
      </c>
      <c r="V60" s="16">
        <v>28.082819999999998</v>
      </c>
      <c r="W60" s="16">
        <v>19.215400000000002</v>
      </c>
      <c r="X60" s="16">
        <v>17.710519999999999</v>
      </c>
      <c r="Y60" s="16">
        <v>20.118539999999999</v>
      </c>
      <c r="Z60" s="16">
        <v>18.059009999999997</v>
      </c>
      <c r="AA60" s="16">
        <v>20.378209999999999</v>
      </c>
      <c r="AB60" s="16">
        <v>15.53816</v>
      </c>
      <c r="AC60" s="16">
        <v>2.6186829999999999</v>
      </c>
      <c r="AD60" s="16">
        <v>37.980930000000001</v>
      </c>
      <c r="AE60" s="16">
        <v>46.885179999999998</v>
      </c>
      <c r="AF60" s="16">
        <v>38.639189999999999</v>
      </c>
      <c r="AG60" s="16">
        <v>161.9752</v>
      </c>
      <c r="AH60" s="16">
        <v>38.31944</v>
      </c>
      <c r="AI60" s="16"/>
      <c r="AJ60" s="16"/>
      <c r="AK60" s="16"/>
      <c r="AL60" s="16"/>
      <c r="AM60" s="16"/>
    </row>
    <row r="61" spans="1:1005" ht="14.4" x14ac:dyDescent="0.3">
      <c r="A61" s="137">
        <f>YampaRiverInflow.TotalOutflow!A61</f>
        <v>46966</v>
      </c>
      <c r="B61" s="34"/>
      <c r="C61" s="12">
        <v>18.831</v>
      </c>
      <c r="D61" s="45">
        <v>18.831</v>
      </c>
      <c r="E61" s="16">
        <v>22.441749999999999</v>
      </c>
      <c r="F61" s="16">
        <v>26.15324</v>
      </c>
      <c r="G61" s="16">
        <v>32.817900000000002</v>
      </c>
      <c r="H61" s="16">
        <v>21.52835</v>
      </c>
      <c r="I61" s="16">
        <v>35.833640000000003</v>
      </c>
      <c r="J61" s="16">
        <v>31.181180000000001</v>
      </c>
      <c r="K61" s="16">
        <v>15.6302</v>
      </c>
      <c r="L61" s="16">
        <v>23.108509999999999</v>
      </c>
      <c r="M61" s="16">
        <v>11.401249999999999</v>
      </c>
      <c r="N61" s="16">
        <v>31.261939999999999</v>
      </c>
      <c r="O61" s="16">
        <v>3.6801999999999997</v>
      </c>
      <c r="P61" s="16">
        <v>14.693910000000001</v>
      </c>
      <c r="Q61" s="16">
        <v>25.271129999999999</v>
      </c>
      <c r="R61" s="16">
        <v>24.69454</v>
      </c>
      <c r="S61" s="16">
        <v>21.273709999999998</v>
      </c>
      <c r="T61" s="16">
        <v>24.753779999999999</v>
      </c>
      <c r="U61" s="16">
        <v>25.619619999999998</v>
      </c>
      <c r="V61" s="16">
        <v>36.973279999999995</v>
      </c>
      <c r="W61" s="16">
        <v>26.050840000000001</v>
      </c>
      <c r="X61" s="16">
        <v>15.60383</v>
      </c>
      <c r="Y61" s="16">
        <v>22.495830000000002</v>
      </c>
      <c r="Z61" s="16">
        <v>11.813360000000001</v>
      </c>
      <c r="AA61" s="16">
        <v>21.487629999999999</v>
      </c>
      <c r="AB61" s="16">
        <v>15.17426</v>
      </c>
      <c r="AC61" s="16">
        <v>1.5523019999999998</v>
      </c>
      <c r="AD61" s="16">
        <v>45.93045</v>
      </c>
      <c r="AE61" s="16">
        <v>51.271099999999997</v>
      </c>
      <c r="AF61" s="16">
        <v>50.55104</v>
      </c>
      <c r="AG61" s="16">
        <v>39.051919999999996</v>
      </c>
      <c r="AH61" s="16">
        <v>28.86665</v>
      </c>
      <c r="AI61" s="16"/>
      <c r="AJ61" s="16"/>
      <c r="AK61" s="16"/>
      <c r="AL61" s="16"/>
      <c r="AM61" s="16"/>
    </row>
    <row r="62" spans="1:1005" ht="14.4" x14ac:dyDescent="0.3">
      <c r="A62" s="137">
        <f>YampaRiverInflow.TotalOutflow!A62</f>
        <v>46997</v>
      </c>
      <c r="B62" s="34"/>
      <c r="C62" s="12">
        <v>11.67</v>
      </c>
      <c r="D62" s="45">
        <v>11.67</v>
      </c>
      <c r="E62" s="16">
        <v>22.33502</v>
      </c>
      <c r="F62" s="16">
        <v>48.394019999999998</v>
      </c>
      <c r="G62" s="16">
        <v>28.478590000000001</v>
      </c>
      <c r="H62" s="16">
        <v>11.490879999999999</v>
      </c>
      <c r="I62" s="16">
        <v>18.042580000000001</v>
      </c>
      <c r="J62" s="16">
        <v>23.867799999999999</v>
      </c>
      <c r="K62" s="16">
        <v>14.97372</v>
      </c>
      <c r="L62" s="16">
        <v>17.04288</v>
      </c>
      <c r="M62" s="16">
        <v>23.401450000000001</v>
      </c>
      <c r="N62" s="16">
        <v>6.1058300000000001</v>
      </c>
      <c r="O62" s="16">
        <v>5.0821000000000005</v>
      </c>
      <c r="P62" s="16">
        <v>18.601369999999999</v>
      </c>
      <c r="Q62" s="16">
        <v>14.47564</v>
      </c>
      <c r="R62" s="16">
        <v>21.351419999999997</v>
      </c>
      <c r="S62" s="16">
        <v>17.48638</v>
      </c>
      <c r="T62" s="16">
        <v>30.457650000000001</v>
      </c>
      <c r="U62" s="16">
        <v>31.318210000000001</v>
      </c>
      <c r="V62" s="16">
        <v>23.158259999999999</v>
      </c>
      <c r="W62" s="16">
        <v>13.249139999999999</v>
      </c>
      <c r="X62" s="16">
        <v>19.108810000000002</v>
      </c>
      <c r="Y62" s="16">
        <v>13.42262</v>
      </c>
      <c r="Z62" s="16">
        <v>16.063879999999997</v>
      </c>
      <c r="AA62" s="16">
        <v>9.2318680000000004</v>
      </c>
      <c r="AB62" s="16">
        <v>25.419049999999999</v>
      </c>
      <c r="AC62" s="16">
        <v>3.7183029999999997</v>
      </c>
      <c r="AD62" s="16">
        <v>44.919650000000004</v>
      </c>
      <c r="AE62" s="16">
        <v>38.738219999999998</v>
      </c>
      <c r="AF62" s="16">
        <v>36.226120000000002</v>
      </c>
      <c r="AG62" s="16">
        <v>28.125509999999998</v>
      </c>
      <c r="AH62" s="16">
        <v>31.235990000000001</v>
      </c>
      <c r="AI62" s="16"/>
      <c r="AJ62" s="16"/>
      <c r="AK62" s="16"/>
      <c r="AL62" s="16"/>
      <c r="AM62" s="16"/>
    </row>
    <row r="63" spans="1:1005" ht="14.4" x14ac:dyDescent="0.3">
      <c r="A63" s="137">
        <f>YampaRiverInflow.TotalOutflow!A63</f>
        <v>47027</v>
      </c>
      <c r="B63" s="34"/>
      <c r="C63" s="12">
        <v>21.152000000000001</v>
      </c>
      <c r="D63" s="45">
        <v>21.152000000000001</v>
      </c>
      <c r="E63" s="16">
        <v>19.114159999999998</v>
      </c>
      <c r="F63" s="16">
        <v>8.2817099999999986</v>
      </c>
      <c r="G63" s="16">
        <v>40.549999999999997</v>
      </c>
      <c r="H63" s="16">
        <v>-13.924200000000001</v>
      </c>
      <c r="I63" s="16">
        <v>25.10202</v>
      </c>
      <c r="J63" s="16">
        <v>12.98898</v>
      </c>
      <c r="K63" s="16">
        <v>27.75198</v>
      </c>
      <c r="L63" s="16">
        <v>9.3924799999999991</v>
      </c>
      <c r="M63" s="16">
        <v>43.769359999999999</v>
      </c>
      <c r="N63" s="16">
        <v>22.534610000000001</v>
      </c>
      <c r="O63" s="16">
        <v>16.070049999999998</v>
      </c>
      <c r="P63" s="16">
        <v>21.862349999999999</v>
      </c>
      <c r="Q63" s="16">
        <v>21.155540000000002</v>
      </c>
      <c r="R63" s="16">
        <v>17.678609999999999</v>
      </c>
      <c r="S63" s="16">
        <v>24.983849999999997</v>
      </c>
      <c r="T63" s="16">
        <v>30.878040000000002</v>
      </c>
      <c r="U63" s="16">
        <v>34.297699999999999</v>
      </c>
      <c r="V63" s="16">
        <v>18.70016</v>
      </c>
      <c r="W63" s="16">
        <v>16.06213</v>
      </c>
      <c r="X63" s="16">
        <v>34.16733</v>
      </c>
      <c r="Y63" s="16">
        <v>35.623899999999999</v>
      </c>
      <c r="Z63" s="16">
        <v>8.9423110000000001</v>
      </c>
      <c r="AA63" s="16">
        <v>22.663040000000002</v>
      </c>
      <c r="AB63" s="16">
        <v>18.12434</v>
      </c>
      <c r="AC63" s="16">
        <v>20.913310000000003</v>
      </c>
      <c r="AD63" s="16">
        <v>34.431249999999999</v>
      </c>
      <c r="AE63" s="16">
        <v>38.233789999999999</v>
      </c>
      <c r="AF63" s="16">
        <v>25.995049999999999</v>
      </c>
      <c r="AG63" s="16">
        <v>33.972290000000001</v>
      </c>
      <c r="AH63" s="16">
        <v>22.088529999999999</v>
      </c>
      <c r="AI63" s="16"/>
      <c r="AJ63" s="16"/>
      <c r="AK63" s="16"/>
      <c r="AL63" s="16"/>
      <c r="AM63" s="16"/>
    </row>
    <row r="64" spans="1:1005" ht="14.4" x14ac:dyDescent="0.3">
      <c r="A64" s="137"/>
      <c r="B64" s="34"/>
      <c r="C64" s="12"/>
      <c r="D64" s="45"/>
      <c r="E64" s="16"/>
      <c r="F64" s="16"/>
      <c r="G64" s="16"/>
      <c r="H64" s="16"/>
      <c r="I64" s="16"/>
      <c r="J64" s="16"/>
      <c r="K64" s="16"/>
      <c r="L64" s="16"/>
      <c r="M64" s="16"/>
      <c r="N64" s="16"/>
      <c r="O64" s="16"/>
      <c r="P64" s="16"/>
      <c r="Q64" s="16"/>
      <c r="R64" s="16"/>
      <c r="S64" s="16"/>
      <c r="T64" s="16"/>
      <c r="U64" s="16"/>
      <c r="V64" s="16"/>
      <c r="W64" s="16"/>
      <c r="X64" s="16"/>
      <c r="Y64" s="16"/>
      <c r="Z64" s="16"/>
      <c r="AA64" s="16"/>
      <c r="AB64" s="16"/>
      <c r="AC64" s="16"/>
      <c r="AD64" s="16"/>
      <c r="AE64" s="16"/>
      <c r="AF64" s="16"/>
      <c r="AG64" s="16"/>
      <c r="AH64" s="16"/>
      <c r="AI64" s="16"/>
      <c r="AJ64" s="16"/>
      <c r="AK64" s="16"/>
      <c r="AL64" s="16"/>
      <c r="AM64" s="16"/>
      <c r="ALQ64" t="e">
        <v>#N/A</v>
      </c>
    </row>
    <row r="65" spans="1:1005" ht="14.4" x14ac:dyDescent="0.3">
      <c r="A65" s="137"/>
      <c r="B65" s="34"/>
      <c r="C65" s="12"/>
      <c r="D65" s="45"/>
      <c r="E65" s="16"/>
      <c r="F65" s="16"/>
      <c r="G65" s="16"/>
      <c r="H65" s="16"/>
      <c r="I65" s="16"/>
      <c r="J65" s="16"/>
      <c r="K65" s="16"/>
      <c r="L65" s="16"/>
      <c r="M65" s="16"/>
      <c r="N65" s="16"/>
      <c r="O65" s="16"/>
      <c r="P65" s="16"/>
      <c r="Q65" s="16"/>
      <c r="R65" s="16"/>
      <c r="S65" s="16"/>
      <c r="T65" s="16"/>
      <c r="U65" s="16"/>
      <c r="V65" s="16"/>
      <c r="W65" s="16"/>
      <c r="X65" s="16"/>
      <c r="Y65" s="16"/>
      <c r="Z65" s="16"/>
      <c r="AA65" s="16"/>
      <c r="AB65" s="16"/>
      <c r="AC65" s="16"/>
      <c r="AD65" s="16"/>
      <c r="AE65" s="16"/>
      <c r="AF65" s="16"/>
      <c r="AG65" s="16"/>
      <c r="AH65" s="16"/>
      <c r="AI65" s="16"/>
      <c r="AJ65" s="16"/>
      <c r="AK65" s="16"/>
      <c r="AL65" s="16"/>
      <c r="AM65" s="16"/>
      <c r="ALQ65" t="e">
        <v>#N/A</v>
      </c>
    </row>
    <row r="66" spans="1:1005" ht="14.4" x14ac:dyDescent="0.3">
      <c r="A66" s="137"/>
      <c r="B66" s="34"/>
      <c r="C66" s="12"/>
      <c r="D66" s="45"/>
      <c r="E66" s="16"/>
      <c r="F66" s="16"/>
      <c r="G66" s="16"/>
      <c r="H66" s="16"/>
      <c r="I66" s="16"/>
      <c r="J66" s="16"/>
      <c r="K66" s="16"/>
      <c r="L66" s="16"/>
      <c r="M66" s="16"/>
      <c r="N66" s="16"/>
      <c r="O66" s="16"/>
      <c r="P66" s="16"/>
      <c r="Q66" s="16"/>
      <c r="R66" s="16"/>
      <c r="S66" s="16"/>
      <c r="T66" s="16"/>
      <c r="U66" s="16"/>
      <c r="V66" s="16"/>
      <c r="W66" s="16"/>
      <c r="X66" s="16"/>
      <c r="Y66" s="16"/>
      <c r="Z66" s="16"/>
      <c r="AA66" s="16"/>
      <c r="AB66" s="16"/>
      <c r="AC66" s="16"/>
      <c r="AD66" s="16"/>
      <c r="AE66" s="16"/>
      <c r="AF66" s="16"/>
      <c r="AG66" s="16"/>
      <c r="AH66" s="16"/>
      <c r="AI66" s="16"/>
      <c r="AJ66" s="16"/>
      <c r="AK66" s="16"/>
      <c r="AL66" s="16"/>
      <c r="AM66" s="16"/>
      <c r="ALQ66" t="e">
        <v>#N/A</v>
      </c>
    </row>
    <row r="67" spans="1:1005" ht="14.4" x14ac:dyDescent="0.3">
      <c r="A67" s="137"/>
      <c r="B67" s="34"/>
      <c r="C67" s="12"/>
      <c r="D67" s="45"/>
      <c r="E67" s="16"/>
      <c r="F67" s="16"/>
      <c r="G67" s="16"/>
      <c r="H67" s="16"/>
      <c r="I67" s="16"/>
      <c r="J67" s="16"/>
      <c r="K67" s="16"/>
      <c r="L67" s="16"/>
      <c r="M67" s="16"/>
      <c r="N67" s="16"/>
      <c r="O67" s="16"/>
      <c r="P67" s="16"/>
      <c r="Q67" s="16"/>
      <c r="R67" s="16"/>
      <c r="S67" s="16"/>
      <c r="T67" s="16"/>
      <c r="U67" s="16"/>
      <c r="V67" s="16"/>
      <c r="W67" s="16"/>
      <c r="X67" s="16"/>
      <c r="Y67" s="16"/>
      <c r="Z67" s="16"/>
      <c r="AA67" s="16"/>
      <c r="AB67" s="16"/>
      <c r="AC67" s="16"/>
      <c r="AD67" s="16"/>
      <c r="AE67" s="16"/>
      <c r="AF67" s="16"/>
      <c r="AG67" s="16"/>
      <c r="AH67" s="16"/>
      <c r="AI67" s="16"/>
      <c r="AJ67" s="16"/>
      <c r="AK67" s="16"/>
      <c r="AL67" s="16"/>
      <c r="AM67" s="16"/>
      <c r="ALQ67" t="e">
        <v>#N/A</v>
      </c>
    </row>
    <row r="68" spans="1:1005" ht="14.4" x14ac:dyDescent="0.3">
      <c r="A68" s="137"/>
      <c r="B68" s="34"/>
      <c r="C68" s="12"/>
      <c r="D68" s="45"/>
      <c r="E68" s="16"/>
      <c r="F68" s="16"/>
      <c r="G68" s="16"/>
      <c r="H68" s="16"/>
      <c r="I68" s="16"/>
      <c r="J68" s="16"/>
      <c r="K68" s="16"/>
      <c r="L68" s="16"/>
      <c r="M68" s="16"/>
      <c r="N68" s="16"/>
      <c r="O68" s="16"/>
      <c r="P68" s="16"/>
      <c r="Q68" s="16"/>
      <c r="R68" s="16"/>
      <c r="S68" s="16"/>
      <c r="T68" s="16"/>
      <c r="U68" s="16"/>
      <c r="V68" s="16"/>
      <c r="W68" s="16"/>
      <c r="X68" s="16"/>
      <c r="Y68" s="16"/>
      <c r="Z68" s="16"/>
      <c r="AA68" s="16"/>
      <c r="AB68" s="16"/>
      <c r="AC68" s="16"/>
      <c r="AD68" s="16"/>
      <c r="AE68" s="16"/>
      <c r="AF68" s="16"/>
      <c r="AG68" s="16"/>
      <c r="AH68" s="16"/>
      <c r="AI68" s="16"/>
      <c r="AJ68" s="16"/>
      <c r="AK68" s="16"/>
      <c r="AL68" s="16"/>
      <c r="AM68" s="16"/>
      <c r="ALQ68" t="e">
        <v>#N/A</v>
      </c>
    </row>
    <row r="69" spans="1:1005" ht="14.4" x14ac:dyDescent="0.3">
      <c r="A69" s="137"/>
      <c r="B69" s="34"/>
      <c r="C69" s="12"/>
      <c r="D69" s="45"/>
      <c r="E69" s="16"/>
      <c r="F69" s="16"/>
      <c r="G69" s="16"/>
      <c r="H69" s="16"/>
      <c r="I69" s="16"/>
      <c r="J69" s="16"/>
      <c r="K69" s="16"/>
      <c r="L69" s="16"/>
      <c r="M69" s="16"/>
      <c r="N69" s="16"/>
      <c r="O69" s="16"/>
      <c r="P69" s="16"/>
      <c r="Q69" s="16"/>
      <c r="R69" s="16"/>
      <c r="S69" s="16"/>
      <c r="T69" s="16"/>
      <c r="U69" s="16"/>
      <c r="V69" s="16"/>
      <c r="W69" s="16"/>
      <c r="X69" s="16"/>
      <c r="Y69" s="16"/>
      <c r="Z69" s="16"/>
      <c r="AA69" s="16"/>
      <c r="AB69" s="16"/>
      <c r="AC69" s="16"/>
      <c r="AD69" s="16"/>
      <c r="AE69" s="16"/>
      <c r="AF69" s="16"/>
      <c r="AG69" s="16"/>
      <c r="AH69" s="16"/>
      <c r="AI69" s="16"/>
      <c r="AJ69" s="16"/>
      <c r="AK69" s="16"/>
      <c r="AL69" s="16"/>
      <c r="AM69" s="16"/>
      <c r="ALQ69" t="e">
        <v>#N/A</v>
      </c>
    </row>
    <row r="70" spans="1:1005" ht="14.4" x14ac:dyDescent="0.3">
      <c r="A70" s="137"/>
      <c r="B70" s="34"/>
      <c r="C70" s="12"/>
      <c r="D70" s="45"/>
      <c r="E70" s="16"/>
      <c r="F70" s="16"/>
      <c r="G70" s="16"/>
      <c r="H70" s="16"/>
      <c r="I70" s="16"/>
      <c r="J70" s="16"/>
      <c r="K70" s="16"/>
      <c r="L70" s="16"/>
      <c r="M70" s="16"/>
      <c r="N70" s="16"/>
      <c r="O70" s="16"/>
      <c r="P70" s="16"/>
      <c r="Q70" s="16"/>
      <c r="R70" s="16"/>
      <c r="S70" s="16"/>
      <c r="T70" s="16"/>
      <c r="U70" s="16"/>
      <c r="V70" s="16"/>
      <c r="W70" s="16"/>
      <c r="X70" s="16"/>
      <c r="Y70" s="16"/>
      <c r="Z70" s="16"/>
      <c r="AA70" s="16"/>
      <c r="AB70" s="16"/>
      <c r="AC70" s="16"/>
      <c r="AD70" s="16"/>
      <c r="AE70" s="16"/>
      <c r="AF70" s="16"/>
      <c r="AG70" s="16"/>
      <c r="AH70" s="16"/>
      <c r="AI70" s="16"/>
      <c r="AJ70" s="16"/>
      <c r="AK70" s="16"/>
      <c r="AL70" s="16"/>
      <c r="AM70" s="16"/>
      <c r="ALQ70" t="e">
        <v>#N/A</v>
      </c>
    </row>
    <row r="71" spans="1:1005" ht="14.4" x14ac:dyDescent="0.3">
      <c r="A71" s="137"/>
      <c r="B71" s="34"/>
      <c r="C71" s="12"/>
      <c r="D71" s="45"/>
      <c r="E71" s="16"/>
      <c r="F71" s="16"/>
      <c r="G71" s="16"/>
      <c r="H71" s="16"/>
      <c r="I71" s="16"/>
      <c r="J71" s="16"/>
      <c r="K71" s="16"/>
      <c r="L71" s="16"/>
      <c r="M71" s="16"/>
      <c r="N71" s="16"/>
      <c r="O71" s="16"/>
      <c r="P71" s="16"/>
      <c r="Q71" s="16"/>
      <c r="R71" s="16"/>
      <c r="S71" s="16"/>
      <c r="T71" s="16"/>
      <c r="U71" s="16"/>
      <c r="V71" s="16"/>
      <c r="W71" s="16"/>
      <c r="X71" s="16"/>
      <c r="Y71" s="16"/>
      <c r="Z71" s="16"/>
      <c r="AA71" s="16"/>
      <c r="AB71" s="16"/>
      <c r="AC71" s="16"/>
      <c r="AD71" s="16"/>
      <c r="AE71" s="16"/>
      <c r="AF71" s="16"/>
      <c r="AG71" s="16"/>
      <c r="AH71" s="16"/>
      <c r="AI71" s="16"/>
      <c r="AJ71" s="16"/>
      <c r="AK71" s="16"/>
      <c r="AL71" s="16"/>
      <c r="AM71" s="16"/>
      <c r="ALQ71" t="e">
        <v>#N/A</v>
      </c>
    </row>
    <row r="72" spans="1:1005" ht="12.75" customHeight="1" x14ac:dyDescent="0.3">
      <c r="A72" s="137"/>
      <c r="B72" s="33"/>
      <c r="C72" s="8"/>
      <c r="D72" s="11"/>
      <c r="AI72" s="16"/>
      <c r="AJ72" s="16"/>
      <c r="AK72" s="16"/>
      <c r="AL72" s="16"/>
      <c r="AM72" s="16"/>
      <c r="ALQ72" t="e">
        <v>#N/A</v>
      </c>
    </row>
    <row r="73" spans="1:1005" ht="12.75" customHeight="1" x14ac:dyDescent="0.3">
      <c r="A73" s="137"/>
      <c r="B73" s="33"/>
      <c r="C73" s="8"/>
      <c r="D73" s="11"/>
      <c r="E73" s="16"/>
      <c r="AI73" s="16"/>
      <c r="AJ73" s="16"/>
      <c r="AK73" s="16"/>
      <c r="AL73" s="16"/>
      <c r="AM73" s="16"/>
    </row>
    <row r="74" spans="1:1005" ht="12.75" customHeight="1" x14ac:dyDescent="0.3">
      <c r="A74" s="137"/>
      <c r="B74" s="33"/>
      <c r="C74" s="8"/>
      <c r="D74" s="11"/>
      <c r="AI74" s="16"/>
      <c r="AJ74" s="16"/>
      <c r="AK74" s="16"/>
      <c r="AL74" s="16"/>
      <c r="AM74" s="16"/>
    </row>
    <row r="75" spans="1:1005" ht="12.75" customHeight="1" x14ac:dyDescent="0.3">
      <c r="A75" s="137"/>
      <c r="B75" s="33"/>
      <c r="C75" s="8"/>
      <c r="D75" s="11"/>
      <c r="AI75" s="16"/>
      <c r="AJ75" s="16"/>
      <c r="AK75" s="16"/>
      <c r="AL75" s="16"/>
      <c r="AM75" s="16"/>
    </row>
    <row r="76" spans="1:1005" ht="12.75" customHeight="1" x14ac:dyDescent="0.3">
      <c r="A76" s="137"/>
      <c r="B76" s="33"/>
      <c r="C76" s="8"/>
      <c r="D76" s="11"/>
      <c r="AI76" s="16"/>
      <c r="AJ76" s="16"/>
      <c r="AK76" s="16"/>
      <c r="AL76" s="16"/>
      <c r="AM76" s="16"/>
    </row>
    <row r="77" spans="1:1005" ht="12.75" customHeight="1" x14ac:dyDescent="0.3">
      <c r="A77" s="137"/>
      <c r="B77" s="33"/>
      <c r="C77" s="8"/>
      <c r="D77" s="11"/>
      <c r="AI77" s="16"/>
      <c r="AJ77" s="16"/>
      <c r="AK77" s="16"/>
      <c r="AL77" s="16"/>
      <c r="AM77" s="16"/>
    </row>
    <row r="78" spans="1:1005" ht="12.75" customHeight="1" x14ac:dyDescent="0.3">
      <c r="A78" s="137"/>
      <c r="B78" s="33"/>
      <c r="C78" s="8"/>
      <c r="D78" s="11"/>
      <c r="AI78" s="16"/>
      <c r="AJ78" s="16"/>
      <c r="AK78" s="16"/>
      <c r="AL78" s="16"/>
      <c r="AM78" s="16"/>
    </row>
    <row r="79" spans="1:1005" ht="12.75" customHeight="1" x14ac:dyDescent="0.3">
      <c r="A79" s="137"/>
      <c r="B79" s="33"/>
      <c r="C79" s="8"/>
      <c r="D79" s="11"/>
      <c r="AI79" s="16"/>
      <c r="AJ79" s="16"/>
      <c r="AK79" s="16"/>
      <c r="AL79" s="16"/>
      <c r="AM79" s="16"/>
    </row>
    <row r="80" spans="1:1005" ht="12.75" customHeight="1" x14ac:dyDescent="0.3">
      <c r="A80" s="137"/>
      <c r="B80" s="33"/>
      <c r="C80" s="8"/>
      <c r="D80" s="11"/>
      <c r="AI80" s="16"/>
      <c r="AJ80" s="16"/>
      <c r="AK80" s="16"/>
      <c r="AL80" s="16"/>
      <c r="AM80" s="16"/>
    </row>
    <row r="81" spans="1:39" ht="12.75" customHeight="1" x14ac:dyDescent="0.3">
      <c r="A81" s="137"/>
      <c r="B81" s="33"/>
      <c r="C81" s="8"/>
      <c r="D81" s="11"/>
      <c r="AI81" s="16"/>
      <c r="AJ81" s="16"/>
      <c r="AK81" s="16"/>
      <c r="AL81" s="16"/>
      <c r="AM81" s="16"/>
    </row>
    <row r="82" spans="1:39" ht="12.75" customHeight="1" x14ac:dyDescent="0.3">
      <c r="A82" s="137"/>
      <c r="B82" s="33"/>
      <c r="C82" s="8"/>
      <c r="D82" s="11"/>
      <c r="AI82" s="16"/>
      <c r="AJ82" s="16"/>
      <c r="AK82" s="16"/>
      <c r="AL82" s="16"/>
      <c r="AM82" s="16"/>
    </row>
    <row r="83" spans="1:39" ht="12.75" customHeight="1" x14ac:dyDescent="0.3">
      <c r="A83" s="137"/>
      <c r="B83" s="33"/>
      <c r="C83" s="8"/>
      <c r="D83" s="11"/>
      <c r="AI83" s="16"/>
      <c r="AJ83" s="16"/>
      <c r="AK83" s="16"/>
      <c r="AL83" s="16"/>
      <c r="AM83" s="16"/>
    </row>
    <row r="84" spans="1:39" ht="12.75" customHeight="1" x14ac:dyDescent="0.3">
      <c r="A84" s="137"/>
      <c r="B84" s="33"/>
      <c r="C84" s="8"/>
      <c r="D84" s="11"/>
      <c r="AI84" s="16"/>
      <c r="AJ84" s="16"/>
      <c r="AK84" s="16"/>
      <c r="AL84" s="16"/>
      <c r="AM84" s="16"/>
    </row>
    <row r="85" spans="1:39" ht="12.75" customHeight="1" x14ac:dyDescent="0.3">
      <c r="AI85" s="16"/>
      <c r="AJ85" s="16"/>
      <c r="AK85" s="16"/>
      <c r="AL85" s="16"/>
      <c r="AM85" s="16"/>
    </row>
    <row r="86" spans="1:39" ht="12.75" customHeight="1" x14ac:dyDescent="0.3">
      <c r="AI86" s="16"/>
      <c r="AJ86" s="16"/>
      <c r="AK86" s="16"/>
      <c r="AL86" s="16"/>
      <c r="AM86" s="16"/>
    </row>
    <row r="87" spans="1:39" ht="12.75" customHeight="1" x14ac:dyDescent="0.3">
      <c r="AI87" s="16"/>
      <c r="AJ87" s="16"/>
      <c r="AK87" s="16"/>
      <c r="AL87" s="16"/>
      <c r="AM87" s="16"/>
    </row>
    <row r="88" spans="1:39" ht="12.75" customHeight="1" x14ac:dyDescent="0.3">
      <c r="AI88" s="16"/>
      <c r="AJ88" s="16"/>
      <c r="AK88" s="16"/>
      <c r="AL88" s="16"/>
      <c r="AM88" s="16"/>
    </row>
    <row r="89" spans="1:39" ht="12.75" customHeight="1" x14ac:dyDescent="0.3">
      <c r="AI89" s="16"/>
      <c r="AJ89" s="16"/>
      <c r="AK89" s="16"/>
      <c r="AL89" s="16"/>
      <c r="AM89" s="16"/>
    </row>
    <row r="90" spans="1:39" ht="12.75" customHeight="1" x14ac:dyDescent="0.3">
      <c r="AI90" s="16"/>
      <c r="AJ90" s="16"/>
      <c r="AK90" s="16"/>
      <c r="AL90" s="16"/>
      <c r="AM90" s="16"/>
    </row>
    <row r="91" spans="1:39" ht="12.75" customHeight="1" x14ac:dyDescent="0.3">
      <c r="AI91" s="16"/>
      <c r="AJ91" s="16"/>
      <c r="AK91" s="16"/>
      <c r="AL91" s="16"/>
      <c r="AM91" s="16"/>
    </row>
    <row r="92" spans="1:39" ht="12.75" customHeight="1" x14ac:dyDescent="0.3">
      <c r="AI92" s="16"/>
      <c r="AJ92" s="16"/>
      <c r="AK92" s="16"/>
      <c r="AL92" s="16"/>
      <c r="AM92" s="16"/>
    </row>
    <row r="93" spans="1:39" ht="12.75" customHeight="1" x14ac:dyDescent="0.3">
      <c r="AI93" s="16"/>
      <c r="AJ93" s="16"/>
      <c r="AK93" s="16"/>
      <c r="AL93" s="16"/>
      <c r="AM93" s="16"/>
    </row>
    <row r="94" spans="1:39" ht="12.75" customHeight="1" x14ac:dyDescent="0.3">
      <c r="AI94" s="16"/>
      <c r="AJ94" s="16"/>
      <c r="AK94" s="16"/>
      <c r="AL94" s="16"/>
      <c r="AM94" s="16"/>
    </row>
    <row r="95" spans="1:39" ht="12.75" customHeight="1" x14ac:dyDescent="0.3">
      <c r="AI95" s="16"/>
      <c r="AJ95" s="16"/>
      <c r="AK95" s="16"/>
      <c r="AL95" s="16"/>
      <c r="AM95" s="16"/>
    </row>
    <row r="96" spans="1:39" ht="12.75" customHeight="1" x14ac:dyDescent="0.3">
      <c r="AI96" s="16"/>
      <c r="AJ96" s="16"/>
      <c r="AK96" s="16"/>
      <c r="AL96" s="16"/>
      <c r="AM96" s="16"/>
    </row>
    <row r="97" spans="35:39" ht="12.75" customHeight="1" x14ac:dyDescent="0.3">
      <c r="AI97" s="16"/>
      <c r="AJ97" s="16"/>
      <c r="AK97" s="16"/>
      <c r="AL97" s="16"/>
      <c r="AM97" s="16"/>
    </row>
    <row r="98" spans="35:39" ht="12.75" customHeight="1" x14ac:dyDescent="0.3">
      <c r="AI98" s="16"/>
      <c r="AJ98" s="16"/>
      <c r="AK98" s="16"/>
      <c r="AL98" s="16"/>
      <c r="AM98" s="16"/>
    </row>
    <row r="99" spans="35:39" ht="12.75" customHeight="1" x14ac:dyDescent="0.3">
      <c r="AI99" s="16"/>
      <c r="AJ99" s="16"/>
      <c r="AK99" s="16"/>
      <c r="AL99" s="16"/>
      <c r="AM99" s="16"/>
    </row>
    <row r="100" spans="35:39" ht="12.75" customHeight="1" x14ac:dyDescent="0.3">
      <c r="AI100" s="16"/>
      <c r="AJ100" s="16"/>
      <c r="AK100" s="16"/>
      <c r="AL100" s="16"/>
      <c r="AM100" s="16"/>
    </row>
    <row r="101" spans="35:39" ht="12.75" customHeight="1" x14ac:dyDescent="0.3">
      <c r="AI101" s="16"/>
      <c r="AJ101" s="16"/>
      <c r="AK101" s="16"/>
      <c r="AL101" s="16"/>
      <c r="AM101" s="16"/>
    </row>
    <row r="102" spans="35:39" ht="12.75" customHeight="1" x14ac:dyDescent="0.3">
      <c r="AI102" s="16"/>
      <c r="AJ102" s="16"/>
      <c r="AK102" s="16"/>
      <c r="AL102" s="16"/>
      <c r="AM102" s="16"/>
    </row>
    <row r="103" spans="35:39" ht="12.75" customHeight="1" x14ac:dyDescent="0.3">
      <c r="AI103" s="16"/>
      <c r="AJ103" s="16"/>
      <c r="AK103" s="16"/>
      <c r="AL103" s="16"/>
      <c r="AM103" s="16"/>
    </row>
    <row r="104" spans="35:39" ht="12.75" customHeight="1" x14ac:dyDescent="0.3">
      <c r="AI104" s="16"/>
      <c r="AJ104" s="16"/>
      <c r="AK104" s="16"/>
      <c r="AL104" s="16"/>
      <c r="AM104" s="16"/>
    </row>
    <row r="105" spans="35:39" ht="12.75" customHeight="1" x14ac:dyDescent="0.3">
      <c r="AI105" s="16"/>
      <c r="AJ105" s="16"/>
      <c r="AK105" s="16"/>
      <c r="AL105" s="16"/>
      <c r="AM105" s="16"/>
    </row>
    <row r="106" spans="35:39" ht="12.75" customHeight="1" x14ac:dyDescent="0.3">
      <c r="AI106" s="16"/>
      <c r="AJ106" s="16"/>
      <c r="AK106" s="16"/>
      <c r="AL106" s="16"/>
      <c r="AM106" s="16"/>
    </row>
    <row r="107" spans="35:39" ht="12.75" customHeight="1" x14ac:dyDescent="0.3">
      <c r="AI107" s="16"/>
      <c r="AJ107" s="16"/>
      <c r="AK107" s="16"/>
      <c r="AL107" s="16"/>
      <c r="AM107" s="16"/>
    </row>
    <row r="108" spans="35:39" ht="12.75" customHeight="1" x14ac:dyDescent="0.3">
      <c r="AI108" s="16"/>
      <c r="AJ108" s="16"/>
      <c r="AK108" s="16"/>
      <c r="AL108" s="16"/>
      <c r="AM108" s="16"/>
    </row>
    <row r="109" spans="35:39" ht="12.75" customHeight="1" x14ac:dyDescent="0.3">
      <c r="AI109" s="16"/>
      <c r="AJ109" s="16"/>
      <c r="AK109" s="16"/>
      <c r="AL109" s="16"/>
      <c r="AM109" s="16"/>
    </row>
    <row r="110" spans="35:39" ht="12.75" customHeight="1" x14ac:dyDescent="0.3">
      <c r="AI110" s="16"/>
      <c r="AJ110" s="16"/>
      <c r="AK110" s="16"/>
      <c r="AL110" s="16"/>
      <c r="AM110" s="16"/>
    </row>
    <row r="111" spans="35:39" ht="12.75" customHeight="1" x14ac:dyDescent="0.3">
      <c r="AI111" s="16"/>
      <c r="AJ111" s="16"/>
      <c r="AK111" s="16"/>
      <c r="AL111" s="16"/>
      <c r="AM111" s="16"/>
    </row>
    <row r="112" spans="35:39" ht="12.75" customHeight="1" x14ac:dyDescent="0.3">
      <c r="AI112" s="16"/>
      <c r="AJ112" s="16"/>
      <c r="AK112" s="16"/>
      <c r="AL112" s="16"/>
      <c r="AM112" s="16"/>
    </row>
    <row r="113" spans="35:39" ht="12.75" customHeight="1" x14ac:dyDescent="0.3">
      <c r="AI113" s="16"/>
      <c r="AJ113" s="16"/>
      <c r="AK113" s="16"/>
      <c r="AL113" s="16"/>
      <c r="AM113" s="16"/>
    </row>
  </sheetData>
  <mergeCells count="1">
    <mergeCell ref="B1:AH1"/>
  </mergeCell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EA3C06-1061-4A67-94F3-89BBE18288A8}">
  <sheetPr codeName="Sheet4">
    <tabColor rgb="FFFFFFB3"/>
  </sheetPr>
  <dimension ref="A1:ALQ84"/>
  <sheetViews>
    <sheetView topLeftCell="A37" workbookViewId="0">
      <selection activeCell="D4" sqref="D4"/>
    </sheetView>
  </sheetViews>
  <sheetFormatPr defaultColWidth="18.77734375" defaultRowHeight="12.75" customHeight="1" x14ac:dyDescent="0.3"/>
  <cols>
    <col min="1" max="4" width="7.5546875" style="3" customWidth="1"/>
    <col min="5" max="30" width="8" style="4" customWidth="1"/>
    <col min="31" max="31" width="8.21875" style="32" customWidth="1"/>
    <col min="32" max="54" width="8.77734375" style="4" customWidth="1"/>
    <col min="55" max="16384" width="18.77734375" style="4"/>
  </cols>
  <sheetData>
    <row r="1" spans="1:54" ht="14.4" x14ac:dyDescent="0.3">
      <c r="A1" s="22"/>
      <c r="B1" s="23"/>
      <c r="C1" s="23"/>
      <c r="D1" s="23"/>
      <c r="E1" s="23"/>
      <c r="F1" s="23"/>
      <c r="G1" s="23"/>
      <c r="H1" s="23"/>
      <c r="I1" s="23"/>
      <c r="J1" s="23"/>
      <c r="K1" s="23"/>
      <c r="L1" s="23"/>
      <c r="M1" s="23"/>
      <c r="N1" s="23"/>
      <c r="O1" s="23"/>
      <c r="P1" s="23"/>
      <c r="Q1" s="23"/>
      <c r="R1" s="23"/>
      <c r="S1" s="23"/>
      <c r="T1" s="23"/>
      <c r="U1" s="23"/>
      <c r="V1" s="23"/>
      <c r="W1" s="23"/>
      <c r="X1" s="23"/>
      <c r="Y1" s="23"/>
      <c r="Z1" s="23"/>
      <c r="AA1" s="23"/>
      <c r="AB1" s="23"/>
      <c r="AC1" s="23"/>
      <c r="AD1" s="23"/>
      <c r="AE1" s="23"/>
      <c r="AF1" s="23"/>
      <c r="AG1" s="23"/>
      <c r="AH1" s="23"/>
      <c r="AI1" s="24"/>
      <c r="AJ1" s="24"/>
      <c r="AK1" s="24"/>
      <c r="AL1" s="24"/>
      <c r="AM1" s="24"/>
      <c r="AN1" s="24"/>
      <c r="AO1" s="24"/>
      <c r="AP1" s="24"/>
      <c r="AQ1" s="24"/>
      <c r="AR1" s="24"/>
      <c r="AS1" s="24"/>
      <c r="AT1" s="24"/>
      <c r="AU1" s="24"/>
      <c r="AV1" s="24"/>
      <c r="AW1" s="24"/>
      <c r="AX1" s="24"/>
      <c r="AY1" s="24"/>
      <c r="AZ1" s="24"/>
      <c r="BA1" s="24"/>
      <c r="BB1" s="24"/>
    </row>
    <row r="2" spans="1:54" s="3" customFormat="1" ht="14.4" x14ac:dyDescent="0.3">
      <c r="A2" s="22"/>
      <c r="B2" s="25" t="s">
        <v>0</v>
      </c>
      <c r="C2" s="25" t="s">
        <v>1</v>
      </c>
      <c r="D2" s="25" t="s">
        <v>2</v>
      </c>
      <c r="E2" s="25">
        <v>1991</v>
      </c>
      <c r="F2" s="25">
        <v>1992</v>
      </c>
      <c r="G2" s="25">
        <v>1993</v>
      </c>
      <c r="H2" s="25">
        <v>1994</v>
      </c>
      <c r="I2" s="25">
        <v>1995</v>
      </c>
      <c r="J2" s="25">
        <v>1996</v>
      </c>
      <c r="K2" s="25">
        <v>1997</v>
      </c>
      <c r="L2" s="25">
        <v>1998</v>
      </c>
      <c r="M2" s="25">
        <v>1999</v>
      </c>
      <c r="N2" s="25">
        <v>2000</v>
      </c>
      <c r="O2" s="25">
        <v>2001</v>
      </c>
      <c r="P2" s="25">
        <v>2002</v>
      </c>
      <c r="Q2" s="25">
        <v>2003</v>
      </c>
      <c r="R2" s="25">
        <v>2004</v>
      </c>
      <c r="S2" s="25">
        <v>2005</v>
      </c>
      <c r="T2" s="25">
        <v>2006</v>
      </c>
      <c r="U2" s="25">
        <v>2007</v>
      </c>
      <c r="V2" s="25">
        <v>2008</v>
      </c>
      <c r="W2" s="25">
        <v>2009</v>
      </c>
      <c r="X2" s="25">
        <v>2010</v>
      </c>
      <c r="Y2" s="25">
        <v>2011</v>
      </c>
      <c r="Z2" s="25">
        <v>2012</v>
      </c>
      <c r="AA2" s="25">
        <v>2013</v>
      </c>
      <c r="AB2" s="25">
        <v>2014</v>
      </c>
      <c r="AC2" s="25">
        <v>2015</v>
      </c>
      <c r="AD2" s="25">
        <v>2016</v>
      </c>
      <c r="AE2" s="26">
        <v>2017</v>
      </c>
      <c r="AF2" s="25">
        <v>2018</v>
      </c>
      <c r="AG2" s="25">
        <v>2019</v>
      </c>
      <c r="AH2" s="25">
        <v>2020</v>
      </c>
    </row>
    <row r="3" spans="1:54" s="3" customFormat="1" ht="14.4" x14ac:dyDescent="0.3">
      <c r="A3" s="27"/>
      <c r="B3" s="28" t="s">
        <v>3</v>
      </c>
      <c r="C3" s="28" t="s">
        <v>4</v>
      </c>
      <c r="D3" s="28" t="s">
        <v>5</v>
      </c>
      <c r="E3" s="28" t="s">
        <v>6</v>
      </c>
      <c r="F3" s="28" t="s">
        <v>7</v>
      </c>
      <c r="G3" s="28" t="s">
        <v>8</v>
      </c>
      <c r="H3" s="28" t="s">
        <v>9</v>
      </c>
      <c r="I3" s="28" t="s">
        <v>10</v>
      </c>
      <c r="J3" s="28" t="s">
        <v>11</v>
      </c>
      <c r="K3" s="28" t="s">
        <v>12</v>
      </c>
      <c r="L3" s="28" t="s">
        <v>13</v>
      </c>
      <c r="M3" s="28" t="s">
        <v>14</v>
      </c>
      <c r="N3" s="28" t="s">
        <v>15</v>
      </c>
      <c r="O3" s="28" t="s">
        <v>16</v>
      </c>
      <c r="P3" s="28" t="s">
        <v>17</v>
      </c>
      <c r="Q3" s="28" t="s">
        <v>18</v>
      </c>
      <c r="R3" s="28" t="s">
        <v>19</v>
      </c>
      <c r="S3" s="28" t="s">
        <v>20</v>
      </c>
      <c r="T3" s="28" t="s">
        <v>21</v>
      </c>
      <c r="U3" s="28" t="s">
        <v>22</v>
      </c>
      <c r="V3" s="28" t="s">
        <v>23</v>
      </c>
      <c r="W3" s="28" t="s">
        <v>24</v>
      </c>
      <c r="X3" s="28" t="s">
        <v>25</v>
      </c>
      <c r="Y3" s="28" t="s">
        <v>26</v>
      </c>
      <c r="Z3" s="28" t="s">
        <v>27</v>
      </c>
      <c r="AA3" s="28" t="s">
        <v>28</v>
      </c>
      <c r="AB3" s="28" t="s">
        <v>29</v>
      </c>
      <c r="AC3" s="28" t="s">
        <v>30</v>
      </c>
      <c r="AD3" s="28" t="s">
        <v>31</v>
      </c>
      <c r="AE3" s="28" t="s">
        <v>32</v>
      </c>
      <c r="AF3" s="28" t="s">
        <v>33</v>
      </c>
      <c r="AG3" s="28" t="s">
        <v>34</v>
      </c>
      <c r="AH3" s="28" t="s">
        <v>35</v>
      </c>
    </row>
    <row r="4" spans="1:54" ht="14.4" x14ac:dyDescent="0.3">
      <c r="A4" s="29">
        <v>45231</v>
      </c>
      <c r="B4" s="30"/>
      <c r="C4" s="31">
        <v>31</v>
      </c>
      <c r="D4" s="9">
        <v>31</v>
      </c>
      <c r="E4">
        <v>36.19</v>
      </c>
      <c r="F4">
        <v>30.933</v>
      </c>
      <c r="G4">
        <v>29.481000000000002</v>
      </c>
      <c r="H4">
        <v>29.192</v>
      </c>
      <c r="I4">
        <v>33.194000000000003</v>
      </c>
      <c r="J4">
        <v>31.402000000000001</v>
      </c>
      <c r="K4">
        <v>31.370999999999999</v>
      </c>
      <c r="L4">
        <v>29.292000000000002</v>
      </c>
      <c r="M4">
        <v>29.846</v>
      </c>
      <c r="N4">
        <v>33.662999999999997</v>
      </c>
      <c r="O4">
        <v>29.22</v>
      </c>
      <c r="P4">
        <v>33.911999999999999</v>
      </c>
      <c r="Q4">
        <v>29.698</v>
      </c>
      <c r="R4">
        <v>30.866</v>
      </c>
      <c r="S4">
        <v>31.506</v>
      </c>
      <c r="T4">
        <v>32.220999999999997</v>
      </c>
      <c r="U4">
        <v>30.518000000000001</v>
      </c>
      <c r="V4">
        <v>31.791</v>
      </c>
      <c r="W4">
        <v>31.911999999999999</v>
      </c>
      <c r="X4">
        <v>31.282</v>
      </c>
      <c r="Y4">
        <v>30.524000000000001</v>
      </c>
      <c r="Z4">
        <v>29.942</v>
      </c>
      <c r="AA4">
        <v>31.067</v>
      </c>
      <c r="AB4">
        <v>29.562999999999999</v>
      </c>
      <c r="AC4">
        <v>31.067</v>
      </c>
      <c r="AD4">
        <v>30.087</v>
      </c>
      <c r="AE4">
        <v>33.250999999999998</v>
      </c>
      <c r="AF4">
        <v>33.353000000000002</v>
      </c>
      <c r="AG4">
        <v>29.047000000000001</v>
      </c>
      <c r="AH4" s="32">
        <v>29.943999999999999</v>
      </c>
    </row>
    <row r="5" spans="1:54" ht="14.4" x14ac:dyDescent="0.3">
      <c r="A5" s="29">
        <v>45261</v>
      </c>
      <c r="B5" s="33"/>
      <c r="C5" s="8">
        <v>29</v>
      </c>
      <c r="D5" s="11">
        <v>29</v>
      </c>
      <c r="E5">
        <v>32.790999999999997</v>
      </c>
      <c r="F5">
        <v>28.59</v>
      </c>
      <c r="G5">
        <v>27.006</v>
      </c>
      <c r="H5">
        <v>26.748999999999999</v>
      </c>
      <c r="I5">
        <v>29.021999999999998</v>
      </c>
      <c r="J5">
        <v>32.555999999999997</v>
      </c>
      <c r="K5">
        <v>29.707999999999998</v>
      </c>
      <c r="L5">
        <v>27.111000000000001</v>
      </c>
      <c r="M5">
        <v>32.625999999999998</v>
      </c>
      <c r="N5">
        <v>29.381</v>
      </c>
      <c r="O5">
        <v>26.983000000000001</v>
      </c>
      <c r="P5">
        <v>28.995000000000001</v>
      </c>
      <c r="Q5">
        <v>27.632999999999999</v>
      </c>
      <c r="R5">
        <v>29.027999999999999</v>
      </c>
      <c r="S5">
        <v>28.646000000000001</v>
      </c>
      <c r="T5">
        <v>28.963999999999999</v>
      </c>
      <c r="U5">
        <v>29.63</v>
      </c>
      <c r="V5">
        <v>28.547999999999998</v>
      </c>
      <c r="W5">
        <v>29.321999999999999</v>
      </c>
      <c r="X5">
        <v>27.827999999999999</v>
      </c>
      <c r="Y5">
        <v>30.167999999999999</v>
      </c>
      <c r="Z5">
        <v>27.584</v>
      </c>
      <c r="AA5">
        <v>29.004000000000001</v>
      </c>
      <c r="AB5">
        <v>27.698</v>
      </c>
      <c r="AC5">
        <v>30.09</v>
      </c>
      <c r="AD5">
        <v>29.091999999999999</v>
      </c>
      <c r="AE5">
        <v>30.414999999999999</v>
      </c>
      <c r="AF5">
        <v>31.960999999999999</v>
      </c>
      <c r="AG5">
        <v>26.701000000000001</v>
      </c>
      <c r="AH5" s="32">
        <v>28.186</v>
      </c>
    </row>
    <row r="6" spans="1:54" ht="14.4" x14ac:dyDescent="0.3">
      <c r="A6" s="29">
        <v>45292</v>
      </c>
      <c r="B6" s="33"/>
      <c r="C6" s="8">
        <v>29</v>
      </c>
      <c r="D6" s="11">
        <v>29</v>
      </c>
      <c r="E6">
        <v>30.266999999999999</v>
      </c>
      <c r="F6">
        <v>29.016999999999999</v>
      </c>
      <c r="G6">
        <v>27.864999999999998</v>
      </c>
      <c r="H6">
        <v>27.06</v>
      </c>
      <c r="I6">
        <v>29.637</v>
      </c>
      <c r="J6">
        <v>29.922999999999998</v>
      </c>
      <c r="K6">
        <v>29.562999999999999</v>
      </c>
      <c r="L6">
        <v>28.195</v>
      </c>
      <c r="M6">
        <v>33.07</v>
      </c>
      <c r="N6">
        <v>32.067999999999998</v>
      </c>
      <c r="O6">
        <v>27.782</v>
      </c>
      <c r="P6">
        <v>28.274999999999999</v>
      </c>
      <c r="Q6">
        <v>29.096</v>
      </c>
      <c r="R6">
        <v>28.792000000000002</v>
      </c>
      <c r="S6">
        <v>31.774000000000001</v>
      </c>
      <c r="T6">
        <v>28.849</v>
      </c>
      <c r="U6">
        <v>30.148</v>
      </c>
      <c r="V6">
        <v>28.126000000000001</v>
      </c>
      <c r="W6">
        <v>28.885999999999999</v>
      </c>
      <c r="X6">
        <v>27.824000000000002</v>
      </c>
      <c r="Y6">
        <v>30.928999999999998</v>
      </c>
      <c r="Z6">
        <v>28.983000000000001</v>
      </c>
      <c r="AA6">
        <v>28.411000000000001</v>
      </c>
      <c r="AB6">
        <v>28.221</v>
      </c>
      <c r="AC6">
        <v>29.734999999999999</v>
      </c>
      <c r="AD6">
        <v>29.355</v>
      </c>
      <c r="AE6">
        <v>31.018000000000001</v>
      </c>
      <c r="AF6">
        <v>30.530999999999999</v>
      </c>
      <c r="AG6">
        <v>27.317</v>
      </c>
      <c r="AH6" s="32">
        <v>28.100999999999999</v>
      </c>
    </row>
    <row r="7" spans="1:54" ht="14.4" x14ac:dyDescent="0.3">
      <c r="A7" s="29">
        <v>45323</v>
      </c>
      <c r="B7" s="33"/>
      <c r="C7" s="8">
        <v>17</v>
      </c>
      <c r="D7" s="11">
        <v>27</v>
      </c>
      <c r="E7">
        <v>29.146000000000001</v>
      </c>
      <c r="F7">
        <v>27.413</v>
      </c>
      <c r="G7">
        <v>26.032</v>
      </c>
      <c r="H7">
        <v>24.079000000000001</v>
      </c>
      <c r="I7">
        <v>33.082999999999998</v>
      </c>
      <c r="J7">
        <v>31.702000000000002</v>
      </c>
      <c r="K7">
        <v>25.085999999999999</v>
      </c>
      <c r="L7">
        <v>25.61</v>
      </c>
      <c r="M7">
        <v>32.479999999999997</v>
      </c>
      <c r="N7">
        <v>32.357999999999997</v>
      </c>
      <c r="O7">
        <v>27.196000000000002</v>
      </c>
      <c r="P7">
        <v>24.771999999999998</v>
      </c>
      <c r="Q7">
        <v>31.766999999999999</v>
      </c>
      <c r="R7">
        <v>25.425999999999998</v>
      </c>
      <c r="S7">
        <v>28.648</v>
      </c>
      <c r="T7">
        <v>24.547000000000001</v>
      </c>
      <c r="U7">
        <v>29.547999999999998</v>
      </c>
      <c r="V7">
        <v>23.991</v>
      </c>
      <c r="W7">
        <v>26.803999999999998</v>
      </c>
      <c r="X7">
        <v>23.914999999999999</v>
      </c>
      <c r="Y7">
        <v>26.385999999999999</v>
      </c>
      <c r="Z7">
        <v>25.283000000000001</v>
      </c>
      <c r="AA7">
        <v>24.916</v>
      </c>
      <c r="AB7">
        <v>29.771000000000001</v>
      </c>
      <c r="AC7">
        <v>36.561999999999998</v>
      </c>
      <c r="AD7">
        <v>28.443999999999999</v>
      </c>
      <c r="AE7">
        <v>38.281999999999996</v>
      </c>
      <c r="AF7">
        <v>33.000999999999998</v>
      </c>
      <c r="AG7">
        <v>24.212</v>
      </c>
      <c r="AH7" s="32">
        <v>25.440999999999999</v>
      </c>
    </row>
    <row r="8" spans="1:54" ht="14.4" x14ac:dyDescent="0.3">
      <c r="A8" s="29">
        <v>45352</v>
      </c>
      <c r="B8" s="33"/>
      <c r="C8" s="8">
        <v>28</v>
      </c>
      <c r="D8" s="11">
        <v>44</v>
      </c>
      <c r="E8">
        <v>38.24</v>
      </c>
      <c r="F8">
        <v>46.197000000000003</v>
      </c>
      <c r="G8">
        <v>46.548999999999999</v>
      </c>
      <c r="H8">
        <v>46.212000000000003</v>
      </c>
      <c r="I8">
        <v>65.692999999999998</v>
      </c>
      <c r="J8">
        <v>43.512999999999998</v>
      </c>
      <c r="K8">
        <v>51.045000000000002</v>
      </c>
      <c r="L8">
        <v>44.487000000000002</v>
      </c>
      <c r="M8">
        <v>48.213000000000001</v>
      </c>
      <c r="N8">
        <v>39.442999999999998</v>
      </c>
      <c r="O8">
        <v>40.344000000000001</v>
      </c>
      <c r="P8">
        <v>31.629000000000001</v>
      </c>
      <c r="Q8">
        <v>46.473999999999997</v>
      </c>
      <c r="R8">
        <v>65.213999999999999</v>
      </c>
      <c r="S8">
        <v>35.552999999999997</v>
      </c>
      <c r="T8">
        <v>36.417999999999999</v>
      </c>
      <c r="U8">
        <v>60.024000000000001</v>
      </c>
      <c r="V8">
        <v>26.065000000000001</v>
      </c>
      <c r="W8">
        <v>51.545000000000002</v>
      </c>
      <c r="X8">
        <v>29.184000000000001</v>
      </c>
      <c r="Y8">
        <v>43.201999999999998</v>
      </c>
      <c r="Z8">
        <v>48.368000000000002</v>
      </c>
      <c r="AA8">
        <v>35.07</v>
      </c>
      <c r="AB8">
        <v>38.945999999999998</v>
      </c>
      <c r="AC8">
        <v>60.734000000000002</v>
      </c>
      <c r="AD8">
        <v>49.585999999999999</v>
      </c>
      <c r="AE8">
        <v>89.527000000000001</v>
      </c>
      <c r="AF8">
        <v>35.832999999999998</v>
      </c>
      <c r="AG8">
        <v>34.738</v>
      </c>
      <c r="AH8" s="32">
        <v>41.634999999999998</v>
      </c>
    </row>
    <row r="9" spans="1:54" ht="14.4" x14ac:dyDescent="0.3">
      <c r="A9" s="29">
        <v>45383</v>
      </c>
      <c r="B9" s="33"/>
      <c r="C9" s="8">
        <v>52</v>
      </c>
      <c r="D9" s="11">
        <v>83</v>
      </c>
      <c r="E9">
        <v>67.304000000000002</v>
      </c>
      <c r="F9">
        <v>100.36799999999999</v>
      </c>
      <c r="G9">
        <v>96.738</v>
      </c>
      <c r="H9">
        <v>82.495000000000005</v>
      </c>
      <c r="I9">
        <v>81.325999999999993</v>
      </c>
      <c r="J9">
        <v>109.449</v>
      </c>
      <c r="K9">
        <v>95.927999999999997</v>
      </c>
      <c r="L9">
        <v>70.63</v>
      </c>
      <c r="M9">
        <v>66.796000000000006</v>
      </c>
      <c r="N9">
        <v>103.717</v>
      </c>
      <c r="O9">
        <v>83.504999999999995</v>
      </c>
      <c r="P9">
        <v>71.552000000000007</v>
      </c>
      <c r="Q9">
        <v>79.465999999999994</v>
      </c>
      <c r="R9">
        <v>138.428</v>
      </c>
      <c r="S9">
        <v>82.037999999999997</v>
      </c>
      <c r="T9">
        <v>102.145</v>
      </c>
      <c r="U9">
        <v>83.787000000000006</v>
      </c>
      <c r="V9">
        <v>69.611999999999995</v>
      </c>
      <c r="W9">
        <v>85.709000000000003</v>
      </c>
      <c r="X9">
        <v>69.605999999999995</v>
      </c>
      <c r="Y9">
        <v>99.003</v>
      </c>
      <c r="Z9">
        <v>102.81399999999999</v>
      </c>
      <c r="AA9">
        <v>64.335999999999999</v>
      </c>
      <c r="AB9">
        <v>67.391000000000005</v>
      </c>
      <c r="AC9">
        <v>76.825000000000003</v>
      </c>
      <c r="AD9">
        <v>85.400999999999996</v>
      </c>
      <c r="AE9">
        <v>160.09</v>
      </c>
      <c r="AF9">
        <v>65.399000000000001</v>
      </c>
      <c r="AG9">
        <v>125.45099999999999</v>
      </c>
      <c r="AH9" s="32">
        <v>64.192999999999998</v>
      </c>
    </row>
    <row r="10" spans="1:54" ht="14.4" x14ac:dyDescent="0.3">
      <c r="A10" s="29">
        <v>45413</v>
      </c>
      <c r="B10" s="33"/>
      <c r="C10" s="8">
        <v>152</v>
      </c>
      <c r="D10" s="11">
        <v>240</v>
      </c>
      <c r="E10">
        <v>148</v>
      </c>
      <c r="F10">
        <v>261.00900000000001</v>
      </c>
      <c r="G10">
        <v>339.952</v>
      </c>
      <c r="H10">
        <v>231.63499999999999</v>
      </c>
      <c r="I10">
        <v>289.90699999999998</v>
      </c>
      <c r="J10">
        <v>375.60700000000003</v>
      </c>
      <c r="K10">
        <v>340.09100000000001</v>
      </c>
      <c r="L10">
        <v>179.03299999999999</v>
      </c>
      <c r="M10">
        <v>243.67099999999999</v>
      </c>
      <c r="N10">
        <v>285.21499999999997</v>
      </c>
      <c r="O10">
        <v>301.45299999999997</v>
      </c>
      <c r="P10">
        <v>119.593</v>
      </c>
      <c r="Q10">
        <v>196.19200000000001</v>
      </c>
      <c r="R10">
        <v>286.31599999999997</v>
      </c>
      <c r="S10">
        <v>304.50099999999998</v>
      </c>
      <c r="T10">
        <v>249.40299999999999</v>
      </c>
      <c r="U10">
        <v>230.74100000000001</v>
      </c>
      <c r="V10">
        <v>300.30700000000002</v>
      </c>
      <c r="W10">
        <v>376.01799999999997</v>
      </c>
      <c r="X10">
        <v>141.459</v>
      </c>
      <c r="Y10">
        <v>205.44300000000001</v>
      </c>
      <c r="Z10">
        <v>173.661</v>
      </c>
      <c r="AA10">
        <v>173.44800000000001</v>
      </c>
      <c r="AB10">
        <v>216.06800000000001</v>
      </c>
      <c r="AC10">
        <v>171.77799999999999</v>
      </c>
      <c r="AD10">
        <v>202.86600000000001</v>
      </c>
      <c r="AE10">
        <v>343.42700000000002</v>
      </c>
      <c r="AF10">
        <v>196.28</v>
      </c>
      <c r="AG10">
        <v>290.916</v>
      </c>
      <c r="AH10" s="32">
        <v>236.32900000000001</v>
      </c>
    </row>
    <row r="11" spans="1:54" ht="14.4" x14ac:dyDescent="0.3">
      <c r="A11" s="29">
        <v>45444</v>
      </c>
      <c r="B11" s="33"/>
      <c r="C11" s="8">
        <v>190</v>
      </c>
      <c r="D11" s="11">
        <v>300</v>
      </c>
      <c r="E11">
        <v>314.19</v>
      </c>
      <c r="F11">
        <v>187.00899999999999</v>
      </c>
      <c r="G11">
        <v>460.00700000000001</v>
      </c>
      <c r="H11">
        <v>224.251</v>
      </c>
      <c r="I11">
        <v>654.79300000000001</v>
      </c>
      <c r="J11">
        <v>355.22399999999999</v>
      </c>
      <c r="K11">
        <v>498.529</v>
      </c>
      <c r="L11">
        <v>214.059</v>
      </c>
      <c r="M11">
        <v>363.61399999999998</v>
      </c>
      <c r="N11">
        <v>184.11</v>
      </c>
      <c r="O11">
        <v>207.67</v>
      </c>
      <c r="P11">
        <v>74.825000000000003</v>
      </c>
      <c r="Q11">
        <v>229.82400000000001</v>
      </c>
      <c r="R11">
        <v>190.03100000000001</v>
      </c>
      <c r="S11">
        <v>306.702</v>
      </c>
      <c r="T11">
        <v>209.886</v>
      </c>
      <c r="U11">
        <v>171.60499999999999</v>
      </c>
      <c r="V11">
        <v>558.178</v>
      </c>
      <c r="W11">
        <v>316.59899999999999</v>
      </c>
      <c r="X11">
        <v>293.298</v>
      </c>
      <c r="Y11">
        <v>497.44499999999999</v>
      </c>
      <c r="Z11">
        <v>66.269000000000005</v>
      </c>
      <c r="AA11">
        <v>211.24600000000001</v>
      </c>
      <c r="AB11">
        <v>344.46800000000002</v>
      </c>
      <c r="AC11">
        <v>418.13200000000001</v>
      </c>
      <c r="AD11">
        <v>360.00599999999997</v>
      </c>
      <c r="AE11">
        <v>486.49200000000002</v>
      </c>
      <c r="AF11">
        <v>91.587999999999994</v>
      </c>
      <c r="AG11">
        <v>522.774</v>
      </c>
      <c r="AH11" s="32">
        <v>224.327</v>
      </c>
    </row>
    <row r="12" spans="1:54" ht="14.4" x14ac:dyDescent="0.3">
      <c r="A12" s="29">
        <v>45474</v>
      </c>
      <c r="B12" s="33"/>
      <c r="C12" s="8">
        <v>65</v>
      </c>
      <c r="D12" s="11">
        <v>103</v>
      </c>
      <c r="E12">
        <v>142.24</v>
      </c>
      <c r="F12">
        <v>69.914000000000001</v>
      </c>
      <c r="G12">
        <v>195.08799999999999</v>
      </c>
      <c r="H12">
        <v>65.650000000000006</v>
      </c>
      <c r="I12">
        <v>491.084</v>
      </c>
      <c r="J12">
        <v>124.13800000000001</v>
      </c>
      <c r="K12">
        <v>157.55699999999999</v>
      </c>
      <c r="L12">
        <v>102.17</v>
      </c>
      <c r="M12">
        <v>234.334</v>
      </c>
      <c r="N12">
        <v>56.027000000000001</v>
      </c>
      <c r="O12">
        <v>63.69</v>
      </c>
      <c r="P12">
        <v>30.736000000000001</v>
      </c>
      <c r="Q12">
        <v>62.136000000000003</v>
      </c>
      <c r="R12">
        <v>68.262</v>
      </c>
      <c r="S12">
        <v>114.346</v>
      </c>
      <c r="T12">
        <v>78.343000000000004</v>
      </c>
      <c r="U12">
        <v>61.963999999999999</v>
      </c>
      <c r="V12">
        <v>245.83</v>
      </c>
      <c r="W12">
        <v>157.73599999999999</v>
      </c>
      <c r="X12">
        <v>74.75</v>
      </c>
      <c r="Y12">
        <v>245.62899999999999</v>
      </c>
      <c r="Z12">
        <v>31.783999999999999</v>
      </c>
      <c r="AA12">
        <v>73.122</v>
      </c>
      <c r="AB12">
        <v>103.831</v>
      </c>
      <c r="AC12">
        <v>143.98699999999999</v>
      </c>
      <c r="AD12">
        <v>112.00700000000001</v>
      </c>
      <c r="AE12">
        <v>152.54599999999999</v>
      </c>
      <c r="AF12">
        <v>36.741999999999997</v>
      </c>
      <c r="AG12">
        <v>308.31</v>
      </c>
      <c r="AH12" s="32">
        <v>65.638999999999996</v>
      </c>
    </row>
    <row r="13" spans="1:54" ht="14.4" x14ac:dyDescent="0.3">
      <c r="A13" s="29">
        <v>45505</v>
      </c>
      <c r="B13" s="33"/>
      <c r="C13" s="8">
        <v>37</v>
      </c>
      <c r="D13" s="11">
        <v>59</v>
      </c>
      <c r="E13">
        <v>61.685000000000002</v>
      </c>
      <c r="F13">
        <v>60.985999999999997</v>
      </c>
      <c r="G13">
        <v>74.212000000000003</v>
      </c>
      <c r="H13">
        <v>44.140999999999998</v>
      </c>
      <c r="I13">
        <v>134.98599999999999</v>
      </c>
      <c r="J13">
        <v>57.776000000000003</v>
      </c>
      <c r="K13">
        <v>80.459999999999994</v>
      </c>
      <c r="L13">
        <v>50.55</v>
      </c>
      <c r="M13">
        <v>95.801000000000002</v>
      </c>
      <c r="N13">
        <v>49.427999999999997</v>
      </c>
      <c r="O13">
        <v>58.322000000000003</v>
      </c>
      <c r="P13">
        <v>27.001000000000001</v>
      </c>
      <c r="Q13">
        <v>48.115000000000002</v>
      </c>
      <c r="R13">
        <v>44.779000000000003</v>
      </c>
      <c r="S13">
        <v>62.106000000000002</v>
      </c>
      <c r="T13">
        <v>56.441000000000003</v>
      </c>
      <c r="U13">
        <v>49.723999999999997</v>
      </c>
      <c r="V13">
        <v>87.710999999999999</v>
      </c>
      <c r="W13">
        <v>61.033999999999999</v>
      </c>
      <c r="X13">
        <v>54.69</v>
      </c>
      <c r="Y13">
        <v>75.850999999999999</v>
      </c>
      <c r="Z13">
        <v>32.484000000000002</v>
      </c>
      <c r="AA13">
        <v>50.844999999999999</v>
      </c>
      <c r="AB13">
        <v>61.133000000000003</v>
      </c>
      <c r="AC13">
        <v>59.677999999999997</v>
      </c>
      <c r="AD13">
        <v>60.398000000000003</v>
      </c>
      <c r="AE13">
        <v>72.724999999999994</v>
      </c>
      <c r="AF13">
        <v>30.253</v>
      </c>
      <c r="AG13">
        <v>94.826999999999998</v>
      </c>
      <c r="AH13" s="32">
        <v>43.460999999999999</v>
      </c>
    </row>
    <row r="14" spans="1:54" ht="14.4" x14ac:dyDescent="0.3">
      <c r="A14" s="29">
        <v>45536</v>
      </c>
      <c r="B14" s="33"/>
      <c r="C14" s="8">
        <v>25</v>
      </c>
      <c r="D14" s="11">
        <v>39</v>
      </c>
      <c r="E14">
        <v>35.229999999999997</v>
      </c>
      <c r="F14">
        <v>40.576999999999998</v>
      </c>
      <c r="G14">
        <v>49.055</v>
      </c>
      <c r="H14">
        <v>34.048999999999999</v>
      </c>
      <c r="I14">
        <v>65.619</v>
      </c>
      <c r="J14">
        <v>39.098999999999997</v>
      </c>
      <c r="K14">
        <v>56.146000000000001</v>
      </c>
      <c r="L14">
        <v>30.388000000000002</v>
      </c>
      <c r="M14">
        <v>48.685000000000002</v>
      </c>
      <c r="N14">
        <v>33.869999999999997</v>
      </c>
      <c r="O14">
        <v>32.247</v>
      </c>
      <c r="P14">
        <v>23.861999999999998</v>
      </c>
      <c r="Q14">
        <v>63.057000000000002</v>
      </c>
      <c r="R14">
        <v>40.305</v>
      </c>
      <c r="S14">
        <v>38.000999999999998</v>
      </c>
      <c r="T14">
        <v>38.707000000000001</v>
      </c>
      <c r="U14">
        <v>43.776000000000003</v>
      </c>
      <c r="V14">
        <v>46.411999999999999</v>
      </c>
      <c r="W14">
        <v>37.463999999999999</v>
      </c>
      <c r="X14">
        <v>29.114999999999998</v>
      </c>
      <c r="Y14">
        <v>41.042999999999999</v>
      </c>
      <c r="Z14">
        <v>24.099</v>
      </c>
      <c r="AA14">
        <v>63.048000000000002</v>
      </c>
      <c r="AB14">
        <v>54.143999999999998</v>
      </c>
      <c r="AC14">
        <v>38.901000000000003</v>
      </c>
      <c r="AD14">
        <v>37.08</v>
      </c>
      <c r="AE14">
        <v>41.899000000000001</v>
      </c>
      <c r="AF14">
        <v>22.43</v>
      </c>
      <c r="AG14">
        <v>46.58</v>
      </c>
      <c r="AH14" s="32">
        <v>36.805999999999997</v>
      </c>
    </row>
    <row r="15" spans="1:54" ht="14.4" x14ac:dyDescent="0.3">
      <c r="A15" s="29">
        <v>45566</v>
      </c>
      <c r="B15" s="33"/>
      <c r="C15" s="8">
        <v>31</v>
      </c>
      <c r="D15" s="11">
        <v>43</v>
      </c>
      <c r="E15">
        <v>33.854999999999997</v>
      </c>
      <c r="F15">
        <v>33.991</v>
      </c>
      <c r="G15">
        <v>51.835999999999999</v>
      </c>
      <c r="H15">
        <v>49.750999999999998</v>
      </c>
      <c r="I15">
        <v>68.328000000000003</v>
      </c>
      <c r="J15">
        <v>59.585000000000001</v>
      </c>
      <c r="K15">
        <v>70.527000000000001</v>
      </c>
      <c r="L15">
        <v>50.555</v>
      </c>
      <c r="M15">
        <v>43.470999999999997</v>
      </c>
      <c r="N15">
        <v>36.817</v>
      </c>
      <c r="O15">
        <v>35.137</v>
      </c>
      <c r="P15">
        <v>40.01</v>
      </c>
      <c r="Q15">
        <v>41.906999999999996</v>
      </c>
      <c r="R15">
        <v>43.737000000000002</v>
      </c>
      <c r="S15">
        <v>60.579000000000001</v>
      </c>
      <c r="T15">
        <v>84.176000000000002</v>
      </c>
      <c r="U15">
        <v>53.822000000000003</v>
      </c>
      <c r="V15">
        <v>48.591999999999999</v>
      </c>
      <c r="W15">
        <v>45.243000000000002</v>
      </c>
      <c r="X15">
        <v>35.847999999999999</v>
      </c>
      <c r="Y15">
        <v>48.155000000000001</v>
      </c>
      <c r="Z15">
        <v>26.225999999999999</v>
      </c>
      <c r="AA15">
        <v>64.679000000000002</v>
      </c>
      <c r="AB15">
        <v>70.953000000000003</v>
      </c>
      <c r="AC15">
        <v>39.235999999999997</v>
      </c>
      <c r="AD15">
        <v>36.927999999999997</v>
      </c>
      <c r="AE15">
        <v>48.411000000000001</v>
      </c>
      <c r="AF15">
        <v>29.053999999999998</v>
      </c>
      <c r="AG15">
        <v>46.390999999999998</v>
      </c>
      <c r="AH15" s="32">
        <v>41.281999999999996</v>
      </c>
    </row>
    <row r="16" spans="1:54" ht="14.4" x14ac:dyDescent="0.3">
      <c r="A16" s="29">
        <v>45597</v>
      </c>
      <c r="B16" s="33"/>
      <c r="C16" s="8">
        <v>31</v>
      </c>
      <c r="D16" s="11">
        <v>36</v>
      </c>
      <c r="E16">
        <v>33.494</v>
      </c>
      <c r="F16">
        <v>29.859000000000002</v>
      </c>
      <c r="G16">
        <v>42.258000000000003</v>
      </c>
      <c r="H16">
        <v>38.161000000000001</v>
      </c>
      <c r="I16">
        <v>52.043999999999997</v>
      </c>
      <c r="J16">
        <v>47.881</v>
      </c>
      <c r="K16">
        <v>51.734999999999999</v>
      </c>
      <c r="L16">
        <v>42.100999999999999</v>
      </c>
      <c r="M16">
        <v>35.582000000000001</v>
      </c>
      <c r="N16">
        <v>33.030999999999999</v>
      </c>
      <c r="O16">
        <v>34.17</v>
      </c>
      <c r="P16">
        <v>26.167999999999999</v>
      </c>
      <c r="Q16">
        <v>32.049999999999997</v>
      </c>
      <c r="R16">
        <v>39.872999999999998</v>
      </c>
      <c r="S16">
        <v>46.908000000000001</v>
      </c>
      <c r="T16">
        <v>55.072000000000003</v>
      </c>
      <c r="U16">
        <v>42.192</v>
      </c>
      <c r="V16">
        <v>42.78</v>
      </c>
      <c r="W16">
        <v>41.643999999999998</v>
      </c>
      <c r="X16">
        <v>36.58</v>
      </c>
      <c r="Y16">
        <v>39.758000000000003</v>
      </c>
      <c r="Z16">
        <v>22.805</v>
      </c>
      <c r="AA16">
        <v>42.238999999999997</v>
      </c>
      <c r="AB16">
        <v>43.271000000000001</v>
      </c>
      <c r="AC16">
        <v>36.192999999999998</v>
      </c>
      <c r="AD16">
        <v>32.207999999999998</v>
      </c>
      <c r="AE16">
        <v>42.305</v>
      </c>
      <c r="AF16">
        <v>27.683</v>
      </c>
      <c r="AG16">
        <v>41.180999999999997</v>
      </c>
      <c r="AH16" s="32">
        <v>45.701000000000001</v>
      </c>
    </row>
    <row r="17" spans="1:1005" ht="14.4" x14ac:dyDescent="0.3">
      <c r="A17" s="29">
        <v>45627</v>
      </c>
      <c r="B17" s="33"/>
      <c r="C17" s="8">
        <v>31</v>
      </c>
      <c r="D17" s="11">
        <v>32</v>
      </c>
      <c r="E17">
        <v>30.280999999999999</v>
      </c>
      <c r="F17">
        <v>26.960999999999999</v>
      </c>
      <c r="G17">
        <v>36.155999999999999</v>
      </c>
      <c r="H17">
        <v>30.175999999999998</v>
      </c>
      <c r="I17">
        <v>47.970999999999997</v>
      </c>
      <c r="J17">
        <v>38.756</v>
      </c>
      <c r="K17">
        <v>39.640999999999998</v>
      </c>
      <c r="L17">
        <v>37.287999999999997</v>
      </c>
      <c r="M17">
        <v>31.815999999999999</v>
      </c>
      <c r="N17">
        <v>28.285</v>
      </c>
      <c r="O17">
        <v>28.245999999999999</v>
      </c>
      <c r="P17">
        <v>22.260999999999999</v>
      </c>
      <c r="Q17">
        <v>29.381</v>
      </c>
      <c r="R17">
        <v>31.236000000000001</v>
      </c>
      <c r="S17">
        <v>34.24</v>
      </c>
      <c r="T17">
        <v>37.850999999999999</v>
      </c>
      <c r="U17">
        <v>29.817</v>
      </c>
      <c r="V17">
        <v>38.055999999999997</v>
      </c>
      <c r="W17">
        <v>33.408999999999999</v>
      </c>
      <c r="X17">
        <v>30.693000000000001</v>
      </c>
      <c r="Y17">
        <v>34.753999999999998</v>
      </c>
      <c r="Z17">
        <v>20.914999999999999</v>
      </c>
      <c r="AA17">
        <v>32.012</v>
      </c>
      <c r="AB17">
        <v>35.448999999999998</v>
      </c>
      <c r="AC17">
        <v>31.920999999999999</v>
      </c>
      <c r="AD17">
        <v>30.065000000000001</v>
      </c>
      <c r="AE17">
        <v>38.884999999999998</v>
      </c>
      <c r="AF17">
        <v>22.454999999999998</v>
      </c>
      <c r="AG17">
        <v>38.395000000000003</v>
      </c>
      <c r="AH17" s="32">
        <v>35.81</v>
      </c>
    </row>
    <row r="18" spans="1:1005" ht="14.4" x14ac:dyDescent="0.3">
      <c r="A18" s="29">
        <v>45658</v>
      </c>
      <c r="B18" s="33"/>
      <c r="C18" s="8">
        <v>30</v>
      </c>
      <c r="D18" s="11">
        <v>31</v>
      </c>
      <c r="E18">
        <v>27.169</v>
      </c>
      <c r="F18">
        <v>25.241</v>
      </c>
      <c r="G18">
        <v>32.976999999999997</v>
      </c>
      <c r="H18">
        <v>27.327000000000002</v>
      </c>
      <c r="I18">
        <v>40.567999999999998</v>
      </c>
      <c r="J18">
        <v>33.313000000000002</v>
      </c>
      <c r="K18">
        <v>35.302</v>
      </c>
      <c r="L18">
        <v>32.19</v>
      </c>
      <c r="M18">
        <v>31.972000000000001</v>
      </c>
      <c r="N18">
        <v>26.009</v>
      </c>
      <c r="O18">
        <v>24.94</v>
      </c>
      <c r="P18">
        <v>21.158000000000001</v>
      </c>
      <c r="Q18">
        <v>26.321999999999999</v>
      </c>
      <c r="R18">
        <v>30.271000000000001</v>
      </c>
      <c r="S18">
        <v>29.651</v>
      </c>
      <c r="T18">
        <v>31.902000000000001</v>
      </c>
      <c r="U18">
        <v>24.797000000000001</v>
      </c>
      <c r="V18">
        <v>34.424999999999997</v>
      </c>
      <c r="W18">
        <v>29.57</v>
      </c>
      <c r="X18">
        <v>27.84</v>
      </c>
      <c r="Y18">
        <v>33.197000000000003</v>
      </c>
      <c r="Z18">
        <v>19.402999999999999</v>
      </c>
      <c r="AA18">
        <v>27.858000000000001</v>
      </c>
      <c r="AB18">
        <v>30.962</v>
      </c>
      <c r="AC18">
        <v>29.064</v>
      </c>
      <c r="AD18">
        <v>28.172000000000001</v>
      </c>
      <c r="AE18">
        <v>34.344000000000001</v>
      </c>
      <c r="AF18">
        <v>20.613</v>
      </c>
      <c r="AG18">
        <v>34.948</v>
      </c>
      <c r="AH18" s="32">
        <v>28.562000000000001</v>
      </c>
    </row>
    <row r="19" spans="1:1005" ht="14.4" x14ac:dyDescent="0.3">
      <c r="A19" s="29">
        <v>45689</v>
      </c>
      <c r="B19" s="33"/>
      <c r="C19" s="8">
        <v>28</v>
      </c>
      <c r="D19" s="11">
        <v>29</v>
      </c>
      <c r="E19">
        <v>24.916</v>
      </c>
      <c r="F19">
        <v>23.088999999999999</v>
      </c>
      <c r="G19">
        <v>27.824000000000002</v>
      </c>
      <c r="H19">
        <v>30.111999999999998</v>
      </c>
      <c r="I19">
        <v>39.555999999999997</v>
      </c>
      <c r="J19">
        <v>26.978999999999999</v>
      </c>
      <c r="K19">
        <v>30.253</v>
      </c>
      <c r="L19">
        <v>31.396000000000001</v>
      </c>
      <c r="M19">
        <v>31.689</v>
      </c>
      <c r="N19">
        <v>24.603999999999999</v>
      </c>
      <c r="O19">
        <v>21.088000000000001</v>
      </c>
      <c r="P19">
        <v>24.023</v>
      </c>
      <c r="Q19">
        <v>22.562999999999999</v>
      </c>
      <c r="R19">
        <v>26.35</v>
      </c>
      <c r="S19">
        <v>24.285</v>
      </c>
      <c r="T19">
        <v>31.693999999999999</v>
      </c>
      <c r="U19">
        <v>20.117999999999999</v>
      </c>
      <c r="V19">
        <v>30.353999999999999</v>
      </c>
      <c r="W19">
        <v>24.471</v>
      </c>
      <c r="X19">
        <v>23.111000000000001</v>
      </c>
      <c r="Y19">
        <v>27.571999999999999</v>
      </c>
      <c r="Z19">
        <v>17.047999999999998</v>
      </c>
      <c r="AA19">
        <v>28.837</v>
      </c>
      <c r="AB19">
        <v>36.512</v>
      </c>
      <c r="AC19">
        <v>27.315999999999999</v>
      </c>
      <c r="AD19">
        <v>34.32</v>
      </c>
      <c r="AE19">
        <v>35.469000000000001</v>
      </c>
      <c r="AF19">
        <v>17.914000000000001</v>
      </c>
      <c r="AG19">
        <v>30.741</v>
      </c>
      <c r="AH19" s="32">
        <v>26.664000000000001</v>
      </c>
    </row>
    <row r="20" spans="1:1005" ht="14.4" x14ac:dyDescent="0.3">
      <c r="A20" s="29">
        <v>45717</v>
      </c>
      <c r="B20" s="33"/>
      <c r="C20" s="8">
        <v>42</v>
      </c>
      <c r="D20" s="11">
        <v>46</v>
      </c>
      <c r="E20">
        <v>44.575000000000003</v>
      </c>
      <c r="F20">
        <v>41.52</v>
      </c>
      <c r="G20">
        <v>50.945</v>
      </c>
      <c r="H20">
        <v>60.856999999999999</v>
      </c>
      <c r="I20">
        <v>52.631999999999998</v>
      </c>
      <c r="J20">
        <v>57.898000000000003</v>
      </c>
      <c r="K20">
        <v>52.378999999999998</v>
      </c>
      <c r="L20">
        <v>49.649000000000001</v>
      </c>
      <c r="M20">
        <v>39.774000000000001</v>
      </c>
      <c r="N20">
        <v>37.222000000000001</v>
      </c>
      <c r="O20">
        <v>27.952000000000002</v>
      </c>
      <c r="P20">
        <v>40.043999999999997</v>
      </c>
      <c r="Q20">
        <v>61.302</v>
      </c>
      <c r="R20">
        <v>34.018999999999998</v>
      </c>
      <c r="S20">
        <v>35.936999999999998</v>
      </c>
      <c r="T20">
        <v>82.161000000000001</v>
      </c>
      <c r="U20">
        <v>23.056000000000001</v>
      </c>
      <c r="V20">
        <v>55.454999999999998</v>
      </c>
      <c r="W20">
        <v>29.919</v>
      </c>
      <c r="X20">
        <v>40.572000000000003</v>
      </c>
      <c r="Y20">
        <v>52.191000000000003</v>
      </c>
      <c r="Z20">
        <v>25.684999999999999</v>
      </c>
      <c r="AA20">
        <v>40.363</v>
      </c>
      <c r="AB20">
        <v>65.838999999999999</v>
      </c>
      <c r="AC20">
        <v>48.652000000000001</v>
      </c>
      <c r="AD20">
        <v>79.388999999999996</v>
      </c>
      <c r="AE20">
        <v>38.557000000000002</v>
      </c>
      <c r="AF20">
        <v>28.401</v>
      </c>
      <c r="AG20">
        <v>47.262</v>
      </c>
      <c r="AH20" s="32">
        <v>36.497</v>
      </c>
    </row>
    <row r="21" spans="1:1005" ht="14.4" x14ac:dyDescent="0.3">
      <c r="A21" s="29">
        <v>45748</v>
      </c>
      <c r="B21" s="33"/>
      <c r="C21" s="8">
        <v>82</v>
      </c>
      <c r="D21" s="11">
        <v>100</v>
      </c>
      <c r="E21">
        <v>97.715000000000003</v>
      </c>
      <c r="F21">
        <v>96.049000000000007</v>
      </c>
      <c r="G21">
        <v>96.2</v>
      </c>
      <c r="H21">
        <v>78.290000000000006</v>
      </c>
      <c r="I21">
        <v>126.35299999999999</v>
      </c>
      <c r="J21">
        <v>111.24299999999999</v>
      </c>
      <c r="K21">
        <v>87.795000000000002</v>
      </c>
      <c r="L21">
        <v>74.793000000000006</v>
      </c>
      <c r="M21">
        <v>108.235</v>
      </c>
      <c r="N21">
        <v>81.341999999999999</v>
      </c>
      <c r="O21">
        <v>68.5</v>
      </c>
      <c r="P21">
        <v>75.337000000000003</v>
      </c>
      <c r="Q21">
        <v>141.06100000000001</v>
      </c>
      <c r="R21">
        <v>85.293999999999997</v>
      </c>
      <c r="S21">
        <v>118.79600000000001</v>
      </c>
      <c r="T21">
        <v>138.69399999999999</v>
      </c>
      <c r="U21">
        <v>73.784999999999997</v>
      </c>
      <c r="V21">
        <v>86.100999999999999</v>
      </c>
      <c r="W21">
        <v>73.838999999999999</v>
      </c>
      <c r="X21">
        <v>97.515000000000001</v>
      </c>
      <c r="Y21">
        <v>116.648</v>
      </c>
      <c r="Z21">
        <v>50.151000000000003</v>
      </c>
      <c r="AA21">
        <v>89.73</v>
      </c>
      <c r="AB21">
        <v>100.63</v>
      </c>
      <c r="AC21">
        <v>85.340999999999994</v>
      </c>
      <c r="AD21">
        <v>145.934</v>
      </c>
      <c r="AE21">
        <v>68.989999999999995</v>
      </c>
      <c r="AF21">
        <v>113.67100000000001</v>
      </c>
      <c r="AG21">
        <v>69.363</v>
      </c>
      <c r="AH21" s="32">
        <v>65.742000000000004</v>
      </c>
    </row>
    <row r="22" spans="1:1005" ht="14.4" x14ac:dyDescent="0.3">
      <c r="A22" s="29">
        <v>45778</v>
      </c>
      <c r="B22" s="33"/>
      <c r="C22" s="8">
        <v>195</v>
      </c>
      <c r="D22" s="11">
        <v>251</v>
      </c>
      <c r="E22">
        <v>257.399</v>
      </c>
      <c r="F22">
        <v>329.48200000000003</v>
      </c>
      <c r="G22">
        <v>264.923</v>
      </c>
      <c r="H22">
        <v>307.81400000000002</v>
      </c>
      <c r="I22">
        <v>430.50099999999998</v>
      </c>
      <c r="J22">
        <v>409.94299999999998</v>
      </c>
      <c r="K22">
        <v>254.92099999999999</v>
      </c>
      <c r="L22">
        <v>281.48899999999998</v>
      </c>
      <c r="M22">
        <v>296.20100000000002</v>
      </c>
      <c r="N22">
        <v>314.577</v>
      </c>
      <c r="O22">
        <v>111.229</v>
      </c>
      <c r="P22">
        <v>202.94900000000001</v>
      </c>
      <c r="Q22">
        <v>279.827</v>
      </c>
      <c r="R22">
        <v>321.32</v>
      </c>
      <c r="S22">
        <v>289.72500000000002</v>
      </c>
      <c r="T22">
        <v>298.98899999999998</v>
      </c>
      <c r="U22">
        <v>323.90899999999999</v>
      </c>
      <c r="V22">
        <v>372.77699999999999</v>
      </c>
      <c r="W22">
        <v>163.36199999999999</v>
      </c>
      <c r="X22">
        <v>216.226</v>
      </c>
      <c r="Y22">
        <v>180.19800000000001</v>
      </c>
      <c r="Z22">
        <v>125.416</v>
      </c>
      <c r="AA22">
        <v>304.18</v>
      </c>
      <c r="AB22">
        <v>208.36699999999999</v>
      </c>
      <c r="AC22">
        <v>208.602</v>
      </c>
      <c r="AD22">
        <v>306.42</v>
      </c>
      <c r="AE22">
        <v>198.49700000000001</v>
      </c>
      <c r="AF22">
        <v>257.24599999999998</v>
      </c>
      <c r="AG22">
        <v>224.96600000000001</v>
      </c>
      <c r="AH22" s="32">
        <v>160.143</v>
      </c>
    </row>
    <row r="23" spans="1:1005" ht="14.4" x14ac:dyDescent="0.3">
      <c r="A23" s="29">
        <v>45809</v>
      </c>
      <c r="B23" s="33"/>
      <c r="C23" s="8">
        <v>190</v>
      </c>
      <c r="D23" s="11">
        <v>293</v>
      </c>
      <c r="E23">
        <v>197.839</v>
      </c>
      <c r="F23">
        <v>469.17099999999999</v>
      </c>
      <c r="G23">
        <v>244.50700000000001</v>
      </c>
      <c r="H23">
        <v>672.21</v>
      </c>
      <c r="I23">
        <v>351.346</v>
      </c>
      <c r="J23">
        <v>576.91800000000001</v>
      </c>
      <c r="K23">
        <v>248.642</v>
      </c>
      <c r="L23">
        <v>398.82</v>
      </c>
      <c r="M23">
        <v>181.547</v>
      </c>
      <c r="N23">
        <v>229.791</v>
      </c>
      <c r="O23">
        <v>62.533999999999999</v>
      </c>
      <c r="P23">
        <v>236.55199999999999</v>
      </c>
      <c r="Q23">
        <v>166.25</v>
      </c>
      <c r="R23">
        <v>337.46300000000002</v>
      </c>
      <c r="S23">
        <v>211.01499999999999</v>
      </c>
      <c r="T23">
        <v>211.03200000000001</v>
      </c>
      <c r="U23">
        <v>567.13699999999994</v>
      </c>
      <c r="V23">
        <v>304.74599999999998</v>
      </c>
      <c r="W23">
        <v>322.16500000000002</v>
      </c>
      <c r="X23">
        <v>514.46600000000001</v>
      </c>
      <c r="Y23">
        <v>65.960999999999999</v>
      </c>
      <c r="Z23">
        <v>173.321</v>
      </c>
      <c r="AA23">
        <v>389.63099999999997</v>
      </c>
      <c r="AB23">
        <v>414.33600000000001</v>
      </c>
      <c r="AC23">
        <v>352.726</v>
      </c>
      <c r="AD23">
        <v>460.52499999999998</v>
      </c>
      <c r="AE23">
        <v>82.370999999999995</v>
      </c>
      <c r="AF23">
        <v>492.33</v>
      </c>
      <c r="AG23">
        <v>226.15199999999999</v>
      </c>
      <c r="AH23" s="32">
        <v>316.21300000000002</v>
      </c>
    </row>
    <row r="24" spans="1:1005" ht="14.4" x14ac:dyDescent="0.3">
      <c r="A24" s="29">
        <v>45839</v>
      </c>
      <c r="B24" s="33"/>
      <c r="C24" s="8">
        <v>57</v>
      </c>
      <c r="D24" s="11">
        <v>98</v>
      </c>
      <c r="E24">
        <v>72.108000000000004</v>
      </c>
      <c r="F24">
        <v>203.39599999999999</v>
      </c>
      <c r="G24">
        <v>69.007000000000005</v>
      </c>
      <c r="H24">
        <v>486.26400000000001</v>
      </c>
      <c r="I24">
        <v>118.42</v>
      </c>
      <c r="J24">
        <v>191.99299999999999</v>
      </c>
      <c r="K24">
        <v>113.554</v>
      </c>
      <c r="L24">
        <v>249.86699999999999</v>
      </c>
      <c r="M24">
        <v>54.825000000000003</v>
      </c>
      <c r="N24">
        <v>64.081000000000003</v>
      </c>
      <c r="O24">
        <v>26.780999999999999</v>
      </c>
      <c r="P24">
        <v>60.591999999999999</v>
      </c>
      <c r="Q24">
        <v>59.284999999999997</v>
      </c>
      <c r="R24">
        <v>126.26300000000001</v>
      </c>
      <c r="S24">
        <v>76.126000000000005</v>
      </c>
      <c r="T24">
        <v>71.332999999999998</v>
      </c>
      <c r="U24">
        <v>236.15</v>
      </c>
      <c r="V24">
        <v>149.328</v>
      </c>
      <c r="W24">
        <v>77.492000000000004</v>
      </c>
      <c r="X24">
        <v>249.58500000000001</v>
      </c>
      <c r="Y24">
        <v>31.481000000000002</v>
      </c>
      <c r="Z24">
        <v>59.854999999999997</v>
      </c>
      <c r="AA24">
        <v>111.262</v>
      </c>
      <c r="AB24">
        <v>128.71</v>
      </c>
      <c r="AC24">
        <v>105.61799999999999</v>
      </c>
      <c r="AD24">
        <v>143.95599999999999</v>
      </c>
      <c r="AE24">
        <v>35.488999999999997</v>
      </c>
      <c r="AF24">
        <v>294.59800000000001</v>
      </c>
      <c r="AG24">
        <v>66.305000000000007</v>
      </c>
      <c r="AH24" s="32">
        <v>140.50700000000001</v>
      </c>
    </row>
    <row r="25" spans="1:1005" ht="14.4" x14ac:dyDescent="0.3">
      <c r="A25" s="29">
        <v>45870</v>
      </c>
      <c r="B25" s="33"/>
      <c r="C25" s="8">
        <v>48</v>
      </c>
      <c r="D25" s="11">
        <v>63</v>
      </c>
      <c r="E25">
        <v>61.075000000000003</v>
      </c>
      <c r="F25">
        <v>74.731999999999999</v>
      </c>
      <c r="G25">
        <v>46.344000000000001</v>
      </c>
      <c r="H25">
        <v>133.25700000000001</v>
      </c>
      <c r="I25">
        <v>58.683</v>
      </c>
      <c r="J25">
        <v>91.504000000000005</v>
      </c>
      <c r="K25">
        <v>55.386000000000003</v>
      </c>
      <c r="L25">
        <v>98.8</v>
      </c>
      <c r="M25">
        <v>49.154000000000003</v>
      </c>
      <c r="N25">
        <v>57.552999999999997</v>
      </c>
      <c r="O25">
        <v>24.15</v>
      </c>
      <c r="P25">
        <v>46.219000000000001</v>
      </c>
      <c r="Q25">
        <v>42.024000000000001</v>
      </c>
      <c r="R25">
        <v>64.021000000000001</v>
      </c>
      <c r="S25">
        <v>56.26</v>
      </c>
      <c r="T25">
        <v>54.164000000000001</v>
      </c>
      <c r="U25">
        <v>84.876999999999995</v>
      </c>
      <c r="V25">
        <v>60.283000000000001</v>
      </c>
      <c r="W25">
        <v>56.347000000000001</v>
      </c>
      <c r="X25">
        <v>75.825000000000003</v>
      </c>
      <c r="Y25">
        <v>33.045999999999999</v>
      </c>
      <c r="Z25">
        <v>44.436</v>
      </c>
      <c r="AA25">
        <v>64.406999999999996</v>
      </c>
      <c r="AB25">
        <v>57.746000000000002</v>
      </c>
      <c r="AC25">
        <v>58.375999999999998</v>
      </c>
      <c r="AD25">
        <v>70.316999999999993</v>
      </c>
      <c r="AE25">
        <v>30.335999999999999</v>
      </c>
      <c r="AF25">
        <v>89.879000000000005</v>
      </c>
      <c r="AG25">
        <v>44.802</v>
      </c>
      <c r="AH25" s="32">
        <v>60.847000000000001</v>
      </c>
    </row>
    <row r="26" spans="1:1005" ht="14.4" x14ac:dyDescent="0.3">
      <c r="A26" s="29">
        <v>45901</v>
      </c>
      <c r="B26" s="33"/>
      <c r="C26" s="8">
        <v>34</v>
      </c>
      <c r="D26" s="11">
        <v>42</v>
      </c>
      <c r="E26">
        <v>43.801000000000002</v>
      </c>
      <c r="F26">
        <v>54.088999999999999</v>
      </c>
      <c r="G26">
        <v>39.043999999999997</v>
      </c>
      <c r="H26">
        <v>70.715000000000003</v>
      </c>
      <c r="I26">
        <v>44.210999999999999</v>
      </c>
      <c r="J26">
        <v>65.635000000000005</v>
      </c>
      <c r="K26">
        <v>36.329000000000001</v>
      </c>
      <c r="L26">
        <v>53.854999999999997</v>
      </c>
      <c r="M26">
        <v>36.9</v>
      </c>
      <c r="N26">
        <v>34.652999999999999</v>
      </c>
      <c r="O26">
        <v>23.992000000000001</v>
      </c>
      <c r="P26">
        <v>66.421000000000006</v>
      </c>
      <c r="Q26">
        <v>41.869</v>
      </c>
      <c r="R26">
        <v>41.05</v>
      </c>
      <c r="S26">
        <v>42.213000000000001</v>
      </c>
      <c r="T26">
        <v>50.741</v>
      </c>
      <c r="U26">
        <v>49.152000000000001</v>
      </c>
      <c r="V26">
        <v>40.688000000000002</v>
      </c>
      <c r="W26">
        <v>32.466000000000001</v>
      </c>
      <c r="X26">
        <v>44.332000000000001</v>
      </c>
      <c r="Y26">
        <v>26.788</v>
      </c>
      <c r="Z26">
        <v>60.537999999999997</v>
      </c>
      <c r="AA26">
        <v>61.264000000000003</v>
      </c>
      <c r="AB26">
        <v>41.774999999999999</v>
      </c>
      <c r="AC26">
        <v>39.302999999999997</v>
      </c>
      <c r="AD26">
        <v>43.417999999999999</v>
      </c>
      <c r="AE26">
        <v>25.064</v>
      </c>
      <c r="AF26">
        <v>47.378</v>
      </c>
      <c r="AG26">
        <v>41.359000000000002</v>
      </c>
      <c r="AH26" s="32">
        <v>37.667999999999999</v>
      </c>
    </row>
    <row r="27" spans="1:1005" ht="14.4" x14ac:dyDescent="0.3">
      <c r="A27" s="29">
        <v>45931</v>
      </c>
      <c r="B27" s="33"/>
      <c r="C27" s="8">
        <v>38</v>
      </c>
      <c r="D27" s="11">
        <v>43</v>
      </c>
      <c r="E27">
        <v>33.726999999999997</v>
      </c>
      <c r="F27">
        <v>52.122</v>
      </c>
      <c r="G27">
        <v>52.008000000000003</v>
      </c>
      <c r="H27">
        <v>67.876999999999995</v>
      </c>
      <c r="I27">
        <v>61.805</v>
      </c>
      <c r="J27">
        <v>74.906999999999996</v>
      </c>
      <c r="K27">
        <v>54.584000000000003</v>
      </c>
      <c r="L27">
        <v>44.042999999999999</v>
      </c>
      <c r="M27">
        <v>37.231000000000002</v>
      </c>
      <c r="N27">
        <v>34.709000000000003</v>
      </c>
      <c r="O27">
        <v>38.021000000000001</v>
      </c>
      <c r="P27">
        <v>40.226999999999997</v>
      </c>
      <c r="Q27">
        <v>42.311999999999998</v>
      </c>
      <c r="R27">
        <v>62.308</v>
      </c>
      <c r="S27">
        <v>84.713999999999999</v>
      </c>
      <c r="T27">
        <v>57.146000000000001</v>
      </c>
      <c r="U27">
        <v>47.776000000000003</v>
      </c>
      <c r="V27">
        <v>45.752000000000002</v>
      </c>
      <c r="W27">
        <v>36.822000000000003</v>
      </c>
      <c r="X27">
        <v>48.011000000000003</v>
      </c>
      <c r="Y27">
        <v>27.065000000000001</v>
      </c>
      <c r="Z27">
        <v>61.418999999999997</v>
      </c>
      <c r="AA27">
        <v>73.683999999999997</v>
      </c>
      <c r="AB27">
        <v>39.368000000000002</v>
      </c>
      <c r="AC27">
        <v>36.229999999999997</v>
      </c>
      <c r="AD27">
        <v>47.005000000000003</v>
      </c>
      <c r="AE27">
        <v>29.995999999999999</v>
      </c>
      <c r="AF27">
        <v>43.542000000000002</v>
      </c>
      <c r="AG27">
        <v>42.954999999999998</v>
      </c>
      <c r="AH27" s="32">
        <v>33.444000000000003</v>
      </c>
    </row>
    <row r="28" spans="1:1005" ht="14.4" x14ac:dyDescent="0.3">
      <c r="A28" s="29">
        <v>45962</v>
      </c>
      <c r="B28" s="33"/>
      <c r="C28" s="8">
        <v>31</v>
      </c>
      <c r="D28" s="11">
        <v>36</v>
      </c>
      <c r="E28">
        <v>29.69</v>
      </c>
      <c r="F28">
        <v>42.908999999999999</v>
      </c>
      <c r="G28">
        <v>40.003999999999998</v>
      </c>
      <c r="H28">
        <v>51.67</v>
      </c>
      <c r="I28">
        <v>50.021000000000001</v>
      </c>
      <c r="J28">
        <v>55.140999999999998</v>
      </c>
      <c r="K28">
        <v>45.356999999999999</v>
      </c>
      <c r="L28">
        <v>36.061</v>
      </c>
      <c r="M28">
        <v>33.526000000000003</v>
      </c>
      <c r="N28">
        <v>34.145000000000003</v>
      </c>
      <c r="O28">
        <v>24.768000000000001</v>
      </c>
      <c r="P28">
        <v>30.68</v>
      </c>
      <c r="Q28">
        <v>38.750999999999998</v>
      </c>
      <c r="R28">
        <v>48.274999999999999</v>
      </c>
      <c r="S28">
        <v>55.28</v>
      </c>
      <c r="T28">
        <v>44.593000000000004</v>
      </c>
      <c r="U28">
        <v>42.218000000000004</v>
      </c>
      <c r="V28">
        <v>42.415999999999997</v>
      </c>
      <c r="W28">
        <v>37.496000000000002</v>
      </c>
      <c r="X28">
        <v>39.652999999999999</v>
      </c>
      <c r="Y28">
        <v>23.620999999999999</v>
      </c>
      <c r="Z28">
        <v>39.517000000000003</v>
      </c>
      <c r="AA28">
        <v>45.13</v>
      </c>
      <c r="AB28">
        <v>36.488999999999997</v>
      </c>
      <c r="AC28">
        <v>31.736999999999998</v>
      </c>
      <c r="AD28">
        <v>40.96</v>
      </c>
      <c r="AE28">
        <v>28.468</v>
      </c>
      <c r="AF28">
        <v>38.686999999999998</v>
      </c>
      <c r="AG28">
        <v>47.366999999999997</v>
      </c>
      <c r="AH28" s="32">
        <v>33.148000000000003</v>
      </c>
      <c r="ALQ28" s="4" t="e">
        <v>#N/A</v>
      </c>
    </row>
    <row r="29" spans="1:1005" ht="14.4" x14ac:dyDescent="0.3">
      <c r="A29" s="29">
        <v>45992</v>
      </c>
      <c r="B29" s="33"/>
      <c r="C29" s="8">
        <v>31</v>
      </c>
      <c r="D29" s="11">
        <v>32</v>
      </c>
      <c r="E29">
        <v>26.763000000000002</v>
      </c>
      <c r="F29">
        <v>36.499000000000002</v>
      </c>
      <c r="G29">
        <v>31.791</v>
      </c>
      <c r="H29">
        <v>47.56</v>
      </c>
      <c r="I29">
        <v>40.637</v>
      </c>
      <c r="J29">
        <v>42.064</v>
      </c>
      <c r="K29">
        <v>40.130000000000003</v>
      </c>
      <c r="L29">
        <v>32.22</v>
      </c>
      <c r="M29">
        <v>28.71</v>
      </c>
      <c r="N29">
        <v>28.105</v>
      </c>
      <c r="O29">
        <v>20.981999999999999</v>
      </c>
      <c r="P29">
        <v>28.045999999999999</v>
      </c>
      <c r="Q29">
        <v>30.277000000000001</v>
      </c>
      <c r="R29">
        <v>34.933999999999997</v>
      </c>
      <c r="S29">
        <v>38.04</v>
      </c>
      <c r="T29">
        <v>31.728999999999999</v>
      </c>
      <c r="U29">
        <v>37.515000000000001</v>
      </c>
      <c r="V29">
        <v>34.195999999999998</v>
      </c>
      <c r="W29">
        <v>31.463000000000001</v>
      </c>
      <c r="X29">
        <v>34.609000000000002</v>
      </c>
      <c r="Y29">
        <v>21.684999999999999</v>
      </c>
      <c r="Z29">
        <v>29.318999999999999</v>
      </c>
      <c r="AA29">
        <v>36.997999999999998</v>
      </c>
      <c r="AB29">
        <v>32.201999999999998</v>
      </c>
      <c r="AC29">
        <v>29.611999999999998</v>
      </c>
      <c r="AD29">
        <v>37.987000000000002</v>
      </c>
      <c r="AE29">
        <v>23.224</v>
      </c>
      <c r="AF29">
        <v>36.046999999999997</v>
      </c>
      <c r="AG29">
        <v>37.308</v>
      </c>
      <c r="AH29" s="32">
        <v>30.135999999999999</v>
      </c>
      <c r="ALQ29" s="4" t="e">
        <v>#N/A</v>
      </c>
    </row>
    <row r="30" spans="1:1005" ht="14.4" x14ac:dyDescent="0.3">
      <c r="A30" s="29">
        <v>46023</v>
      </c>
      <c r="B30" s="33"/>
      <c r="C30" s="8">
        <v>30</v>
      </c>
      <c r="D30" s="11">
        <v>31</v>
      </c>
      <c r="E30">
        <v>25.056000000000001</v>
      </c>
      <c r="F30">
        <v>33.253999999999998</v>
      </c>
      <c r="G30">
        <v>28.78</v>
      </c>
      <c r="H30">
        <v>40.194000000000003</v>
      </c>
      <c r="I30">
        <v>34.973999999999997</v>
      </c>
      <c r="J30">
        <v>37.286000000000001</v>
      </c>
      <c r="K30">
        <v>34.621000000000002</v>
      </c>
      <c r="L30">
        <v>32.328000000000003</v>
      </c>
      <c r="M30">
        <v>26.402000000000001</v>
      </c>
      <c r="N30">
        <v>24.733000000000001</v>
      </c>
      <c r="O30">
        <v>20.009</v>
      </c>
      <c r="P30">
        <v>25.103999999999999</v>
      </c>
      <c r="Q30">
        <v>29.413</v>
      </c>
      <c r="R30">
        <v>30.081</v>
      </c>
      <c r="S30">
        <v>32.106999999999999</v>
      </c>
      <c r="T30">
        <v>26.437999999999999</v>
      </c>
      <c r="U30">
        <v>33.921999999999997</v>
      </c>
      <c r="V30">
        <v>30.216999999999999</v>
      </c>
      <c r="W30">
        <v>28.524999999999999</v>
      </c>
      <c r="X30">
        <v>33.048000000000002</v>
      </c>
      <c r="Y30">
        <v>20.117000000000001</v>
      </c>
      <c r="Z30">
        <v>25.382999999999999</v>
      </c>
      <c r="AA30">
        <v>32.29</v>
      </c>
      <c r="AB30">
        <v>29.321000000000002</v>
      </c>
      <c r="AC30">
        <v>27.757000000000001</v>
      </c>
      <c r="AD30">
        <v>33.305999999999997</v>
      </c>
      <c r="AE30">
        <v>21.321000000000002</v>
      </c>
      <c r="AF30">
        <v>32.802</v>
      </c>
      <c r="AG30">
        <v>29.885000000000002</v>
      </c>
      <c r="AH30" s="32">
        <v>26.89</v>
      </c>
      <c r="ALQ30" s="4" t="e">
        <v>#N/A</v>
      </c>
    </row>
    <row r="31" spans="1:1005" ht="14.4" x14ac:dyDescent="0.3">
      <c r="A31" s="29">
        <v>46054</v>
      </c>
      <c r="B31" s="33"/>
      <c r="C31" s="8">
        <v>28</v>
      </c>
      <c r="D31" s="11">
        <v>29</v>
      </c>
      <c r="E31">
        <v>22.934000000000001</v>
      </c>
      <c r="F31">
        <v>27.942</v>
      </c>
      <c r="G31">
        <v>31.37</v>
      </c>
      <c r="H31">
        <v>39.212000000000003</v>
      </c>
      <c r="I31">
        <v>28.347999999999999</v>
      </c>
      <c r="J31">
        <v>31.786000000000001</v>
      </c>
      <c r="K31">
        <v>33.478999999999999</v>
      </c>
      <c r="L31">
        <v>31.998999999999999</v>
      </c>
      <c r="M31">
        <v>24.942</v>
      </c>
      <c r="N31">
        <v>20.876000000000001</v>
      </c>
      <c r="O31">
        <v>23.053000000000001</v>
      </c>
      <c r="P31">
        <v>21.550999999999998</v>
      </c>
      <c r="Q31">
        <v>25.658000000000001</v>
      </c>
      <c r="R31">
        <v>24.565999999999999</v>
      </c>
      <c r="S31">
        <v>31.853999999999999</v>
      </c>
      <c r="T31">
        <v>21.446999999999999</v>
      </c>
      <c r="U31">
        <v>29.954999999999998</v>
      </c>
      <c r="V31">
        <v>24.986000000000001</v>
      </c>
      <c r="W31">
        <v>23.67</v>
      </c>
      <c r="X31">
        <v>27.445</v>
      </c>
      <c r="Y31">
        <v>17.651</v>
      </c>
      <c r="Z31">
        <v>26.228000000000002</v>
      </c>
      <c r="AA31">
        <v>37.755000000000003</v>
      </c>
      <c r="AB31">
        <v>27.55</v>
      </c>
      <c r="AC31">
        <v>33.924999999999997</v>
      </c>
      <c r="AD31">
        <v>34.488</v>
      </c>
      <c r="AE31">
        <v>18.510000000000002</v>
      </c>
      <c r="AF31">
        <v>28.957999999999998</v>
      </c>
      <c r="AG31">
        <v>27.808</v>
      </c>
      <c r="AH31" s="32">
        <v>24.626999999999999</v>
      </c>
      <c r="ALQ31" s="4" t="e">
        <v>#N/A</v>
      </c>
    </row>
    <row r="32" spans="1:1005" ht="14.4" x14ac:dyDescent="0.3">
      <c r="A32" s="29">
        <v>46082</v>
      </c>
      <c r="B32" s="33"/>
      <c r="C32" s="8">
        <v>42</v>
      </c>
      <c r="D32" s="11">
        <v>46</v>
      </c>
      <c r="E32">
        <v>41.344999999999999</v>
      </c>
      <c r="F32">
        <v>50.646999999999998</v>
      </c>
      <c r="G32">
        <v>62.439</v>
      </c>
      <c r="H32">
        <v>52.218000000000004</v>
      </c>
      <c r="I32">
        <v>59.749000000000002</v>
      </c>
      <c r="J32">
        <v>53.366</v>
      </c>
      <c r="K32">
        <v>52.207999999999998</v>
      </c>
      <c r="L32">
        <v>40.042999999999999</v>
      </c>
      <c r="M32">
        <v>37.610999999999997</v>
      </c>
      <c r="N32">
        <v>27.181000000000001</v>
      </c>
      <c r="O32">
        <v>38.941000000000003</v>
      </c>
      <c r="P32">
        <v>59.764000000000003</v>
      </c>
      <c r="Q32">
        <v>33.308999999999997</v>
      </c>
      <c r="R32">
        <v>35.86</v>
      </c>
      <c r="S32">
        <v>82.156999999999996</v>
      </c>
      <c r="T32">
        <v>24.478999999999999</v>
      </c>
      <c r="U32">
        <v>55.081000000000003</v>
      </c>
      <c r="V32">
        <v>29.806999999999999</v>
      </c>
      <c r="W32">
        <v>41.21</v>
      </c>
      <c r="X32">
        <v>51.968000000000004</v>
      </c>
      <c r="Y32">
        <v>26.370999999999999</v>
      </c>
      <c r="Z32">
        <v>38.259</v>
      </c>
      <c r="AA32">
        <v>67.489000000000004</v>
      </c>
      <c r="AB32">
        <v>48.988</v>
      </c>
      <c r="AC32">
        <v>78.695999999999998</v>
      </c>
      <c r="AD32">
        <v>37.411000000000001</v>
      </c>
      <c r="AE32">
        <v>29.077000000000002</v>
      </c>
      <c r="AF32">
        <v>45.235999999999997</v>
      </c>
      <c r="AG32">
        <v>37.768999999999998</v>
      </c>
      <c r="AH32" s="32">
        <v>43.198</v>
      </c>
      <c r="ALQ32" s="4" t="e">
        <v>#N/A</v>
      </c>
    </row>
    <row r="33" spans="1:1005" ht="14.4" x14ac:dyDescent="0.3">
      <c r="A33" s="29">
        <v>46113</v>
      </c>
      <c r="B33" s="34"/>
      <c r="C33" s="12">
        <v>82</v>
      </c>
      <c r="D33" s="11">
        <v>100</v>
      </c>
      <c r="E33">
        <v>95.983000000000004</v>
      </c>
      <c r="F33">
        <v>94.977000000000004</v>
      </c>
      <c r="G33">
        <v>79.808000000000007</v>
      </c>
      <c r="H33">
        <v>125.56100000000001</v>
      </c>
      <c r="I33">
        <v>113.411</v>
      </c>
      <c r="J33">
        <v>87.933999999999997</v>
      </c>
      <c r="K33">
        <v>77.709000000000003</v>
      </c>
      <c r="L33">
        <v>108.489</v>
      </c>
      <c r="M33">
        <v>81.927000000000007</v>
      </c>
      <c r="N33">
        <v>66.87</v>
      </c>
      <c r="O33">
        <v>73.738</v>
      </c>
      <c r="P33">
        <v>139.09399999999999</v>
      </c>
      <c r="Q33">
        <v>83.826999999999998</v>
      </c>
      <c r="R33">
        <v>116.783</v>
      </c>
      <c r="S33">
        <v>138.79</v>
      </c>
      <c r="T33">
        <v>76.260000000000005</v>
      </c>
      <c r="U33">
        <v>85.650999999999996</v>
      </c>
      <c r="V33">
        <v>72.507999999999996</v>
      </c>
      <c r="W33">
        <v>98.334999999999994</v>
      </c>
      <c r="X33">
        <v>116.629</v>
      </c>
      <c r="Y33">
        <v>51.006999999999998</v>
      </c>
      <c r="Z33">
        <v>84.007000000000005</v>
      </c>
      <c r="AA33">
        <v>102.131</v>
      </c>
      <c r="AB33">
        <v>85.512</v>
      </c>
      <c r="AC33">
        <v>144.78700000000001</v>
      </c>
      <c r="AD33">
        <v>64.968000000000004</v>
      </c>
      <c r="AE33">
        <v>114.693</v>
      </c>
      <c r="AF33">
        <v>66.658000000000001</v>
      </c>
      <c r="AG33">
        <v>67.171999999999997</v>
      </c>
      <c r="AH33" s="32">
        <v>92.703999999999994</v>
      </c>
      <c r="ALQ33" s="4" t="e">
        <v>#N/A</v>
      </c>
    </row>
    <row r="34" spans="1:1005" ht="14.4" x14ac:dyDescent="0.3">
      <c r="A34" s="29">
        <v>46143</v>
      </c>
      <c r="B34" s="33"/>
      <c r="C34" s="8">
        <v>195</v>
      </c>
      <c r="D34" s="11">
        <v>251</v>
      </c>
      <c r="E34">
        <v>329.827</v>
      </c>
      <c r="F34">
        <v>256.68400000000003</v>
      </c>
      <c r="G34">
        <v>310.31599999999997</v>
      </c>
      <c r="H34">
        <v>429.11099999999999</v>
      </c>
      <c r="I34">
        <v>412.96600000000001</v>
      </c>
      <c r="J34">
        <v>251.995</v>
      </c>
      <c r="K34">
        <v>287.87</v>
      </c>
      <c r="L34">
        <v>296.77</v>
      </c>
      <c r="M34">
        <v>315.25099999999998</v>
      </c>
      <c r="N34">
        <v>108.22799999999999</v>
      </c>
      <c r="O34">
        <v>200.00299999999999</v>
      </c>
      <c r="P34">
        <v>278.41699999999997</v>
      </c>
      <c r="Q34">
        <v>317.51400000000001</v>
      </c>
      <c r="R34">
        <v>286.54899999999998</v>
      </c>
      <c r="S34">
        <v>299.85300000000001</v>
      </c>
      <c r="T34">
        <v>329.63799999999998</v>
      </c>
      <c r="U34">
        <v>371.60599999999999</v>
      </c>
      <c r="V34">
        <v>153.46</v>
      </c>
      <c r="W34">
        <v>217.661</v>
      </c>
      <c r="X34">
        <v>180.327</v>
      </c>
      <c r="Y34">
        <v>125.589</v>
      </c>
      <c r="Z34">
        <v>280.10899999999998</v>
      </c>
      <c r="AA34">
        <v>210.85900000000001</v>
      </c>
      <c r="AB34">
        <v>207.69200000000001</v>
      </c>
      <c r="AC34">
        <v>304.65300000000002</v>
      </c>
      <c r="AD34">
        <v>194.98599999999999</v>
      </c>
      <c r="AE34">
        <v>257.65100000000001</v>
      </c>
      <c r="AF34">
        <v>221.43899999999999</v>
      </c>
      <c r="AG34">
        <v>161.19800000000001</v>
      </c>
      <c r="AH34" s="32">
        <v>251.96700000000001</v>
      </c>
      <c r="ALQ34" s="4" t="e">
        <v>#N/A</v>
      </c>
    </row>
    <row r="35" spans="1:1005" ht="14.4" x14ac:dyDescent="0.3">
      <c r="A35" s="29">
        <v>46174</v>
      </c>
      <c r="B35" s="33"/>
      <c r="C35" s="8">
        <v>190</v>
      </c>
      <c r="D35" s="11">
        <v>293</v>
      </c>
      <c r="E35">
        <v>469.53199999999998</v>
      </c>
      <c r="F35">
        <v>251.107</v>
      </c>
      <c r="G35">
        <v>675.04899999999998</v>
      </c>
      <c r="H35">
        <v>350.97699999999998</v>
      </c>
      <c r="I35">
        <v>578.40700000000004</v>
      </c>
      <c r="J35">
        <v>256.02600000000001</v>
      </c>
      <c r="K35">
        <v>402.73500000000001</v>
      </c>
      <c r="L35">
        <v>181.84800000000001</v>
      </c>
      <c r="M35">
        <v>230.053</v>
      </c>
      <c r="N35">
        <v>65.414000000000001</v>
      </c>
      <c r="O35">
        <v>234.97200000000001</v>
      </c>
      <c r="P35">
        <v>165.52799999999999</v>
      </c>
      <c r="Q35">
        <v>335.892</v>
      </c>
      <c r="R35">
        <v>215.71799999999999</v>
      </c>
      <c r="S35">
        <v>211.279</v>
      </c>
      <c r="T35">
        <v>573.67899999999997</v>
      </c>
      <c r="U35">
        <v>304.31799999999998</v>
      </c>
      <c r="V35">
        <v>328.90600000000001</v>
      </c>
      <c r="W35">
        <v>516.154</v>
      </c>
      <c r="X35">
        <v>65.852999999999994</v>
      </c>
      <c r="Y35">
        <v>173.535</v>
      </c>
      <c r="Z35">
        <v>394.29399999999998</v>
      </c>
      <c r="AA35">
        <v>416.08600000000001</v>
      </c>
      <c r="AB35">
        <v>352.31599999999997</v>
      </c>
      <c r="AC35">
        <v>459.69099999999997</v>
      </c>
      <c r="AD35">
        <v>84.546999999999997</v>
      </c>
      <c r="AE35">
        <v>492.41899999999998</v>
      </c>
      <c r="AF35">
        <v>224.55500000000001</v>
      </c>
      <c r="AG35">
        <v>317.10500000000002</v>
      </c>
      <c r="AH35" s="32">
        <v>200.66200000000001</v>
      </c>
      <c r="ALQ35" s="4" t="e">
        <v>#N/A</v>
      </c>
    </row>
    <row r="36" spans="1:1005" ht="14.4" x14ac:dyDescent="0.3">
      <c r="A36" s="29">
        <v>46204</v>
      </c>
      <c r="B36" s="33"/>
      <c r="C36" s="8">
        <v>57</v>
      </c>
      <c r="D36" s="14">
        <v>98</v>
      </c>
      <c r="E36">
        <v>203.34899999999999</v>
      </c>
      <c r="F36">
        <v>71.096000000000004</v>
      </c>
      <c r="G36">
        <v>487.13299999999998</v>
      </c>
      <c r="H36">
        <v>118.163</v>
      </c>
      <c r="I36">
        <v>192.69300000000001</v>
      </c>
      <c r="J36">
        <v>118.908</v>
      </c>
      <c r="K36">
        <v>251.328</v>
      </c>
      <c r="L36">
        <v>54.898000000000003</v>
      </c>
      <c r="M36">
        <v>64.218000000000004</v>
      </c>
      <c r="N36">
        <v>26.893999999999998</v>
      </c>
      <c r="O36">
        <v>60.095999999999997</v>
      </c>
      <c r="P36">
        <v>58.7</v>
      </c>
      <c r="Q36">
        <v>125.825</v>
      </c>
      <c r="R36">
        <v>77.031999999999996</v>
      </c>
      <c r="S36">
        <v>71.364000000000004</v>
      </c>
      <c r="T36">
        <v>237.535</v>
      </c>
      <c r="U36">
        <v>149.01900000000001</v>
      </c>
      <c r="V36">
        <v>80.522999999999996</v>
      </c>
      <c r="W36">
        <v>249.96100000000001</v>
      </c>
      <c r="X36">
        <v>31.332000000000001</v>
      </c>
      <c r="Y36">
        <v>60.076000000000001</v>
      </c>
      <c r="Z36">
        <v>113.339</v>
      </c>
      <c r="AA36">
        <v>129.15700000000001</v>
      </c>
      <c r="AB36">
        <v>105.657</v>
      </c>
      <c r="AC36">
        <v>143.68100000000001</v>
      </c>
      <c r="AD36">
        <v>35.551000000000002</v>
      </c>
      <c r="AE36" s="32">
        <v>294.923</v>
      </c>
      <c r="AF36">
        <v>65.260999999999996</v>
      </c>
      <c r="AG36" s="4">
        <v>141.24199999999999</v>
      </c>
      <c r="AH36" s="4">
        <v>73.376999999999995</v>
      </c>
      <c r="ALQ36" s="4" t="e">
        <v>#N/A</v>
      </c>
    </row>
    <row r="37" spans="1:1005" ht="14.4" x14ac:dyDescent="0.3">
      <c r="A37" s="29">
        <v>46235</v>
      </c>
      <c r="B37" s="15"/>
      <c r="C37" s="13">
        <v>48</v>
      </c>
      <c r="D37" s="14">
        <v>63</v>
      </c>
      <c r="E37">
        <v>74.635999999999996</v>
      </c>
      <c r="F37">
        <v>46.622999999999998</v>
      </c>
      <c r="G37">
        <v>133.589</v>
      </c>
      <c r="H37">
        <v>58.488</v>
      </c>
      <c r="I37">
        <v>92.076999999999998</v>
      </c>
      <c r="J37">
        <v>57.094999999999999</v>
      </c>
      <c r="K37">
        <v>99.578000000000003</v>
      </c>
      <c r="L37">
        <v>49.222000000000001</v>
      </c>
      <c r="M37">
        <v>57.673999999999999</v>
      </c>
      <c r="N37">
        <v>24.074999999999999</v>
      </c>
      <c r="O37">
        <v>45.8</v>
      </c>
      <c r="P37">
        <v>41.482999999999997</v>
      </c>
      <c r="Q37">
        <v>63.752000000000002</v>
      </c>
      <c r="R37">
        <v>56.771000000000001</v>
      </c>
      <c r="S37">
        <v>54.174999999999997</v>
      </c>
      <c r="T37">
        <v>85.394000000000005</v>
      </c>
      <c r="U37">
        <v>59.978000000000002</v>
      </c>
      <c r="V37">
        <v>57.137999999999998</v>
      </c>
      <c r="W37">
        <v>75.965000000000003</v>
      </c>
      <c r="X37">
        <v>32.908000000000001</v>
      </c>
      <c r="Y37">
        <v>44.66</v>
      </c>
      <c r="Z37">
        <v>64.375</v>
      </c>
      <c r="AA37">
        <v>58.039000000000001</v>
      </c>
      <c r="AB37">
        <v>58.433999999999997</v>
      </c>
      <c r="AC37">
        <v>70.123000000000005</v>
      </c>
      <c r="AD37">
        <v>30.149000000000001</v>
      </c>
      <c r="AE37" s="32">
        <v>90.14</v>
      </c>
      <c r="AF37">
        <v>43.835000000000001</v>
      </c>
      <c r="AG37" s="4">
        <v>61.445999999999998</v>
      </c>
      <c r="AH37" s="4">
        <v>60.668999999999997</v>
      </c>
      <c r="ALQ37" s="4" t="e">
        <v>#N/A</v>
      </c>
    </row>
    <row r="38" spans="1:1005" ht="14.4" x14ac:dyDescent="0.3">
      <c r="A38" s="29">
        <v>46266</v>
      </c>
      <c r="B38" s="15"/>
      <c r="C38" s="13">
        <v>34</v>
      </c>
      <c r="D38" s="14">
        <v>42</v>
      </c>
      <c r="E38">
        <v>54.008000000000003</v>
      </c>
      <c r="F38">
        <v>39.158000000000001</v>
      </c>
      <c r="G38">
        <v>70.983999999999995</v>
      </c>
      <c r="H38">
        <v>44.029000000000003</v>
      </c>
      <c r="I38">
        <v>66.141000000000005</v>
      </c>
      <c r="J38">
        <v>37.128</v>
      </c>
      <c r="K38">
        <v>54.436</v>
      </c>
      <c r="L38">
        <v>36.930999999999997</v>
      </c>
      <c r="M38">
        <v>34.756</v>
      </c>
      <c r="N38">
        <v>23.372</v>
      </c>
      <c r="O38">
        <v>65.986000000000004</v>
      </c>
      <c r="P38">
        <v>41.4</v>
      </c>
      <c r="Q38">
        <v>40.844999999999999</v>
      </c>
      <c r="R38">
        <v>41.814999999999998</v>
      </c>
      <c r="S38">
        <v>50.738</v>
      </c>
      <c r="T38">
        <v>49.502000000000002</v>
      </c>
      <c r="U38">
        <v>40.411000000000001</v>
      </c>
      <c r="V38">
        <v>33.008000000000003</v>
      </c>
      <c r="W38">
        <v>44.436</v>
      </c>
      <c r="X38">
        <v>26.652999999999999</v>
      </c>
      <c r="Y38">
        <v>60.777000000000001</v>
      </c>
      <c r="Z38">
        <v>58.698999999999998</v>
      </c>
      <c r="AA38">
        <v>42.017000000000003</v>
      </c>
      <c r="AB38">
        <v>39.365000000000002</v>
      </c>
      <c r="AC38">
        <v>43.244</v>
      </c>
      <c r="AD38">
        <v>24.693000000000001</v>
      </c>
      <c r="AE38" s="32">
        <v>47.600999999999999</v>
      </c>
      <c r="AF38">
        <v>40.451999999999998</v>
      </c>
      <c r="AG38" s="4">
        <v>38.17</v>
      </c>
      <c r="AH38" s="4">
        <v>44.546999999999997</v>
      </c>
      <c r="ALQ38" s="4" t="e">
        <v>#N/A</v>
      </c>
    </row>
    <row r="39" spans="1:1005" ht="14.4" x14ac:dyDescent="0.3">
      <c r="A39" s="29">
        <v>46296</v>
      </c>
      <c r="B39" s="15"/>
      <c r="C39" s="13">
        <v>38</v>
      </c>
      <c r="D39" s="14">
        <v>43</v>
      </c>
      <c r="E39">
        <v>52.045999999999999</v>
      </c>
      <c r="F39">
        <v>51.936999999999998</v>
      </c>
      <c r="G39">
        <v>68.13</v>
      </c>
      <c r="H39">
        <v>61.631</v>
      </c>
      <c r="I39">
        <v>75.400000000000006</v>
      </c>
      <c r="J39">
        <v>54.845999999999997</v>
      </c>
      <c r="K39">
        <v>44.619</v>
      </c>
      <c r="L39">
        <v>37.286999999999999</v>
      </c>
      <c r="M39">
        <v>34.829000000000001</v>
      </c>
      <c r="N39">
        <v>38.634</v>
      </c>
      <c r="O39">
        <v>39.893999999999998</v>
      </c>
      <c r="P39">
        <v>41.863999999999997</v>
      </c>
      <c r="Q39">
        <v>62.081000000000003</v>
      </c>
      <c r="R39">
        <v>85.254000000000005</v>
      </c>
      <c r="S39">
        <v>57.143999999999998</v>
      </c>
      <c r="T39">
        <v>48.143999999999998</v>
      </c>
      <c r="U39">
        <v>45.555</v>
      </c>
      <c r="V39">
        <v>37.027999999999999</v>
      </c>
      <c r="W39">
        <v>48.116</v>
      </c>
      <c r="X39">
        <v>26.957999999999998</v>
      </c>
      <c r="Y39">
        <v>61.680999999999997</v>
      </c>
      <c r="Z39">
        <v>75.408000000000001</v>
      </c>
      <c r="AA39">
        <v>39.613</v>
      </c>
      <c r="AB39">
        <v>36.308999999999997</v>
      </c>
      <c r="AC39">
        <v>46.837000000000003</v>
      </c>
      <c r="AD39">
        <v>29.353999999999999</v>
      </c>
      <c r="AE39" s="32">
        <v>43.762999999999998</v>
      </c>
      <c r="AF39">
        <v>42.137999999999998</v>
      </c>
      <c r="AG39" s="4">
        <v>33.997999999999998</v>
      </c>
      <c r="AH39" s="4">
        <v>33.750999999999998</v>
      </c>
      <c r="ALQ39" s="4" t="e">
        <v>#N/A</v>
      </c>
    </row>
    <row r="40" spans="1:1005" ht="14.4" x14ac:dyDescent="0.3">
      <c r="A40" s="29">
        <v>46327</v>
      </c>
      <c r="B40" s="15"/>
      <c r="C40" s="13">
        <v>31</v>
      </c>
      <c r="D40" s="14">
        <v>36</v>
      </c>
      <c r="E40">
        <v>42.843000000000004</v>
      </c>
      <c r="F40">
        <v>40.682000000000002</v>
      </c>
      <c r="G40">
        <v>51.884999999999998</v>
      </c>
      <c r="H40">
        <v>49.843000000000004</v>
      </c>
      <c r="I40">
        <v>55.564999999999998</v>
      </c>
      <c r="J40">
        <v>46.475999999999999</v>
      </c>
      <c r="K40">
        <v>36.563000000000002</v>
      </c>
      <c r="L40">
        <v>33.575000000000003</v>
      </c>
      <c r="M40">
        <v>34.256</v>
      </c>
      <c r="N40">
        <v>25.050999999999998</v>
      </c>
      <c r="O40">
        <v>30.402000000000001</v>
      </c>
      <c r="P40">
        <v>38.331000000000003</v>
      </c>
      <c r="Q40">
        <v>48.08</v>
      </c>
      <c r="R40">
        <v>56.671999999999997</v>
      </c>
      <c r="S40">
        <v>44.588999999999999</v>
      </c>
      <c r="T40">
        <v>42.543999999999997</v>
      </c>
      <c r="U40">
        <v>42.244999999999997</v>
      </c>
      <c r="V40">
        <v>38.212000000000003</v>
      </c>
      <c r="W40">
        <v>39.741999999999997</v>
      </c>
      <c r="X40">
        <v>23.529</v>
      </c>
      <c r="Y40">
        <v>39.725000000000001</v>
      </c>
      <c r="Z40">
        <v>45.427999999999997</v>
      </c>
      <c r="AA40">
        <v>36.704999999999998</v>
      </c>
      <c r="AB40">
        <v>31.808</v>
      </c>
      <c r="AC40">
        <v>40.808999999999997</v>
      </c>
      <c r="AD40">
        <v>28.47</v>
      </c>
      <c r="AE40" s="32">
        <v>38.884999999999998</v>
      </c>
      <c r="AF40">
        <v>46.58</v>
      </c>
      <c r="AG40" s="4">
        <v>33.667999999999999</v>
      </c>
      <c r="AH40" s="4">
        <v>29.564</v>
      </c>
      <c r="ALQ40" s="4" t="e">
        <v>#N/A</v>
      </c>
    </row>
    <row r="41" spans="1:1005" ht="14.4" x14ac:dyDescent="0.3">
      <c r="A41" s="29">
        <v>46357</v>
      </c>
      <c r="B41" s="15"/>
      <c r="C41" s="13">
        <v>31</v>
      </c>
      <c r="D41" s="14">
        <v>32</v>
      </c>
      <c r="E41">
        <v>36.436999999999998</v>
      </c>
      <c r="F41">
        <v>32.064999999999998</v>
      </c>
      <c r="G41">
        <v>47.764000000000003</v>
      </c>
      <c r="H41">
        <v>40.479999999999997</v>
      </c>
      <c r="I41">
        <v>42.463000000000001</v>
      </c>
      <c r="J41">
        <v>41.21</v>
      </c>
      <c r="K41">
        <v>32.695</v>
      </c>
      <c r="L41">
        <v>28.754000000000001</v>
      </c>
      <c r="M41">
        <v>28.21</v>
      </c>
      <c r="N41">
        <v>21.106999999999999</v>
      </c>
      <c r="O41">
        <v>27.785</v>
      </c>
      <c r="P41">
        <v>29.890999999999998</v>
      </c>
      <c r="Q41">
        <v>34.762999999999998</v>
      </c>
      <c r="R41">
        <v>38.668999999999997</v>
      </c>
      <c r="S41">
        <v>31.722999999999999</v>
      </c>
      <c r="T41">
        <v>37.823</v>
      </c>
      <c r="U41">
        <v>34.034999999999997</v>
      </c>
      <c r="V41">
        <v>31.88</v>
      </c>
      <c r="W41">
        <v>34.692999999999998</v>
      </c>
      <c r="X41">
        <v>21.597000000000001</v>
      </c>
      <c r="Y41">
        <v>29.509</v>
      </c>
      <c r="Z41">
        <v>36.744</v>
      </c>
      <c r="AA41">
        <v>32.404000000000003</v>
      </c>
      <c r="AB41">
        <v>29.684000000000001</v>
      </c>
      <c r="AC41">
        <v>37.843000000000004</v>
      </c>
      <c r="AD41">
        <v>23.018000000000001</v>
      </c>
      <c r="AE41" s="32">
        <v>36.235999999999997</v>
      </c>
      <c r="AF41">
        <v>36.594000000000001</v>
      </c>
      <c r="AG41" s="4">
        <v>30.626999999999999</v>
      </c>
      <c r="AH41" s="4">
        <v>26.654</v>
      </c>
      <c r="ALQ41" s="4" t="e">
        <v>#N/A</v>
      </c>
    </row>
    <row r="42" spans="1:1005" ht="14.4" x14ac:dyDescent="0.3">
      <c r="A42" s="29">
        <v>46388</v>
      </c>
      <c r="B42" s="15"/>
      <c r="C42" s="13">
        <v>30</v>
      </c>
      <c r="D42" s="14">
        <v>31</v>
      </c>
      <c r="E42">
        <v>33.198</v>
      </c>
      <c r="F42" s="4">
        <v>28.940999999999999</v>
      </c>
      <c r="G42" s="4">
        <v>40.375</v>
      </c>
      <c r="H42" s="4">
        <v>34.832999999999998</v>
      </c>
      <c r="I42" s="4">
        <v>37.658000000000001</v>
      </c>
      <c r="J42" s="4">
        <v>35.234000000000002</v>
      </c>
      <c r="K42" s="4">
        <v>32.777999999999999</v>
      </c>
      <c r="L42" s="4">
        <v>26.442</v>
      </c>
      <c r="M42" s="4">
        <v>24.831</v>
      </c>
      <c r="N42" s="4">
        <v>19.891999999999999</v>
      </c>
      <c r="O42" s="4">
        <v>24.867000000000001</v>
      </c>
      <c r="P42" s="4">
        <v>29.053000000000001</v>
      </c>
      <c r="Q42" s="4">
        <v>29.928000000000001</v>
      </c>
      <c r="R42" s="4">
        <v>32.411999999999999</v>
      </c>
      <c r="S42" s="4">
        <v>26.431999999999999</v>
      </c>
      <c r="T42" s="4">
        <v>34.204999999999998</v>
      </c>
      <c r="U42" s="4">
        <v>30.068000000000001</v>
      </c>
      <c r="V42" s="4">
        <v>28.995999999999999</v>
      </c>
      <c r="W42" s="4">
        <v>33.125999999999998</v>
      </c>
      <c r="X42" s="4">
        <v>20.033999999999999</v>
      </c>
      <c r="Y42" s="4">
        <v>25.559000000000001</v>
      </c>
      <c r="Z42" s="4">
        <v>31.869</v>
      </c>
      <c r="AA42" s="4">
        <v>29.504000000000001</v>
      </c>
      <c r="AB42" s="4">
        <v>27.824000000000002</v>
      </c>
      <c r="AC42" s="4">
        <v>33.177</v>
      </c>
      <c r="AD42" s="4">
        <v>21.129000000000001</v>
      </c>
      <c r="AE42" s="32">
        <v>32.976999999999997</v>
      </c>
      <c r="AF42" s="4">
        <v>29.262</v>
      </c>
      <c r="AG42" s="4">
        <v>27.337</v>
      </c>
      <c r="AH42" s="4">
        <v>24.928000000000001</v>
      </c>
      <c r="ALQ42" s="4" t="e">
        <v>#N/A</v>
      </c>
    </row>
    <row r="43" spans="1:1005" ht="14.4" x14ac:dyDescent="0.3">
      <c r="A43" s="29">
        <v>46419</v>
      </c>
      <c r="B43" s="15"/>
      <c r="C43" s="13">
        <v>28</v>
      </c>
      <c r="D43" s="14">
        <v>29</v>
      </c>
      <c r="E43">
        <v>27.895</v>
      </c>
      <c r="F43" s="4">
        <v>30.986000000000001</v>
      </c>
      <c r="G43" s="4">
        <v>39.369999999999997</v>
      </c>
      <c r="H43" s="4">
        <v>28.231999999999999</v>
      </c>
      <c r="I43" s="4">
        <v>32.100999999999999</v>
      </c>
      <c r="J43" s="4">
        <v>33.924999999999997</v>
      </c>
      <c r="K43" s="4">
        <v>32.392000000000003</v>
      </c>
      <c r="L43" s="4">
        <v>24.988</v>
      </c>
      <c r="M43" s="4">
        <v>20.96</v>
      </c>
      <c r="N43" s="4">
        <v>23.094999999999999</v>
      </c>
      <c r="O43" s="4">
        <v>21.353999999999999</v>
      </c>
      <c r="P43" s="4">
        <v>25.356999999999999</v>
      </c>
      <c r="Q43" s="4">
        <v>24.44</v>
      </c>
      <c r="R43" s="4">
        <v>31.888999999999999</v>
      </c>
      <c r="S43" s="4">
        <v>21.443000000000001</v>
      </c>
      <c r="T43" s="4">
        <v>30.196999999999999</v>
      </c>
      <c r="U43" s="4">
        <v>24.864000000000001</v>
      </c>
      <c r="V43" s="4">
        <v>23.893999999999998</v>
      </c>
      <c r="W43" s="4">
        <v>27.509</v>
      </c>
      <c r="X43" s="4">
        <v>17.579000000000001</v>
      </c>
      <c r="Y43" s="4">
        <v>26.395</v>
      </c>
      <c r="Z43" s="4">
        <v>37.307000000000002</v>
      </c>
      <c r="AA43" s="4">
        <v>27.709</v>
      </c>
      <c r="AB43" s="4">
        <v>34.000999999999998</v>
      </c>
      <c r="AC43" s="4">
        <v>34.374000000000002</v>
      </c>
      <c r="AD43" s="4">
        <v>18.318999999999999</v>
      </c>
      <c r="AE43" s="32">
        <v>29.11</v>
      </c>
      <c r="AF43" s="4">
        <v>27.279</v>
      </c>
      <c r="AG43" s="4">
        <v>25.010999999999999</v>
      </c>
      <c r="AH43" s="4">
        <v>22.753</v>
      </c>
      <c r="ALQ43" s="4" t="e">
        <v>#N/A</v>
      </c>
    </row>
    <row r="44" spans="1:1005" ht="14.4" x14ac:dyDescent="0.3">
      <c r="A44" s="29">
        <v>46447</v>
      </c>
      <c r="B44" s="15"/>
      <c r="C44" s="13">
        <v>42</v>
      </c>
      <c r="D44" s="14">
        <v>46</v>
      </c>
      <c r="E44">
        <v>50.588999999999999</v>
      </c>
      <c r="F44" s="4">
        <v>62.533999999999999</v>
      </c>
      <c r="G44" s="4">
        <v>52.406999999999996</v>
      </c>
      <c r="H44" s="4">
        <v>59.588999999999999</v>
      </c>
      <c r="I44" s="4">
        <v>53.776000000000003</v>
      </c>
      <c r="J44" s="4">
        <v>51.963999999999999</v>
      </c>
      <c r="K44" s="4">
        <v>40.472999999999999</v>
      </c>
      <c r="L44" s="4">
        <v>37.646999999999998</v>
      </c>
      <c r="M44" s="4">
        <v>27.276</v>
      </c>
      <c r="N44" s="4">
        <v>38.326999999999998</v>
      </c>
      <c r="O44" s="4">
        <v>59.472000000000001</v>
      </c>
      <c r="P44" s="4">
        <v>32.984000000000002</v>
      </c>
      <c r="Q44" s="4">
        <v>35.734000000000002</v>
      </c>
      <c r="R44" s="4">
        <v>81.570999999999998</v>
      </c>
      <c r="S44" s="4">
        <v>24.472000000000001</v>
      </c>
      <c r="T44" s="4">
        <v>55.387</v>
      </c>
      <c r="U44" s="4">
        <v>29.687000000000001</v>
      </c>
      <c r="V44" s="4">
        <v>41.018000000000001</v>
      </c>
      <c r="W44" s="4">
        <v>52.058</v>
      </c>
      <c r="X44" s="4">
        <v>26.283000000000001</v>
      </c>
      <c r="Y44" s="4">
        <v>38.46</v>
      </c>
      <c r="Z44" s="4">
        <v>64.617000000000004</v>
      </c>
      <c r="AA44" s="4">
        <v>49.192</v>
      </c>
      <c r="AB44" s="4">
        <v>78.822999999999993</v>
      </c>
      <c r="AC44" s="4">
        <v>37.284999999999997</v>
      </c>
      <c r="AD44" s="4">
        <v>28.062000000000001</v>
      </c>
      <c r="AE44" s="32">
        <v>45.442</v>
      </c>
      <c r="AF44" s="4">
        <v>37.198999999999998</v>
      </c>
      <c r="AG44" s="4">
        <v>43.69</v>
      </c>
      <c r="AH44" s="4">
        <v>39.171999999999997</v>
      </c>
      <c r="ALQ44" s="4" t="e">
        <v>#N/A</v>
      </c>
    </row>
    <row r="45" spans="1:1005" ht="14.4" x14ac:dyDescent="0.3">
      <c r="A45" s="29">
        <v>46478</v>
      </c>
      <c r="B45" s="15"/>
      <c r="C45" s="13">
        <v>82</v>
      </c>
      <c r="D45" s="14">
        <v>100</v>
      </c>
      <c r="E45">
        <v>94.912999999999997</v>
      </c>
      <c r="F45">
        <v>75.05</v>
      </c>
      <c r="G45" s="4">
        <v>125.821</v>
      </c>
      <c r="H45" s="4">
        <v>113.209</v>
      </c>
      <c r="I45" s="4">
        <v>88.427000000000007</v>
      </c>
      <c r="J45" s="4">
        <v>74.852000000000004</v>
      </c>
      <c r="K45" s="4">
        <v>109.14400000000001</v>
      </c>
      <c r="L45" s="4">
        <v>81.983000000000004</v>
      </c>
      <c r="M45" s="4">
        <v>66.998999999999995</v>
      </c>
      <c r="N45" s="4">
        <v>71.668000000000006</v>
      </c>
      <c r="O45" s="4">
        <v>138.714</v>
      </c>
      <c r="P45" s="4">
        <v>83.239000000000004</v>
      </c>
      <c r="Q45" s="4">
        <v>116.54600000000001</v>
      </c>
      <c r="R45" s="4">
        <v>132.96899999999999</v>
      </c>
      <c r="S45" s="4">
        <v>76.296999999999997</v>
      </c>
      <c r="T45" s="4">
        <v>85.998000000000005</v>
      </c>
      <c r="U45" s="4">
        <v>72.346000000000004</v>
      </c>
      <c r="V45" s="4">
        <v>96.507000000000005</v>
      </c>
      <c r="W45" s="4">
        <v>116.732</v>
      </c>
      <c r="X45" s="4">
        <v>50.89</v>
      </c>
      <c r="Y45" s="4">
        <v>84.242000000000004</v>
      </c>
      <c r="Z45" s="4">
        <v>102.547</v>
      </c>
      <c r="AA45" s="4">
        <v>85.792000000000002</v>
      </c>
      <c r="AB45" s="4">
        <v>144.86799999999999</v>
      </c>
      <c r="AC45" s="4">
        <v>64.837999999999994</v>
      </c>
      <c r="AD45" s="4">
        <v>106.366</v>
      </c>
      <c r="AE45" s="32">
        <v>66.861999999999995</v>
      </c>
      <c r="AF45" s="4">
        <v>66.415999999999997</v>
      </c>
      <c r="AG45" s="4">
        <v>93.284000000000006</v>
      </c>
      <c r="AH45" s="4">
        <v>92.453999999999994</v>
      </c>
      <c r="ALQ45" s="4" t="e">
        <v>#N/A</v>
      </c>
    </row>
    <row r="46" spans="1:1005" ht="14.4" x14ac:dyDescent="0.3">
      <c r="A46" s="29">
        <v>46508</v>
      </c>
      <c r="B46" s="15"/>
      <c r="C46" s="13">
        <v>195</v>
      </c>
      <c r="D46" s="14">
        <v>251</v>
      </c>
      <c r="E46">
        <v>256.64999999999998</v>
      </c>
      <c r="F46">
        <v>300.96899999999999</v>
      </c>
      <c r="G46" s="4">
        <v>429.37</v>
      </c>
      <c r="H46" s="4">
        <v>412.69900000000001</v>
      </c>
      <c r="I46" s="4">
        <v>252.483</v>
      </c>
      <c r="J46" s="4">
        <v>281.55099999999999</v>
      </c>
      <c r="K46" s="4">
        <v>297.339</v>
      </c>
      <c r="L46" s="4">
        <v>315.47899999999998</v>
      </c>
      <c r="M46" s="4">
        <v>108.328</v>
      </c>
      <c r="N46" s="4">
        <v>186.43299999999999</v>
      </c>
      <c r="O46" s="4">
        <v>278.04199999999997</v>
      </c>
      <c r="P46" s="4">
        <v>316.86799999999999</v>
      </c>
      <c r="Q46" s="4">
        <v>286.31299999999999</v>
      </c>
      <c r="R46" s="4">
        <v>298.78699999999998</v>
      </c>
      <c r="S46" s="4">
        <v>329.71100000000001</v>
      </c>
      <c r="T46" s="4">
        <v>372.14699999999999</v>
      </c>
      <c r="U46" s="4">
        <v>153.334</v>
      </c>
      <c r="V46" s="4">
        <v>207.48699999999999</v>
      </c>
      <c r="W46" s="4">
        <v>180.417</v>
      </c>
      <c r="X46" s="4">
        <v>125.48099999999999</v>
      </c>
      <c r="Y46" s="4">
        <v>280.34699999999998</v>
      </c>
      <c r="Z46" s="4">
        <v>204.18100000000001</v>
      </c>
      <c r="AA46" s="4">
        <v>208.03700000000001</v>
      </c>
      <c r="AB46" s="4">
        <v>304.70499999999998</v>
      </c>
      <c r="AC46" s="4">
        <v>194.886</v>
      </c>
      <c r="AD46" s="4">
        <v>258.161</v>
      </c>
      <c r="AE46" s="32">
        <v>221.59399999999999</v>
      </c>
      <c r="AF46" s="4">
        <v>160.44</v>
      </c>
      <c r="AG46" s="4">
        <v>252.33</v>
      </c>
      <c r="AH46" s="4">
        <v>315.32</v>
      </c>
      <c r="ALQ46" s="4" t="e">
        <v>#N/A</v>
      </c>
    </row>
    <row r="47" spans="1:1005" ht="14.4" x14ac:dyDescent="0.3">
      <c r="A47" s="29">
        <v>46539</v>
      </c>
      <c r="B47" s="15"/>
      <c r="C47" s="13">
        <v>190</v>
      </c>
      <c r="D47" s="14">
        <v>293</v>
      </c>
      <c r="E47">
        <v>251.08</v>
      </c>
      <c r="F47">
        <v>665.976</v>
      </c>
      <c r="G47" s="4">
        <v>351.09500000000003</v>
      </c>
      <c r="H47" s="4">
        <v>578.29</v>
      </c>
      <c r="I47" s="4">
        <v>256.26799999999997</v>
      </c>
      <c r="J47" s="4">
        <v>401.10199999999998</v>
      </c>
      <c r="K47" s="4">
        <v>182.13499999999999</v>
      </c>
      <c r="L47" s="4">
        <v>230.124</v>
      </c>
      <c r="M47" s="4">
        <v>65.489000000000004</v>
      </c>
      <c r="N47" s="4">
        <v>247.26</v>
      </c>
      <c r="O47" s="4">
        <v>165.36699999999999</v>
      </c>
      <c r="P47" s="4">
        <v>335.63099999999997</v>
      </c>
      <c r="Q47" s="4">
        <v>215.602</v>
      </c>
      <c r="R47" s="4">
        <v>215.39599999999999</v>
      </c>
      <c r="S47" s="4">
        <v>573.76199999999994</v>
      </c>
      <c r="T47" s="4">
        <v>304.55099999999999</v>
      </c>
      <c r="U47" s="4">
        <v>328.81700000000001</v>
      </c>
      <c r="V47" s="4">
        <v>512.41600000000005</v>
      </c>
      <c r="W47" s="4">
        <v>65.867000000000004</v>
      </c>
      <c r="X47" s="4">
        <v>173.49600000000001</v>
      </c>
      <c r="Y47" s="4">
        <v>394.43099999999998</v>
      </c>
      <c r="Z47" s="4">
        <v>414.20600000000002</v>
      </c>
      <c r="AA47" s="4">
        <v>352.47500000000002</v>
      </c>
      <c r="AB47" s="4">
        <v>459.72500000000002</v>
      </c>
      <c r="AC47" s="4">
        <v>84.456999999999994</v>
      </c>
      <c r="AD47" s="4">
        <v>477.322</v>
      </c>
      <c r="AE47" s="32">
        <v>224.679</v>
      </c>
      <c r="AF47" s="4">
        <v>316.63200000000001</v>
      </c>
      <c r="AG47" s="4">
        <v>200.98099999999999</v>
      </c>
      <c r="AH47" s="4">
        <v>474.5</v>
      </c>
      <c r="ALQ47" s="4" t="e">
        <v>#N/A</v>
      </c>
    </row>
    <row r="48" spans="1:1005" ht="14.4" x14ac:dyDescent="0.3">
      <c r="A48" s="29">
        <v>46569</v>
      </c>
      <c r="B48" s="15"/>
      <c r="C48" s="13">
        <v>57</v>
      </c>
      <c r="D48" s="14">
        <v>98</v>
      </c>
      <c r="E48">
        <v>71.061000000000007</v>
      </c>
      <c r="F48">
        <v>501.30900000000003</v>
      </c>
      <c r="G48" s="4">
        <v>118.24</v>
      </c>
      <c r="H48" s="4">
        <v>192.62299999999999</v>
      </c>
      <c r="I48" s="4">
        <v>119.114</v>
      </c>
      <c r="J48" s="4">
        <v>260.38400000000001</v>
      </c>
      <c r="K48" s="4">
        <v>55.101999999999997</v>
      </c>
      <c r="L48" s="4">
        <v>64.254000000000005</v>
      </c>
      <c r="M48" s="4">
        <v>26.959</v>
      </c>
      <c r="N48" s="4">
        <v>61.398000000000003</v>
      </c>
      <c r="O48" s="4">
        <v>58.606000000000002</v>
      </c>
      <c r="P48" s="4">
        <v>125.65300000000001</v>
      </c>
      <c r="Q48" s="4">
        <v>76.972999999999999</v>
      </c>
      <c r="R48" s="4">
        <v>73.114999999999995</v>
      </c>
      <c r="S48" s="4">
        <v>237.54900000000001</v>
      </c>
      <c r="T48" s="4">
        <v>149.15100000000001</v>
      </c>
      <c r="U48" s="4">
        <v>80.432000000000002</v>
      </c>
      <c r="V48" s="4">
        <v>262.49</v>
      </c>
      <c r="W48" s="4">
        <v>31.364000000000001</v>
      </c>
      <c r="X48" s="4">
        <v>60.027999999999999</v>
      </c>
      <c r="Y48" s="4">
        <v>113.42</v>
      </c>
      <c r="Z48" s="4">
        <v>134.404</v>
      </c>
      <c r="AA48" s="4">
        <v>105.73399999999999</v>
      </c>
      <c r="AB48" s="4">
        <v>143.72300000000001</v>
      </c>
      <c r="AC48" s="4">
        <v>35.491</v>
      </c>
      <c r="AD48" s="4">
        <v>309.84100000000001</v>
      </c>
      <c r="AE48" s="32">
        <v>65.355999999999995</v>
      </c>
      <c r="AF48" s="4">
        <v>140.90299999999999</v>
      </c>
      <c r="AG48" s="4">
        <v>73.611999999999995</v>
      </c>
      <c r="AH48" s="4">
        <v>211.822</v>
      </c>
      <c r="ALQ48" s="4" t="e">
        <v>#N/A</v>
      </c>
    </row>
    <row r="49" spans="1:1005" ht="14.4" x14ac:dyDescent="0.3">
      <c r="A49" s="29">
        <v>46600</v>
      </c>
      <c r="B49" s="15"/>
      <c r="C49" s="13">
        <v>48</v>
      </c>
      <c r="D49" s="14">
        <v>63</v>
      </c>
      <c r="E49">
        <v>46.588999999999999</v>
      </c>
      <c r="F49">
        <v>138.19999999999999</v>
      </c>
      <c r="G49" s="4">
        <v>58.555999999999997</v>
      </c>
      <c r="H49" s="4">
        <v>92.016000000000005</v>
      </c>
      <c r="I49" s="4">
        <v>57.279000000000003</v>
      </c>
      <c r="J49" s="4">
        <v>103.137</v>
      </c>
      <c r="K49" s="4">
        <v>49.423000000000002</v>
      </c>
      <c r="L49" s="4">
        <v>57.692</v>
      </c>
      <c r="M49" s="4">
        <v>24.122</v>
      </c>
      <c r="N49" s="4">
        <v>46.009</v>
      </c>
      <c r="O49" s="4">
        <v>41.399000000000001</v>
      </c>
      <c r="P49" s="4">
        <v>63.603000000000002</v>
      </c>
      <c r="Q49" s="4">
        <v>56.722999999999999</v>
      </c>
      <c r="R49" s="4">
        <v>54.911000000000001</v>
      </c>
      <c r="S49" s="4">
        <v>85.396000000000001</v>
      </c>
      <c r="T49" s="4">
        <v>60.067999999999998</v>
      </c>
      <c r="U49" s="4">
        <v>57.048000000000002</v>
      </c>
      <c r="V49" s="4">
        <v>77.784000000000006</v>
      </c>
      <c r="W49" s="4">
        <v>32.942</v>
      </c>
      <c r="X49" s="4">
        <v>44.603999999999999</v>
      </c>
      <c r="Y49" s="4">
        <v>64.438000000000002</v>
      </c>
      <c r="Z49" s="4">
        <v>58.505000000000003</v>
      </c>
      <c r="AA49" s="4">
        <v>58.497</v>
      </c>
      <c r="AB49" s="4">
        <v>70.162000000000006</v>
      </c>
      <c r="AC49" s="4">
        <v>30.085999999999999</v>
      </c>
      <c r="AD49" s="4">
        <v>92.238</v>
      </c>
      <c r="AE49" s="32">
        <v>43.926000000000002</v>
      </c>
      <c r="AF49" s="4">
        <v>61.146000000000001</v>
      </c>
      <c r="AG49" s="4">
        <v>60.898000000000003</v>
      </c>
      <c r="AH49" s="4">
        <v>75.194000000000003</v>
      </c>
      <c r="ALQ49" s="4" t="e">
        <v>#N/A</v>
      </c>
    </row>
    <row r="50" spans="1:1005" ht="14.4" x14ac:dyDescent="0.3">
      <c r="A50" s="29">
        <v>46631</v>
      </c>
      <c r="B50" s="15"/>
      <c r="C50" s="13">
        <v>34</v>
      </c>
      <c r="D50" s="14">
        <v>42</v>
      </c>
      <c r="E50">
        <v>39.130000000000003</v>
      </c>
      <c r="F50">
        <v>69.697000000000003</v>
      </c>
      <c r="G50" s="4">
        <v>44.091999999999999</v>
      </c>
      <c r="H50" s="4">
        <v>66.094999999999999</v>
      </c>
      <c r="I50" s="4">
        <v>37.29</v>
      </c>
      <c r="J50" s="4">
        <v>55.389000000000003</v>
      </c>
      <c r="K50" s="4">
        <v>37.103000000000002</v>
      </c>
      <c r="L50" s="4">
        <v>34.765999999999998</v>
      </c>
      <c r="M50" s="4">
        <v>23.417999999999999</v>
      </c>
      <c r="N50" s="4">
        <v>65.911000000000001</v>
      </c>
      <c r="O50" s="4">
        <v>41.32</v>
      </c>
      <c r="P50" s="4">
        <v>40.713999999999999</v>
      </c>
      <c r="Q50" s="4">
        <v>41.773000000000003</v>
      </c>
      <c r="R50" s="4">
        <v>50.412999999999997</v>
      </c>
      <c r="S50" s="4">
        <v>49.503</v>
      </c>
      <c r="T50" s="4">
        <v>40.49</v>
      </c>
      <c r="U50" s="4">
        <v>32.923999999999999</v>
      </c>
      <c r="V50" s="4">
        <v>44.936999999999998</v>
      </c>
      <c r="W50" s="4">
        <v>26.681000000000001</v>
      </c>
      <c r="X50" s="4">
        <v>60.712000000000003</v>
      </c>
      <c r="Y50" s="4">
        <v>58.771999999999998</v>
      </c>
      <c r="Z50" s="4">
        <v>42.098999999999997</v>
      </c>
      <c r="AA50" s="4">
        <v>39.415999999999997</v>
      </c>
      <c r="AB50" s="4">
        <v>43.276000000000003</v>
      </c>
      <c r="AC50" s="4">
        <v>24.637</v>
      </c>
      <c r="AD50" s="4">
        <v>47.991</v>
      </c>
      <c r="AE50" s="32">
        <v>40.536999999999999</v>
      </c>
      <c r="AF50" s="4">
        <v>37.914000000000001</v>
      </c>
      <c r="AG50" s="4">
        <v>44.756999999999998</v>
      </c>
      <c r="AH50" s="4">
        <v>54.893000000000001</v>
      </c>
      <c r="ALQ50" s="4" t="e">
        <v>#N/A</v>
      </c>
    </row>
    <row r="51" spans="1:1005" ht="14.4" x14ac:dyDescent="0.3">
      <c r="A51" s="29">
        <v>46661</v>
      </c>
      <c r="B51" s="15"/>
      <c r="C51" s="13">
        <v>38</v>
      </c>
      <c r="D51" s="14">
        <v>43</v>
      </c>
      <c r="E51">
        <v>51.912999999999997</v>
      </c>
      <c r="F51">
        <v>71.105999999999995</v>
      </c>
      <c r="G51" s="4">
        <v>61.697000000000003</v>
      </c>
      <c r="H51" s="4">
        <v>75.349000000000004</v>
      </c>
      <c r="I51" s="4">
        <v>55.018000000000001</v>
      </c>
      <c r="J51" s="4">
        <v>45.23</v>
      </c>
      <c r="K51" s="4">
        <v>37.462000000000003</v>
      </c>
      <c r="L51" s="4">
        <v>34.844999999999999</v>
      </c>
      <c r="M51" s="4">
        <v>38.688000000000002</v>
      </c>
      <c r="N51" s="4">
        <v>40.564999999999998</v>
      </c>
      <c r="O51" s="4">
        <v>41.787999999999997</v>
      </c>
      <c r="P51" s="4">
        <v>61.954999999999998</v>
      </c>
      <c r="Q51" s="4">
        <v>85.203999999999994</v>
      </c>
      <c r="R51" s="4">
        <v>57.677999999999997</v>
      </c>
      <c r="S51" s="4">
        <v>48.143000000000001</v>
      </c>
      <c r="T51" s="4">
        <v>45.649000000000001</v>
      </c>
      <c r="U51" s="4">
        <v>36.968000000000004</v>
      </c>
      <c r="V51" s="4">
        <v>48.246000000000002</v>
      </c>
      <c r="W51" s="4">
        <v>26.986999999999998</v>
      </c>
      <c r="X51" s="4">
        <v>61.636000000000003</v>
      </c>
      <c r="Y51" s="4">
        <v>75.474999999999994</v>
      </c>
      <c r="Z51" s="4">
        <v>39.402000000000001</v>
      </c>
      <c r="AA51" s="4">
        <v>36.359000000000002</v>
      </c>
      <c r="AB51" s="4">
        <v>46.871000000000002</v>
      </c>
      <c r="AC51" s="4">
        <v>29.3</v>
      </c>
      <c r="AD51" s="4">
        <v>43.704000000000001</v>
      </c>
      <c r="AE51" s="32">
        <v>42.220999999999997</v>
      </c>
      <c r="AF51" s="4">
        <v>33.756999999999998</v>
      </c>
      <c r="AG51" s="4">
        <v>33.948</v>
      </c>
      <c r="AH51" s="4">
        <v>52.012999999999998</v>
      </c>
      <c r="ALQ51" s="4" t="e">
        <v>#N/A</v>
      </c>
    </row>
    <row r="52" spans="1:1005" ht="14.4" x14ac:dyDescent="0.3">
      <c r="A52" s="29">
        <v>46692</v>
      </c>
      <c r="B52" s="15"/>
      <c r="C52" s="13">
        <v>31</v>
      </c>
      <c r="D52" s="14">
        <v>36</v>
      </c>
      <c r="E52">
        <v>40.659999999999997</v>
      </c>
      <c r="F52">
        <v>52.186</v>
      </c>
      <c r="G52" s="4">
        <v>49.902999999999999</v>
      </c>
      <c r="H52" s="4">
        <v>55.518999999999998</v>
      </c>
      <c r="I52" s="4">
        <v>46.634999999999998</v>
      </c>
      <c r="J52" s="4">
        <v>36.899000000000001</v>
      </c>
      <c r="K52" s="4">
        <v>33.731000000000002</v>
      </c>
      <c r="L52" s="4">
        <v>34.271000000000001</v>
      </c>
      <c r="M52" s="4">
        <v>25.096</v>
      </c>
      <c r="N52" s="4">
        <v>30.512</v>
      </c>
      <c r="O52" s="4">
        <v>38.261000000000003</v>
      </c>
      <c r="P52" s="4">
        <v>47.968000000000004</v>
      </c>
      <c r="Q52" s="4">
        <v>56.63</v>
      </c>
      <c r="R52" s="4">
        <v>45.798999999999999</v>
      </c>
      <c r="S52" s="4">
        <v>42.543999999999997</v>
      </c>
      <c r="T52" s="4">
        <v>42.331000000000003</v>
      </c>
      <c r="U52" s="4">
        <v>38.154000000000003</v>
      </c>
      <c r="V52" s="4">
        <v>40.124000000000002</v>
      </c>
      <c r="W52" s="4">
        <v>23.555</v>
      </c>
      <c r="X52" s="4">
        <v>39.686999999999998</v>
      </c>
      <c r="Y52" s="4">
        <v>45.48</v>
      </c>
      <c r="Z52" s="4">
        <v>36.796999999999997</v>
      </c>
      <c r="AA52" s="4">
        <v>31.853000000000002</v>
      </c>
      <c r="AB52" s="4">
        <v>40.840000000000003</v>
      </c>
      <c r="AC52" s="4">
        <v>28.420999999999999</v>
      </c>
      <c r="AD52" s="4">
        <v>38.965000000000003</v>
      </c>
      <c r="AE52" s="32">
        <v>46.656999999999996</v>
      </c>
      <c r="AF52" s="4">
        <v>33.442999999999998</v>
      </c>
      <c r="AG52" s="4">
        <v>29.736000000000001</v>
      </c>
      <c r="AH52" s="4">
        <v>43.29</v>
      </c>
      <c r="ALQ52" s="4" t="e">
        <v>#N/A</v>
      </c>
    </row>
    <row r="53" spans="1:1005" ht="14.4" x14ac:dyDescent="0.3">
      <c r="A53" s="29">
        <v>46722</v>
      </c>
      <c r="B53" s="15"/>
      <c r="C53" s="13">
        <v>31</v>
      </c>
      <c r="D53" s="14">
        <v>32</v>
      </c>
      <c r="E53">
        <v>32.043999999999997</v>
      </c>
      <c r="F53">
        <v>48.116</v>
      </c>
      <c r="G53" s="4">
        <v>40.534999999999997</v>
      </c>
      <c r="H53" s="4">
        <v>42.418999999999997</v>
      </c>
      <c r="I53" s="4">
        <v>41.359000000000002</v>
      </c>
      <c r="J53" s="4">
        <v>32.923000000000002</v>
      </c>
      <c r="K53" s="4">
        <v>28.902999999999999</v>
      </c>
      <c r="L53" s="4">
        <v>28.225999999999999</v>
      </c>
      <c r="M53" s="4">
        <v>21.15</v>
      </c>
      <c r="N53" s="4">
        <v>27.893000000000001</v>
      </c>
      <c r="O53" s="4">
        <v>29.827999999999999</v>
      </c>
      <c r="P53" s="4">
        <v>34.658999999999999</v>
      </c>
      <c r="Q53" s="4">
        <v>38.634</v>
      </c>
      <c r="R53" s="4">
        <v>32.109000000000002</v>
      </c>
      <c r="S53" s="4">
        <v>37.823</v>
      </c>
      <c r="T53" s="4">
        <v>34.115000000000002</v>
      </c>
      <c r="U53" s="4">
        <v>31.827999999999999</v>
      </c>
      <c r="V53" s="4">
        <v>34.951000000000001</v>
      </c>
      <c r="W53" s="4">
        <v>21.620999999999999</v>
      </c>
      <c r="X53" s="4">
        <v>29.472000000000001</v>
      </c>
      <c r="Y53" s="4">
        <v>36.795000000000002</v>
      </c>
      <c r="Z53" s="4">
        <v>32.420999999999999</v>
      </c>
      <c r="AA53" s="4">
        <v>29.727</v>
      </c>
      <c r="AB53" s="4">
        <v>37.872</v>
      </c>
      <c r="AC53" s="4">
        <v>22.972000000000001</v>
      </c>
      <c r="AD53" s="4">
        <v>36.305</v>
      </c>
      <c r="AE53" s="32">
        <v>36.665999999999997</v>
      </c>
      <c r="AF53" s="4">
        <v>30.416</v>
      </c>
      <c r="AG53" s="4">
        <v>26.82</v>
      </c>
      <c r="AH53" s="4">
        <v>36.561999999999998</v>
      </c>
      <c r="ALQ53" s="4" t="e">
        <v>#N/A</v>
      </c>
    </row>
    <row r="54" spans="1:1005" ht="14.4" x14ac:dyDescent="0.3">
      <c r="A54" s="29">
        <v>46753</v>
      </c>
      <c r="B54" s="15"/>
      <c r="C54" s="13">
        <v>30</v>
      </c>
      <c r="D54" s="14">
        <v>31</v>
      </c>
      <c r="E54">
        <v>28.922000000000001</v>
      </c>
      <c r="F54" s="4">
        <v>40.534999999999997</v>
      </c>
      <c r="G54" s="4">
        <v>34.883000000000003</v>
      </c>
      <c r="H54" s="4">
        <v>37.616999999999997</v>
      </c>
      <c r="I54" s="4">
        <v>35.369</v>
      </c>
      <c r="J54" s="4">
        <v>32.786000000000001</v>
      </c>
      <c r="K54" s="4">
        <v>26.58</v>
      </c>
      <c r="L54" s="4">
        <v>24.846</v>
      </c>
      <c r="M54" s="4">
        <v>19.931999999999999</v>
      </c>
      <c r="N54" s="4">
        <v>24.931000000000001</v>
      </c>
      <c r="O54" s="4">
        <v>28.994</v>
      </c>
      <c r="P54" s="4">
        <v>29.832000000000001</v>
      </c>
      <c r="Q54" s="4">
        <v>32.381999999999998</v>
      </c>
      <c r="R54" s="4">
        <v>26.588999999999999</v>
      </c>
      <c r="S54" s="4">
        <v>34.204000000000001</v>
      </c>
      <c r="T54" s="4">
        <v>30.141999999999999</v>
      </c>
      <c r="U54" s="4">
        <v>28.95</v>
      </c>
      <c r="V54" s="4">
        <v>33.308</v>
      </c>
      <c r="W54" s="4">
        <v>20.056999999999999</v>
      </c>
      <c r="X54" s="4">
        <v>25.524999999999999</v>
      </c>
      <c r="Y54" s="4">
        <v>31.914999999999999</v>
      </c>
      <c r="Z54" s="4">
        <v>29.492000000000001</v>
      </c>
      <c r="AA54" s="4">
        <v>27.864000000000001</v>
      </c>
      <c r="AB54" s="4">
        <v>33.204000000000001</v>
      </c>
      <c r="AC54" s="4">
        <v>21.087</v>
      </c>
      <c r="AD54" s="4">
        <v>32.993000000000002</v>
      </c>
      <c r="AE54" s="32">
        <v>29.326000000000001</v>
      </c>
      <c r="AF54" s="4">
        <v>27.143999999999998</v>
      </c>
      <c r="AG54" s="4">
        <v>25.084</v>
      </c>
      <c r="AH54" s="4">
        <v>33.268000000000001</v>
      </c>
      <c r="ALQ54" s="4" t="e">
        <v>#N/A</v>
      </c>
    </row>
    <row r="55" spans="1:1005" ht="14.4" x14ac:dyDescent="0.3">
      <c r="A55" s="29">
        <v>46784</v>
      </c>
      <c r="B55" s="15"/>
      <c r="C55" s="13">
        <v>28</v>
      </c>
      <c r="D55" s="14">
        <v>29</v>
      </c>
      <c r="E55">
        <v>32.435000000000002</v>
      </c>
      <c r="F55" s="4">
        <v>40.703000000000003</v>
      </c>
      <c r="G55" s="4">
        <v>29.236000000000001</v>
      </c>
      <c r="H55" s="4">
        <v>33.225999999999999</v>
      </c>
      <c r="I55" s="4">
        <v>35.286999999999999</v>
      </c>
      <c r="J55" s="4">
        <v>33.737000000000002</v>
      </c>
      <c r="K55" s="4">
        <v>26.035</v>
      </c>
      <c r="L55" s="4">
        <v>21.745000000000001</v>
      </c>
      <c r="M55" s="4">
        <v>23.89</v>
      </c>
      <c r="N55" s="4">
        <v>22.111999999999998</v>
      </c>
      <c r="O55" s="4">
        <v>26.233000000000001</v>
      </c>
      <c r="P55" s="4">
        <v>25.22</v>
      </c>
      <c r="Q55" s="4">
        <v>32.999000000000002</v>
      </c>
      <c r="R55" s="4">
        <v>22.285</v>
      </c>
      <c r="S55" s="4">
        <v>31.568000000000001</v>
      </c>
      <c r="T55" s="4">
        <v>25.776</v>
      </c>
      <c r="U55" s="4">
        <v>24.725999999999999</v>
      </c>
      <c r="V55" s="4">
        <v>28.628</v>
      </c>
      <c r="W55" s="4">
        <v>18.193999999999999</v>
      </c>
      <c r="X55" s="4">
        <v>27.667999999999999</v>
      </c>
      <c r="Y55" s="4">
        <v>38.585000000000001</v>
      </c>
      <c r="Z55" s="4">
        <v>28.568000000000001</v>
      </c>
      <c r="AA55" s="4">
        <v>35.412999999999997</v>
      </c>
      <c r="AB55" s="4">
        <v>35.529000000000003</v>
      </c>
      <c r="AC55" s="4">
        <v>18.914000000000001</v>
      </c>
      <c r="AD55" s="4">
        <v>30.091999999999999</v>
      </c>
      <c r="AE55" s="32">
        <v>28.401</v>
      </c>
      <c r="AF55" s="4">
        <v>25.756</v>
      </c>
      <c r="AG55" s="4">
        <v>23.734000000000002</v>
      </c>
      <c r="AH55" s="4">
        <v>28.888999999999999</v>
      </c>
      <c r="ALQ55" s="4" t="e">
        <v>#N/A</v>
      </c>
    </row>
    <row r="56" spans="1:1005" ht="14.4" x14ac:dyDescent="0.3">
      <c r="A56" s="29">
        <v>46813</v>
      </c>
      <c r="B56" s="15"/>
      <c r="C56" s="13">
        <v>42</v>
      </c>
      <c r="D56" s="14">
        <v>46</v>
      </c>
      <c r="E56">
        <v>62.704999999999998</v>
      </c>
      <c r="F56" s="4">
        <v>52.509</v>
      </c>
      <c r="G56" s="4">
        <v>61.448</v>
      </c>
      <c r="H56" s="4">
        <v>54.906999999999996</v>
      </c>
      <c r="I56" s="4">
        <v>53.027000000000001</v>
      </c>
      <c r="J56" s="4">
        <v>40.588000000000001</v>
      </c>
      <c r="K56" s="4">
        <v>38.372</v>
      </c>
      <c r="L56" s="4">
        <v>27.808</v>
      </c>
      <c r="M56" s="4">
        <v>39.018000000000001</v>
      </c>
      <c r="N56" s="4">
        <v>59.707000000000001</v>
      </c>
      <c r="O56" s="4">
        <v>33.146000000000001</v>
      </c>
      <c r="P56" s="4">
        <v>36.036000000000001</v>
      </c>
      <c r="Q56" s="4">
        <v>82.855999999999995</v>
      </c>
      <c r="R56" s="4">
        <v>24.544</v>
      </c>
      <c r="S56" s="4">
        <v>55.795999999999999</v>
      </c>
      <c r="T56" s="4">
        <v>30.343</v>
      </c>
      <c r="U56" s="4">
        <v>41.558</v>
      </c>
      <c r="V56" s="4">
        <v>52.228000000000002</v>
      </c>
      <c r="W56" s="4">
        <v>27.09</v>
      </c>
      <c r="X56" s="4">
        <v>38.326000000000001</v>
      </c>
      <c r="Y56" s="4">
        <v>67.343000000000004</v>
      </c>
      <c r="Z56" s="4">
        <v>49.161999999999999</v>
      </c>
      <c r="AA56" s="4">
        <v>81.477000000000004</v>
      </c>
      <c r="AB56" s="4">
        <v>37.405000000000001</v>
      </c>
      <c r="AC56" s="4">
        <v>28.832999999999998</v>
      </c>
      <c r="AD56" s="4">
        <v>45.311</v>
      </c>
      <c r="AE56" s="32">
        <v>37.442</v>
      </c>
      <c r="AF56" s="4">
        <v>44.466000000000001</v>
      </c>
      <c r="AG56" s="4">
        <v>41.423000000000002</v>
      </c>
      <c r="AH56" s="4">
        <v>50.570999999999998</v>
      </c>
      <c r="ALQ56" s="4" t="e">
        <v>#N/A</v>
      </c>
    </row>
    <row r="57" spans="1:1005" ht="14.4" x14ac:dyDescent="0.3">
      <c r="A57" s="29">
        <v>46844</v>
      </c>
      <c r="B57" s="15"/>
      <c r="C57" s="13">
        <v>82</v>
      </c>
      <c r="D57" s="14">
        <v>100</v>
      </c>
      <c r="E57">
        <v>79.888999999999996</v>
      </c>
      <c r="F57">
        <v>126.11499999999999</v>
      </c>
      <c r="G57" s="4">
        <v>117.286</v>
      </c>
      <c r="H57" s="4">
        <v>91.195999999999998</v>
      </c>
      <c r="I57" s="4">
        <v>78.587000000000003</v>
      </c>
      <c r="J57" s="4">
        <v>109.833</v>
      </c>
      <c r="K57" s="4">
        <v>86.495999999999995</v>
      </c>
      <c r="L57" s="4">
        <v>68.260000000000005</v>
      </c>
      <c r="M57" s="4">
        <v>73.659000000000006</v>
      </c>
      <c r="N57" s="4">
        <v>139.499</v>
      </c>
      <c r="O57" s="4">
        <v>85.680999999999997</v>
      </c>
      <c r="P57" s="4">
        <v>119.751</v>
      </c>
      <c r="Q57" s="4">
        <v>139.37299999999999</v>
      </c>
      <c r="R57" s="4">
        <v>76.381</v>
      </c>
      <c r="S57" s="4">
        <v>89.739000000000004</v>
      </c>
      <c r="T57" s="4">
        <v>74.152000000000001</v>
      </c>
      <c r="U57" s="4">
        <v>98.712000000000003</v>
      </c>
      <c r="V57" s="4">
        <v>116.997</v>
      </c>
      <c r="W57" s="4">
        <v>52.258000000000003</v>
      </c>
      <c r="X57" s="4">
        <v>85.957999999999998</v>
      </c>
      <c r="Y57" s="4">
        <v>102.19799999999999</v>
      </c>
      <c r="Z57" s="4">
        <v>85.534000000000006</v>
      </c>
      <c r="AA57" s="4">
        <v>143.91900000000001</v>
      </c>
      <c r="AB57" s="4">
        <v>67.545000000000002</v>
      </c>
      <c r="AC57" s="4">
        <v>114.265</v>
      </c>
      <c r="AD57" s="4">
        <v>66.421999999999997</v>
      </c>
      <c r="AE57" s="32">
        <v>66.893000000000001</v>
      </c>
      <c r="AF57" s="4">
        <v>96.835999999999999</v>
      </c>
      <c r="AG57" s="4">
        <v>95.718000000000004</v>
      </c>
      <c r="AH57" s="4">
        <v>94.903999999999996</v>
      </c>
      <c r="ALQ57" s="4" t="e">
        <v>#N/A</v>
      </c>
    </row>
    <row r="58" spans="1:1005" ht="14.4" x14ac:dyDescent="0.3">
      <c r="A58" s="29">
        <v>46874</v>
      </c>
      <c r="B58" s="15"/>
      <c r="C58" s="13">
        <v>195</v>
      </c>
      <c r="D58" s="14">
        <v>251</v>
      </c>
      <c r="E58">
        <v>311.93799999999999</v>
      </c>
      <c r="F58">
        <v>431.16899999999998</v>
      </c>
      <c r="G58" s="4">
        <v>423.21699999999998</v>
      </c>
      <c r="H58" s="4">
        <v>261.94799999999998</v>
      </c>
      <c r="I58" s="4">
        <v>290.88600000000002</v>
      </c>
      <c r="J58" s="4">
        <v>298.91500000000002</v>
      </c>
      <c r="K58" s="4">
        <v>322.517</v>
      </c>
      <c r="L58" s="4">
        <v>111.67700000000001</v>
      </c>
      <c r="M58" s="4">
        <v>200.613</v>
      </c>
      <c r="N58" s="4">
        <v>278.8</v>
      </c>
      <c r="O58" s="4">
        <v>328.77300000000002</v>
      </c>
      <c r="P58" s="4">
        <v>291.44799999999998</v>
      </c>
      <c r="Q58" s="4">
        <v>300.12</v>
      </c>
      <c r="R58" s="4">
        <v>330.99900000000002</v>
      </c>
      <c r="S58" s="4">
        <v>380.49200000000002</v>
      </c>
      <c r="T58" s="4">
        <v>163.50700000000001</v>
      </c>
      <c r="U58" s="4">
        <v>218.80699999999999</v>
      </c>
      <c r="V58" s="4">
        <v>180.864</v>
      </c>
      <c r="W58" s="4">
        <v>129.46700000000001</v>
      </c>
      <c r="X58" s="4">
        <v>296.00700000000001</v>
      </c>
      <c r="Y58" s="4">
        <v>210.75700000000001</v>
      </c>
      <c r="Z58" s="4">
        <v>208.69900000000001</v>
      </c>
      <c r="AA58" s="4">
        <v>315.81799999999998</v>
      </c>
      <c r="AB58" s="4">
        <v>197.70500000000001</v>
      </c>
      <c r="AC58" s="4">
        <v>257.53699999999998</v>
      </c>
      <c r="AD58" s="4">
        <v>222.04300000000001</v>
      </c>
      <c r="AE58" s="32">
        <v>168.38399999999999</v>
      </c>
      <c r="AF58" s="4">
        <v>256.81799999999998</v>
      </c>
      <c r="AG58" s="4">
        <v>330.69</v>
      </c>
      <c r="AH58" s="4">
        <v>257.49900000000002</v>
      </c>
      <c r="ALQ58" s="4" t="e">
        <v>#N/A</v>
      </c>
    </row>
    <row r="59" spans="1:1005" ht="14.4" x14ac:dyDescent="0.3">
      <c r="A59" s="29">
        <v>46905</v>
      </c>
      <c r="B59" s="15"/>
      <c r="C59" s="13">
        <v>190</v>
      </c>
      <c r="D59" s="14">
        <v>293</v>
      </c>
      <c r="E59">
        <v>676.56299999999999</v>
      </c>
      <c r="F59">
        <v>352.173</v>
      </c>
      <c r="G59" s="4">
        <v>578.98400000000004</v>
      </c>
      <c r="H59" s="4">
        <v>252.05500000000001</v>
      </c>
      <c r="I59" s="4">
        <v>404.916</v>
      </c>
      <c r="J59" s="4">
        <v>182.80799999999999</v>
      </c>
      <c r="K59" s="4">
        <v>224.24199999999999</v>
      </c>
      <c r="L59" s="4">
        <v>62.595999999999997</v>
      </c>
      <c r="M59" s="4">
        <v>235.91499999999999</v>
      </c>
      <c r="N59" s="4">
        <v>165.88399999999999</v>
      </c>
      <c r="O59" s="4">
        <v>331.38299999999998</v>
      </c>
      <c r="P59" s="4">
        <v>212.036</v>
      </c>
      <c r="Q59" s="4">
        <v>212.43899999999999</v>
      </c>
      <c r="R59" s="4">
        <v>575.60900000000004</v>
      </c>
      <c r="S59" s="4">
        <v>303.97899999999998</v>
      </c>
      <c r="T59" s="4">
        <v>323.11099999999999</v>
      </c>
      <c r="U59" s="4">
        <v>517.91200000000003</v>
      </c>
      <c r="V59" s="4">
        <v>66.192999999999998</v>
      </c>
      <c r="W59" s="4">
        <v>172.45</v>
      </c>
      <c r="X59" s="4">
        <v>385.7</v>
      </c>
      <c r="Y59" s="4">
        <v>416.596</v>
      </c>
      <c r="Z59" s="4">
        <v>353.255</v>
      </c>
      <c r="AA59" s="4">
        <v>458.541</v>
      </c>
      <c r="AB59" s="4">
        <v>81.974999999999994</v>
      </c>
      <c r="AC59" s="4">
        <v>493.09</v>
      </c>
      <c r="AD59" s="4">
        <v>225.423</v>
      </c>
      <c r="AE59" s="32">
        <v>318.78899999999999</v>
      </c>
      <c r="AF59" s="4">
        <v>198.32599999999999</v>
      </c>
      <c r="AG59" s="4">
        <v>470.7</v>
      </c>
      <c r="AH59" s="4">
        <v>252.20099999999999</v>
      </c>
      <c r="ALQ59" s="4" t="e">
        <v>#N/A</v>
      </c>
    </row>
    <row r="60" spans="1:1005" ht="14.4" x14ac:dyDescent="0.3">
      <c r="A60" s="29">
        <v>46935</v>
      </c>
      <c r="B60" s="15"/>
      <c r="C60" s="13">
        <v>57</v>
      </c>
      <c r="D60" s="14">
        <v>98</v>
      </c>
      <c r="E60">
        <v>488.18400000000003</v>
      </c>
      <c r="F60">
        <v>118.93899999999999</v>
      </c>
      <c r="G60" s="4">
        <v>186.309</v>
      </c>
      <c r="H60" s="4">
        <v>115.688</v>
      </c>
      <c r="I60" s="4">
        <v>252.43299999999999</v>
      </c>
      <c r="J60" s="4">
        <v>55.616999999999997</v>
      </c>
      <c r="K60" s="4">
        <v>63.527999999999999</v>
      </c>
      <c r="L60" s="4">
        <v>26.876999999999999</v>
      </c>
      <c r="M60" s="4">
        <v>60.581000000000003</v>
      </c>
      <c r="N60" s="4">
        <v>59.058</v>
      </c>
      <c r="O60" s="4">
        <v>120.70099999999999</v>
      </c>
      <c r="P60" s="4">
        <v>76.781999999999996</v>
      </c>
      <c r="Q60" s="4">
        <v>72.069999999999993</v>
      </c>
      <c r="R60" s="4">
        <v>238.43</v>
      </c>
      <c r="S60" s="4">
        <v>143.97</v>
      </c>
      <c r="T60" s="4">
        <v>78.322000000000003</v>
      </c>
      <c r="U60" s="4">
        <v>250.958</v>
      </c>
      <c r="V60" s="4">
        <v>31.859000000000002</v>
      </c>
      <c r="W60" s="4">
        <v>59.847999999999999</v>
      </c>
      <c r="X60" s="4">
        <v>110.654</v>
      </c>
      <c r="Y60" s="4">
        <v>129.524</v>
      </c>
      <c r="Z60" s="4">
        <v>106.185</v>
      </c>
      <c r="AA60" s="4">
        <v>140.215</v>
      </c>
      <c r="AB60" s="4">
        <v>35.366999999999997</v>
      </c>
      <c r="AC60" s="4">
        <v>295.73599999999999</v>
      </c>
      <c r="AD60" s="4">
        <v>65.731999999999999</v>
      </c>
      <c r="AE60" s="32">
        <v>136.12100000000001</v>
      </c>
      <c r="AF60" s="4">
        <v>72.552000000000007</v>
      </c>
      <c r="AG60" s="4">
        <v>204.01499999999999</v>
      </c>
      <c r="AH60" s="4">
        <v>71.608999999999995</v>
      </c>
      <c r="ALQ60" s="4" t="e">
        <v>#N/A</v>
      </c>
    </row>
    <row r="61" spans="1:1005" ht="14.4" x14ac:dyDescent="0.3">
      <c r="A61" s="29">
        <v>46966</v>
      </c>
      <c r="B61" s="15"/>
      <c r="C61" s="13">
        <v>48</v>
      </c>
      <c r="D61" s="14">
        <v>63</v>
      </c>
      <c r="E61">
        <v>133.75399999999999</v>
      </c>
      <c r="F61">
        <v>58.643000000000001</v>
      </c>
      <c r="G61" s="4">
        <v>89.83</v>
      </c>
      <c r="H61" s="4">
        <v>56.353000000000002</v>
      </c>
      <c r="I61" s="4">
        <v>99.933000000000007</v>
      </c>
      <c r="J61" s="4">
        <v>49.534999999999997</v>
      </c>
      <c r="K61" s="4">
        <v>57.591999999999999</v>
      </c>
      <c r="L61" s="4">
        <v>24.172999999999998</v>
      </c>
      <c r="M61" s="4">
        <v>45.848999999999997</v>
      </c>
      <c r="N61" s="4">
        <v>41.433</v>
      </c>
      <c r="O61" s="4">
        <v>62.976999999999997</v>
      </c>
      <c r="P61" s="4">
        <v>56.298999999999999</v>
      </c>
      <c r="Q61" s="4">
        <v>54.287999999999997</v>
      </c>
      <c r="R61" s="4">
        <v>85.513000000000005</v>
      </c>
      <c r="S61" s="4">
        <v>59.084000000000003</v>
      </c>
      <c r="T61" s="4">
        <v>56.606000000000002</v>
      </c>
      <c r="U61" s="4">
        <v>76.146000000000001</v>
      </c>
      <c r="V61" s="4">
        <v>33.045000000000002</v>
      </c>
      <c r="W61" s="4">
        <v>43.676000000000002</v>
      </c>
      <c r="X61" s="4">
        <v>63.621000000000002</v>
      </c>
      <c r="Y61" s="4">
        <v>57.896999999999998</v>
      </c>
      <c r="Z61" s="4">
        <v>58.48</v>
      </c>
      <c r="AA61" s="4">
        <v>68.650999999999996</v>
      </c>
      <c r="AB61" s="4">
        <v>29.855</v>
      </c>
      <c r="AC61" s="4">
        <v>90.144000000000005</v>
      </c>
      <c r="AD61" s="4">
        <v>43.92</v>
      </c>
      <c r="AE61" s="32">
        <v>60.317</v>
      </c>
      <c r="AF61" s="4">
        <v>61.012999999999998</v>
      </c>
      <c r="AG61" s="4">
        <v>74.710999999999999</v>
      </c>
      <c r="AH61" s="4">
        <v>46.637</v>
      </c>
      <c r="ALQ61" s="4" t="e">
        <v>#N/A</v>
      </c>
    </row>
    <row r="62" spans="1:1005" ht="14.4" x14ac:dyDescent="0.3">
      <c r="A62" s="29">
        <v>46997</v>
      </c>
      <c r="B62" s="15"/>
      <c r="C62" s="13">
        <v>34</v>
      </c>
      <c r="D62" s="14">
        <v>42</v>
      </c>
      <c r="E62">
        <v>71.105999999999995</v>
      </c>
      <c r="F62">
        <v>44.195</v>
      </c>
      <c r="G62" s="4">
        <v>66.036000000000001</v>
      </c>
      <c r="H62" s="4">
        <v>37.133000000000003</v>
      </c>
      <c r="I62" s="4">
        <v>54.759</v>
      </c>
      <c r="J62" s="4">
        <v>37.229999999999997</v>
      </c>
      <c r="K62" s="4">
        <v>34.509</v>
      </c>
      <c r="L62" s="4">
        <v>23.998999999999999</v>
      </c>
      <c r="M62" s="4">
        <v>66.114000000000004</v>
      </c>
      <c r="N62" s="4">
        <v>41.405999999999999</v>
      </c>
      <c r="O62" s="4">
        <v>41.247999999999998</v>
      </c>
      <c r="P62" s="4">
        <v>42.222000000000001</v>
      </c>
      <c r="Q62" s="4">
        <v>50.853999999999999</v>
      </c>
      <c r="R62" s="4">
        <v>49.613999999999997</v>
      </c>
      <c r="S62" s="4">
        <v>40.447000000000003</v>
      </c>
      <c r="T62" s="4">
        <v>32.715000000000003</v>
      </c>
      <c r="U62" s="4">
        <v>44.622</v>
      </c>
      <c r="V62" s="4">
        <v>26.823</v>
      </c>
      <c r="W62" s="4">
        <v>61.914999999999999</v>
      </c>
      <c r="X62" s="4">
        <v>60.552</v>
      </c>
      <c r="Y62" s="4">
        <v>41.933999999999997</v>
      </c>
      <c r="Z62" s="4">
        <v>39.423000000000002</v>
      </c>
      <c r="AA62" s="4">
        <v>43.305999999999997</v>
      </c>
      <c r="AB62" s="4">
        <v>24.696000000000002</v>
      </c>
      <c r="AC62" s="4">
        <v>47.585999999999999</v>
      </c>
      <c r="AD62" s="4">
        <v>40.564</v>
      </c>
      <c r="AE62" s="32">
        <v>37.837000000000003</v>
      </c>
      <c r="AF62" s="4">
        <v>43.801000000000002</v>
      </c>
      <c r="AG62" s="4">
        <v>54.116</v>
      </c>
      <c r="AH62" s="4">
        <v>39.220999999999997</v>
      </c>
      <c r="ALQ62" s="4" t="e">
        <v>#N/A</v>
      </c>
    </row>
    <row r="63" spans="1:1005" ht="14.4" x14ac:dyDescent="0.3">
      <c r="A63" s="29">
        <v>47027</v>
      </c>
      <c r="B63" s="15"/>
      <c r="C63" s="13">
        <v>38</v>
      </c>
      <c r="D63" s="14">
        <v>43</v>
      </c>
      <c r="E63">
        <v>68.293999999999997</v>
      </c>
      <c r="F63">
        <v>61.84</v>
      </c>
      <c r="G63" s="4">
        <v>74.918999999999997</v>
      </c>
      <c r="H63" s="4">
        <v>55.53</v>
      </c>
      <c r="I63" s="4">
        <v>44.965000000000003</v>
      </c>
      <c r="J63" s="4">
        <v>37.636000000000003</v>
      </c>
      <c r="K63" s="4">
        <v>35.000999999999998</v>
      </c>
      <c r="L63" s="4">
        <v>38.128999999999998</v>
      </c>
      <c r="M63" s="4">
        <v>40.012</v>
      </c>
      <c r="N63" s="4">
        <v>41.902000000000001</v>
      </c>
      <c r="O63" s="4">
        <v>61.404000000000003</v>
      </c>
      <c r="P63" s="4">
        <v>84.906999999999996</v>
      </c>
      <c r="Q63" s="4">
        <v>57.308999999999997</v>
      </c>
      <c r="R63" s="4">
        <v>48.287999999999997</v>
      </c>
      <c r="S63" s="4">
        <v>45.631999999999998</v>
      </c>
      <c r="T63" s="4">
        <v>37.180999999999997</v>
      </c>
      <c r="U63" s="4">
        <v>48.35</v>
      </c>
      <c r="V63" s="4">
        <v>27.099</v>
      </c>
      <c r="W63" s="4">
        <v>60.087000000000003</v>
      </c>
      <c r="X63" s="4">
        <v>73.091999999999999</v>
      </c>
      <c r="Y63" s="4">
        <v>39.575000000000003</v>
      </c>
      <c r="Z63" s="4">
        <v>36.414999999999999</v>
      </c>
      <c r="AA63" s="4">
        <v>46.648000000000003</v>
      </c>
      <c r="AB63" s="4">
        <v>29.635999999999999</v>
      </c>
      <c r="AC63" s="4">
        <v>43.749000000000002</v>
      </c>
      <c r="AD63" s="4">
        <v>42.283000000000001</v>
      </c>
      <c r="AE63" s="32">
        <v>33.847000000000001</v>
      </c>
      <c r="AF63" s="4">
        <v>33.779000000000003</v>
      </c>
      <c r="AG63" s="4">
        <v>52.189</v>
      </c>
      <c r="AH63" s="4">
        <v>52.04</v>
      </c>
      <c r="ALQ63" s="4" t="e">
        <v>#N/A</v>
      </c>
    </row>
    <row r="64" spans="1:1005" ht="14.4" x14ac:dyDescent="0.3">
      <c r="A64" s="29"/>
      <c r="B64" s="15"/>
      <c r="C64" s="13"/>
      <c r="D64" s="14"/>
      <c r="E64"/>
      <c r="F64"/>
      <c r="ALQ64" s="4" t="e">
        <v>#N/A</v>
      </c>
    </row>
    <row r="65" spans="1:1005" ht="14.4" x14ac:dyDescent="0.3">
      <c r="A65" s="29"/>
      <c r="B65" s="15"/>
      <c r="C65" s="13"/>
      <c r="D65" s="14"/>
      <c r="E65"/>
      <c r="F65"/>
      <c r="ALQ65" s="4" t="e">
        <v>#N/A</v>
      </c>
    </row>
    <row r="66" spans="1:1005" ht="14.4" x14ac:dyDescent="0.3">
      <c r="A66" s="29"/>
      <c r="B66" s="15"/>
      <c r="C66" s="13"/>
      <c r="D66" s="14"/>
      <c r="E66"/>
      <c r="ALQ66" s="4" t="e">
        <v>#N/A</v>
      </c>
    </row>
    <row r="67" spans="1:1005" ht="14.4" x14ac:dyDescent="0.3">
      <c r="A67" s="29"/>
      <c r="B67" s="15"/>
      <c r="C67" s="13"/>
      <c r="D67" s="14"/>
      <c r="E67"/>
      <c r="ALQ67" s="4" t="e">
        <v>#N/A</v>
      </c>
    </row>
    <row r="68" spans="1:1005" ht="14.4" x14ac:dyDescent="0.3">
      <c r="A68" s="29"/>
      <c r="B68" s="15"/>
      <c r="C68" s="13"/>
      <c r="D68" s="14"/>
      <c r="E68"/>
      <c r="ALQ68" s="4" t="e">
        <v>#N/A</v>
      </c>
    </row>
    <row r="69" spans="1:1005" ht="14.4" x14ac:dyDescent="0.3">
      <c r="A69" s="29"/>
      <c r="B69" s="15"/>
      <c r="C69" s="13"/>
      <c r="D69" s="14"/>
      <c r="E69"/>
      <c r="F69"/>
      <c r="ALQ69" s="4" t="e">
        <v>#N/A</v>
      </c>
    </row>
    <row r="70" spans="1:1005" ht="14.4" x14ac:dyDescent="0.3">
      <c r="A70" s="29"/>
      <c r="B70" s="15"/>
      <c r="C70" s="13"/>
      <c r="D70" s="14"/>
      <c r="E70"/>
      <c r="F70"/>
      <c r="ALQ70" s="4" t="e">
        <v>#N/A</v>
      </c>
    </row>
    <row r="71" spans="1:1005" ht="14.4" x14ac:dyDescent="0.3">
      <c r="A71" s="29"/>
      <c r="B71" s="15"/>
      <c r="C71" s="13"/>
      <c r="D71" s="14"/>
      <c r="E71"/>
      <c r="F71" s="16"/>
      <c r="ALQ71" s="4" t="e">
        <v>#N/A</v>
      </c>
    </row>
    <row r="72" spans="1:1005" ht="14.4" x14ac:dyDescent="0.3">
      <c r="A72" s="35"/>
      <c r="B72" s="15"/>
      <c r="C72" s="13"/>
      <c r="D72" s="14"/>
      <c r="E72" s="16"/>
      <c r="F72" s="16"/>
      <c r="G72" s="16"/>
      <c r="H72" s="16"/>
      <c r="I72" s="16"/>
      <c r="J72" s="16"/>
      <c r="K72" s="16"/>
      <c r="L72" s="16"/>
      <c r="M72" s="16"/>
      <c r="N72" s="16"/>
      <c r="O72" s="16"/>
      <c r="P72" s="16"/>
      <c r="Q72" s="16"/>
      <c r="R72" s="16"/>
      <c r="S72" s="16"/>
      <c r="T72" s="16"/>
      <c r="U72" s="16"/>
      <c r="V72" s="16"/>
      <c r="W72" s="16"/>
      <c r="X72" s="16"/>
      <c r="Y72" s="16"/>
      <c r="Z72" s="16"/>
      <c r="AA72" s="16"/>
      <c r="AB72" s="16"/>
      <c r="AC72" s="16"/>
      <c r="AD72" s="16"/>
      <c r="AE72" s="16"/>
      <c r="AF72" s="16"/>
      <c r="AG72" s="16"/>
      <c r="AH72" s="16"/>
      <c r="ALQ72" s="4" t="e">
        <v>#N/A</v>
      </c>
    </row>
    <row r="73" spans="1:1005" ht="14.4" x14ac:dyDescent="0.3">
      <c r="A73" s="35"/>
      <c r="B73" s="15"/>
      <c r="C73" s="13"/>
      <c r="D73" s="14"/>
      <c r="E73" s="16"/>
      <c r="F73" s="16"/>
      <c r="G73" s="16"/>
      <c r="H73" s="16"/>
      <c r="I73" s="16"/>
      <c r="J73" s="16"/>
      <c r="K73" s="16"/>
      <c r="L73" s="16"/>
      <c r="M73" s="16"/>
      <c r="N73" s="16"/>
      <c r="O73" s="16"/>
      <c r="P73" s="16"/>
      <c r="Q73" s="16"/>
      <c r="R73" s="16"/>
      <c r="S73" s="16"/>
      <c r="T73" s="16"/>
      <c r="U73" s="16"/>
      <c r="V73" s="16"/>
      <c r="W73" s="16"/>
      <c r="X73" s="16"/>
      <c r="Y73" s="16"/>
      <c r="Z73" s="16"/>
      <c r="AA73" s="16"/>
      <c r="AB73" s="16"/>
      <c r="AC73" s="16"/>
      <c r="AD73" s="16"/>
      <c r="AE73" s="16"/>
      <c r="AF73" s="16"/>
      <c r="AG73" s="16"/>
      <c r="AH73" s="16"/>
    </row>
    <row r="74" spans="1:1005" ht="14.4" x14ac:dyDescent="0.3">
      <c r="A74" s="35"/>
      <c r="B74" s="15"/>
      <c r="C74" s="13"/>
      <c r="D74" s="14"/>
      <c r="E74" s="16"/>
      <c r="F74" s="16"/>
      <c r="G74" s="16"/>
      <c r="H74" s="16"/>
      <c r="I74" s="16"/>
      <c r="J74" s="16"/>
      <c r="K74" s="16"/>
      <c r="L74" s="16"/>
      <c r="M74" s="16"/>
      <c r="N74" s="16"/>
      <c r="O74" s="16"/>
      <c r="P74" s="16"/>
      <c r="Q74" s="16"/>
      <c r="R74" s="16"/>
      <c r="S74" s="16"/>
      <c r="T74" s="16"/>
      <c r="U74" s="16"/>
      <c r="V74" s="16"/>
      <c r="W74" s="16"/>
      <c r="X74" s="16"/>
      <c r="Y74" s="16"/>
      <c r="Z74" s="16"/>
      <c r="AA74" s="16"/>
      <c r="AB74" s="16"/>
      <c r="AC74" s="16"/>
      <c r="AD74" s="16"/>
      <c r="AE74" s="16"/>
      <c r="AF74" s="16"/>
      <c r="AG74" s="16"/>
      <c r="AH74" s="16"/>
    </row>
    <row r="75" spans="1:1005" ht="14.4" x14ac:dyDescent="0.3">
      <c r="A75" s="35"/>
      <c r="B75" s="15"/>
      <c r="C75" s="13"/>
      <c r="D75" s="14"/>
      <c r="E75" s="16"/>
      <c r="F75" s="16"/>
      <c r="G75" s="16"/>
      <c r="H75" s="16"/>
      <c r="I75" s="16"/>
      <c r="J75" s="16"/>
      <c r="K75" s="16"/>
      <c r="L75" s="16"/>
      <c r="M75" s="16"/>
      <c r="N75" s="16"/>
      <c r="O75" s="16"/>
      <c r="P75" s="16"/>
      <c r="Q75" s="16"/>
      <c r="R75" s="16"/>
      <c r="S75" s="16"/>
      <c r="T75" s="16"/>
      <c r="U75" s="16"/>
      <c r="V75" s="16"/>
      <c r="W75" s="16"/>
      <c r="X75" s="16"/>
      <c r="Y75" s="16"/>
      <c r="Z75" s="16"/>
      <c r="AA75" s="16"/>
      <c r="AB75" s="16"/>
      <c r="AC75" s="16"/>
      <c r="AD75" s="16"/>
      <c r="AE75" s="16"/>
      <c r="AF75" s="16"/>
      <c r="AG75" s="16"/>
      <c r="AH75" s="16"/>
    </row>
    <row r="76" spans="1:1005" ht="14.4" x14ac:dyDescent="0.3">
      <c r="A76" s="35"/>
      <c r="B76" s="15"/>
      <c r="C76" s="13"/>
      <c r="D76" s="14"/>
      <c r="E76" s="16"/>
      <c r="F76" s="16"/>
      <c r="G76" s="16"/>
      <c r="H76" s="16"/>
      <c r="I76" s="16"/>
      <c r="J76" s="16"/>
      <c r="K76" s="16"/>
      <c r="L76" s="16"/>
      <c r="M76" s="16"/>
      <c r="N76" s="16"/>
      <c r="O76" s="16"/>
      <c r="P76" s="16"/>
      <c r="Q76" s="16"/>
      <c r="R76" s="16"/>
      <c r="S76" s="16"/>
      <c r="T76" s="16"/>
      <c r="U76" s="16"/>
      <c r="V76" s="16"/>
      <c r="W76" s="16"/>
      <c r="X76" s="16"/>
      <c r="Y76" s="16"/>
      <c r="Z76" s="16"/>
      <c r="AA76" s="16"/>
      <c r="AB76" s="16"/>
      <c r="AC76" s="16"/>
      <c r="AD76" s="16"/>
      <c r="AE76" s="16"/>
      <c r="AF76" s="16"/>
      <c r="AG76" s="16"/>
      <c r="AH76" s="16"/>
    </row>
    <row r="77" spans="1:1005" ht="14.4" x14ac:dyDescent="0.3">
      <c r="A77" s="35"/>
      <c r="B77" s="15"/>
      <c r="C77" s="13"/>
      <c r="D77" s="14"/>
      <c r="E77" s="16"/>
      <c r="F77" s="16"/>
      <c r="G77" s="16"/>
      <c r="H77" s="16"/>
      <c r="I77" s="16"/>
      <c r="J77" s="16"/>
      <c r="K77" s="16"/>
      <c r="L77" s="16"/>
      <c r="M77" s="16"/>
      <c r="N77" s="16"/>
      <c r="O77" s="16"/>
      <c r="P77" s="16"/>
      <c r="Q77" s="16"/>
      <c r="R77" s="16"/>
      <c r="S77" s="16"/>
      <c r="T77" s="16"/>
      <c r="U77" s="16"/>
      <c r="V77" s="16"/>
      <c r="W77" s="16"/>
      <c r="X77" s="16"/>
      <c r="Y77" s="16"/>
      <c r="Z77" s="16"/>
      <c r="AA77" s="16"/>
      <c r="AB77" s="16"/>
      <c r="AC77" s="16"/>
      <c r="AD77" s="16"/>
      <c r="AE77" s="16"/>
      <c r="AF77" s="16"/>
      <c r="AG77" s="16"/>
      <c r="AH77" s="16"/>
    </row>
    <row r="78" spans="1:1005" ht="14.4" x14ac:dyDescent="0.3">
      <c r="A78" s="35"/>
      <c r="B78" s="15"/>
      <c r="C78" s="13"/>
      <c r="D78" s="14"/>
      <c r="E78" s="16"/>
      <c r="F78" s="16"/>
      <c r="G78" s="16"/>
      <c r="H78" s="16"/>
      <c r="I78" s="16"/>
      <c r="J78" s="16"/>
      <c r="K78" s="16"/>
      <c r="L78" s="16"/>
      <c r="M78" s="16"/>
      <c r="N78" s="16"/>
      <c r="O78" s="16"/>
      <c r="P78" s="16"/>
      <c r="Q78" s="16"/>
      <c r="R78" s="16"/>
      <c r="S78" s="16"/>
      <c r="T78" s="16"/>
      <c r="U78" s="16"/>
      <c r="V78" s="16"/>
      <c r="W78" s="16"/>
      <c r="X78" s="16"/>
      <c r="Y78" s="16"/>
      <c r="Z78" s="16"/>
      <c r="AA78" s="16"/>
      <c r="AB78" s="16"/>
      <c r="AC78" s="16"/>
      <c r="AD78" s="16"/>
      <c r="AE78" s="16"/>
      <c r="AF78" s="16"/>
      <c r="AG78" s="16"/>
      <c r="AH78" s="16"/>
    </row>
    <row r="79" spans="1:1005" ht="14.4" x14ac:dyDescent="0.3">
      <c r="A79" s="35"/>
      <c r="B79" s="15"/>
      <c r="C79" s="13"/>
      <c r="D79" s="14"/>
      <c r="E79" s="16"/>
      <c r="F79" s="16"/>
      <c r="G79" s="16"/>
      <c r="H79" s="16"/>
      <c r="I79" s="16"/>
      <c r="J79" s="16"/>
      <c r="K79" s="16"/>
      <c r="L79" s="16"/>
      <c r="M79" s="16"/>
      <c r="N79" s="16"/>
      <c r="O79" s="16"/>
      <c r="P79" s="16"/>
      <c r="Q79" s="16"/>
      <c r="R79" s="16"/>
      <c r="S79" s="16"/>
      <c r="T79" s="16"/>
      <c r="U79" s="16"/>
      <c r="V79" s="16"/>
      <c r="W79" s="16"/>
      <c r="X79" s="16"/>
      <c r="Y79" s="16"/>
      <c r="Z79" s="16"/>
      <c r="AA79" s="16"/>
      <c r="AB79" s="16"/>
      <c r="AC79" s="16"/>
      <c r="AD79" s="16"/>
      <c r="AE79" s="16"/>
      <c r="AF79" s="16"/>
      <c r="AG79" s="16"/>
      <c r="AH79" s="16"/>
    </row>
    <row r="80" spans="1:1005" ht="14.4" x14ac:dyDescent="0.3">
      <c r="A80" s="35"/>
      <c r="B80" s="15"/>
      <c r="C80" s="13"/>
      <c r="D80" s="14"/>
      <c r="E80" s="16"/>
      <c r="F80" s="16"/>
      <c r="G80" s="16"/>
      <c r="H80" s="16"/>
      <c r="I80" s="16"/>
      <c r="J80" s="16"/>
      <c r="K80" s="16"/>
      <c r="L80" s="16"/>
      <c r="M80" s="16"/>
      <c r="N80" s="16"/>
      <c r="O80" s="16"/>
      <c r="P80" s="16"/>
      <c r="Q80" s="16"/>
      <c r="R80" s="16"/>
      <c r="S80" s="16"/>
      <c r="T80" s="16"/>
      <c r="U80" s="16"/>
      <c r="V80" s="16"/>
      <c r="W80" s="16"/>
      <c r="X80" s="16"/>
      <c r="Y80" s="16"/>
      <c r="Z80" s="16"/>
      <c r="AA80" s="16"/>
      <c r="AB80" s="16"/>
      <c r="AC80" s="16"/>
      <c r="AD80" s="16"/>
      <c r="AE80" s="16"/>
      <c r="AF80" s="16"/>
      <c r="AG80" s="16"/>
      <c r="AH80" s="16"/>
    </row>
    <row r="81" spans="2:4" ht="12.75" customHeight="1" x14ac:dyDescent="0.3">
      <c r="B81" s="18"/>
      <c r="C81" s="19"/>
      <c r="D81" s="20"/>
    </row>
    <row r="82" spans="2:4" ht="12.75" customHeight="1" x14ac:dyDescent="0.3">
      <c r="B82" s="18"/>
      <c r="C82" s="19"/>
      <c r="D82" s="20"/>
    </row>
    <row r="83" spans="2:4" ht="12.75" customHeight="1" x14ac:dyDescent="0.3">
      <c r="B83" s="18"/>
      <c r="C83" s="19"/>
      <c r="D83" s="20"/>
    </row>
    <row r="84" spans="2:4" ht="12.75" customHeight="1" x14ac:dyDescent="0.3">
      <c r="B84" s="18"/>
      <c r="C84" s="19"/>
      <c r="D84" s="20"/>
    </row>
  </sheetData>
  <mergeCells count="2">
    <mergeCell ref="B1:AH1"/>
    <mergeCell ref="AI1:BB1"/>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8F4C0E-2AD5-4B8D-8D06-2C70A6E57941}">
  <sheetPr codeName="Sheet20">
    <tabColor rgb="FF8DD3C7"/>
  </sheetPr>
  <dimension ref="A1:BG194"/>
  <sheetViews>
    <sheetView workbookViewId="0">
      <selection activeCell="E11" sqref="E11"/>
    </sheetView>
  </sheetViews>
  <sheetFormatPr defaultColWidth="18.77734375" defaultRowHeight="12.75" customHeight="1" x14ac:dyDescent="0.3"/>
  <cols>
    <col min="1" max="4" width="7.5546875" style="3" customWidth="1"/>
    <col min="5" max="5" width="9.21875" style="4" customWidth="1"/>
    <col min="6" max="30" width="8" style="4" customWidth="1"/>
    <col min="31" max="31" width="8" style="4" bestFit="1" customWidth="1"/>
    <col min="32" max="32" width="6.5546875" style="4" bestFit="1" customWidth="1"/>
    <col min="33" max="59" width="8.77734375" style="4" customWidth="1"/>
    <col min="60" max="16384" width="18.77734375" style="4"/>
  </cols>
  <sheetData>
    <row r="1" spans="1:59" ht="14.4" x14ac:dyDescent="0.3">
      <c r="A1" s="138"/>
      <c r="B1" s="139" t="s">
        <v>42</v>
      </c>
      <c r="C1" s="139"/>
      <c r="D1" s="139"/>
      <c r="E1" s="139"/>
      <c r="F1" s="139"/>
      <c r="G1" s="139"/>
      <c r="H1" s="139"/>
      <c r="I1" s="139"/>
      <c r="J1" s="139"/>
      <c r="K1" s="139"/>
      <c r="L1" s="139"/>
      <c r="M1" s="139"/>
      <c r="N1" s="139"/>
      <c r="O1" s="139"/>
      <c r="P1" s="139"/>
      <c r="Q1" s="139"/>
      <c r="R1" s="139"/>
      <c r="S1" s="139"/>
      <c r="T1" s="139"/>
      <c r="U1" s="139"/>
      <c r="V1" s="139"/>
      <c r="W1" s="139"/>
      <c r="X1" s="139"/>
      <c r="Y1" s="139"/>
      <c r="Z1" s="139"/>
      <c r="AA1" s="139"/>
      <c r="AB1" s="139"/>
      <c r="AC1" s="139"/>
      <c r="AD1" s="139"/>
      <c r="AE1" s="139"/>
      <c r="AF1" s="139"/>
      <c r="AG1" s="139"/>
      <c r="AH1" s="139"/>
    </row>
    <row r="2" spans="1:59" s="3" customFormat="1" ht="14.4" x14ac:dyDescent="0.3">
      <c r="A2" s="138"/>
      <c r="B2" s="140" t="s">
        <v>0</v>
      </c>
      <c r="C2" s="140" t="s">
        <v>1</v>
      </c>
      <c r="D2" s="140" t="s">
        <v>2</v>
      </c>
      <c r="E2" s="140">
        <v>1991</v>
      </c>
      <c r="F2" s="140">
        <v>1992</v>
      </c>
      <c r="G2" s="140">
        <v>1993</v>
      </c>
      <c r="H2" s="140">
        <v>1994</v>
      </c>
      <c r="I2" s="140">
        <v>1995</v>
      </c>
      <c r="J2" s="140">
        <v>1996</v>
      </c>
      <c r="K2" s="140">
        <v>1997</v>
      </c>
      <c r="L2" s="140">
        <v>1998</v>
      </c>
      <c r="M2" s="140">
        <v>1999</v>
      </c>
      <c r="N2" s="140">
        <v>2000</v>
      </c>
      <c r="O2" s="140">
        <v>2001</v>
      </c>
      <c r="P2" s="140">
        <v>2002</v>
      </c>
      <c r="Q2" s="140">
        <v>2003</v>
      </c>
      <c r="R2" s="140">
        <v>2004</v>
      </c>
      <c r="S2" s="140">
        <v>2005</v>
      </c>
      <c r="T2" s="140">
        <v>2006</v>
      </c>
      <c r="U2" s="140">
        <v>2007</v>
      </c>
      <c r="V2" s="140">
        <v>2008</v>
      </c>
      <c r="W2" s="140">
        <v>2009</v>
      </c>
      <c r="X2" s="140">
        <v>2010</v>
      </c>
      <c r="Y2" s="3">
        <v>2011</v>
      </c>
      <c r="Z2" s="3">
        <v>2012</v>
      </c>
      <c r="AA2" s="3">
        <v>2013</v>
      </c>
      <c r="AB2" s="3">
        <v>2014</v>
      </c>
      <c r="AC2" s="3">
        <v>2015</v>
      </c>
      <c r="AD2" s="3">
        <v>2016</v>
      </c>
      <c r="AE2" s="3">
        <v>2017</v>
      </c>
      <c r="AF2" s="3">
        <v>2018</v>
      </c>
      <c r="AG2" s="3">
        <v>2019</v>
      </c>
      <c r="AH2" s="3">
        <v>2020</v>
      </c>
      <c r="AI2" s="3">
        <v>2021</v>
      </c>
      <c r="AJ2" s="3">
        <v>2022</v>
      </c>
      <c r="AK2" s="3">
        <v>2023</v>
      </c>
      <c r="AL2" s="3">
        <v>2024</v>
      </c>
      <c r="AM2" s="3">
        <v>2025</v>
      </c>
      <c r="AN2" s="3">
        <v>2026</v>
      </c>
      <c r="AO2" s="3">
        <v>2027</v>
      </c>
      <c r="AP2" s="3">
        <v>2028</v>
      </c>
      <c r="AQ2" s="3">
        <v>2029</v>
      </c>
      <c r="AR2" s="3">
        <v>2030</v>
      </c>
      <c r="AS2" s="3">
        <v>2031</v>
      </c>
      <c r="AT2" s="3">
        <v>2032</v>
      </c>
      <c r="AU2" s="3">
        <v>2033</v>
      </c>
      <c r="AV2" s="3">
        <v>2034</v>
      </c>
      <c r="AW2" s="3">
        <v>2035</v>
      </c>
      <c r="AX2" s="3">
        <v>2036</v>
      </c>
      <c r="AY2" s="3">
        <v>2037</v>
      </c>
      <c r="AZ2" s="3">
        <v>2038</v>
      </c>
      <c r="BA2" s="3">
        <v>2039</v>
      </c>
      <c r="BB2" s="3">
        <v>2040</v>
      </c>
      <c r="BC2" s="3">
        <v>2041</v>
      </c>
      <c r="BD2" s="3">
        <v>2042</v>
      </c>
      <c r="BE2" s="3">
        <v>2043</v>
      </c>
      <c r="BF2" s="3">
        <v>2044</v>
      </c>
      <c r="BG2" s="3">
        <v>2045</v>
      </c>
    </row>
    <row r="3" spans="1:59" s="3" customFormat="1" ht="14.4" x14ac:dyDescent="0.3">
      <c r="A3" s="141"/>
      <c r="B3" s="142" t="s">
        <v>3</v>
      </c>
      <c r="C3" s="142" t="s">
        <v>4</v>
      </c>
      <c r="D3" s="142" t="s">
        <v>5</v>
      </c>
      <c r="E3" s="142" t="s">
        <v>6</v>
      </c>
      <c r="F3" s="142" t="s">
        <v>7</v>
      </c>
      <c r="G3" s="142" t="s">
        <v>8</v>
      </c>
      <c r="H3" s="142" t="s">
        <v>9</v>
      </c>
      <c r="I3" s="142" t="s">
        <v>10</v>
      </c>
      <c r="J3" s="142" t="s">
        <v>11</v>
      </c>
      <c r="K3" s="142" t="s">
        <v>12</v>
      </c>
      <c r="L3" s="142" t="s">
        <v>13</v>
      </c>
      <c r="M3" s="142" t="s">
        <v>14</v>
      </c>
      <c r="N3" s="142" t="s">
        <v>15</v>
      </c>
      <c r="O3" s="142" t="s">
        <v>16</v>
      </c>
      <c r="P3" s="142" t="s">
        <v>17</v>
      </c>
      <c r="Q3" s="142" t="s">
        <v>18</v>
      </c>
      <c r="R3" s="142" t="s">
        <v>19</v>
      </c>
      <c r="S3" s="142" t="s">
        <v>20</v>
      </c>
      <c r="T3" s="142" t="s">
        <v>21</v>
      </c>
      <c r="U3" s="142" t="s">
        <v>22</v>
      </c>
      <c r="V3" s="142" t="s">
        <v>23</v>
      </c>
      <c r="W3" s="142" t="s">
        <v>24</v>
      </c>
      <c r="X3" s="142" t="s">
        <v>25</v>
      </c>
      <c r="Y3" s="142" t="s">
        <v>26</v>
      </c>
      <c r="Z3" s="142" t="s">
        <v>27</v>
      </c>
      <c r="AA3" s="142" t="s">
        <v>28</v>
      </c>
      <c r="AB3" s="142" t="s">
        <v>29</v>
      </c>
      <c r="AC3" s="142" t="s">
        <v>30</v>
      </c>
      <c r="AD3" s="142" t="s">
        <v>31</v>
      </c>
      <c r="AE3" s="142" t="s">
        <v>32</v>
      </c>
      <c r="AF3" s="142" t="s">
        <v>33</v>
      </c>
      <c r="AG3" s="142" t="s">
        <v>34</v>
      </c>
      <c r="AH3" s="142" t="s">
        <v>35</v>
      </c>
      <c r="AI3" s="3" t="s">
        <v>43</v>
      </c>
      <c r="AJ3" s="3" t="s">
        <v>44</v>
      </c>
      <c r="AK3" s="3" t="s">
        <v>45</v>
      </c>
      <c r="AL3" s="3" t="s">
        <v>46</v>
      </c>
      <c r="AM3" s="3" t="s">
        <v>47</v>
      </c>
      <c r="AN3" s="3" t="s">
        <v>48</v>
      </c>
      <c r="AO3" s="3" t="s">
        <v>49</v>
      </c>
      <c r="AP3" s="3" t="s">
        <v>50</v>
      </c>
      <c r="AQ3" s="3" t="s">
        <v>51</v>
      </c>
      <c r="AR3" s="3" t="s">
        <v>52</v>
      </c>
      <c r="AS3" s="3" t="s">
        <v>53</v>
      </c>
      <c r="AT3" s="3" t="s">
        <v>54</v>
      </c>
      <c r="AU3" s="3" t="s">
        <v>55</v>
      </c>
      <c r="AV3" s="3" t="s">
        <v>56</v>
      </c>
      <c r="AW3" s="3" t="s">
        <v>57</v>
      </c>
      <c r="AX3" s="3" t="s">
        <v>58</v>
      </c>
      <c r="AY3" s="3" t="s">
        <v>59</v>
      </c>
      <c r="AZ3" s="3" t="s">
        <v>60</v>
      </c>
      <c r="BA3" s="3" t="s">
        <v>61</v>
      </c>
      <c r="BB3" s="3" t="s">
        <v>62</v>
      </c>
      <c r="BC3" s="3" t="s">
        <v>63</v>
      </c>
      <c r="BD3" s="3" t="s">
        <v>64</v>
      </c>
      <c r="BE3" s="3" t="s">
        <v>65</v>
      </c>
      <c r="BF3" s="3" t="s">
        <v>66</v>
      </c>
      <c r="BG3" s="3" t="s">
        <v>67</v>
      </c>
    </row>
    <row r="4" spans="1:59" ht="14.4" x14ac:dyDescent="0.3">
      <c r="A4" s="143">
        <f>PowellInflow.Unregulated!A4</f>
        <v>45231</v>
      </c>
      <c r="B4">
        <v>1</v>
      </c>
      <c r="C4">
        <v>1</v>
      </c>
      <c r="D4">
        <v>1</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c r="AK4">
        <v>0</v>
      </c>
      <c r="AL4">
        <v>0</v>
      </c>
      <c r="AM4">
        <v>0</v>
      </c>
      <c r="AN4">
        <v>0</v>
      </c>
      <c r="AO4">
        <v>0</v>
      </c>
      <c r="AP4">
        <v>0</v>
      </c>
      <c r="AQ4">
        <v>0</v>
      </c>
      <c r="AR4">
        <v>0</v>
      </c>
      <c r="AS4">
        <v>0</v>
      </c>
      <c r="AT4">
        <v>0</v>
      </c>
      <c r="AU4">
        <v>0</v>
      </c>
      <c r="AV4">
        <v>0</v>
      </c>
      <c r="AW4">
        <v>0</v>
      </c>
      <c r="AX4">
        <v>0</v>
      </c>
      <c r="AY4">
        <v>0</v>
      </c>
      <c r="AZ4">
        <v>0</v>
      </c>
      <c r="BA4">
        <v>0</v>
      </c>
      <c r="BB4">
        <v>0</v>
      </c>
      <c r="BC4">
        <v>0</v>
      </c>
      <c r="BD4">
        <v>0</v>
      </c>
      <c r="BE4">
        <v>0</v>
      </c>
      <c r="BF4">
        <v>0</v>
      </c>
      <c r="BG4">
        <v>0</v>
      </c>
    </row>
    <row r="5" spans="1:59" ht="14.4" x14ac:dyDescent="0.3">
      <c r="A5" s="143">
        <f>PowellInflow.Unregulated!A5</f>
        <v>45261</v>
      </c>
      <c r="B5">
        <v>1</v>
      </c>
      <c r="C5">
        <v>1</v>
      </c>
      <c r="D5">
        <v>1</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c r="AK5">
        <v>0</v>
      </c>
      <c r="AL5">
        <v>0</v>
      </c>
      <c r="AM5">
        <v>0</v>
      </c>
      <c r="AN5">
        <v>0</v>
      </c>
      <c r="AO5">
        <v>0</v>
      </c>
      <c r="AP5">
        <v>0</v>
      </c>
      <c r="AQ5">
        <v>0</v>
      </c>
      <c r="AR5">
        <v>0</v>
      </c>
      <c r="AS5">
        <v>0</v>
      </c>
      <c r="AT5">
        <v>0</v>
      </c>
      <c r="AU5">
        <v>0</v>
      </c>
      <c r="AV5">
        <v>0</v>
      </c>
      <c r="AW5">
        <v>0</v>
      </c>
      <c r="AX5">
        <v>0</v>
      </c>
      <c r="AY5">
        <v>0</v>
      </c>
      <c r="AZ5">
        <v>0</v>
      </c>
      <c r="BA5">
        <v>0</v>
      </c>
      <c r="BB5">
        <v>0</v>
      </c>
      <c r="BC5">
        <v>0</v>
      </c>
      <c r="BD5">
        <v>0</v>
      </c>
      <c r="BE5">
        <v>0</v>
      </c>
      <c r="BF5">
        <v>0</v>
      </c>
      <c r="BG5">
        <v>0</v>
      </c>
    </row>
    <row r="6" spans="1:59" ht="14.4" x14ac:dyDescent="0.3">
      <c r="A6" s="143">
        <f>PowellInflow.Unregulated!A6</f>
        <v>45292</v>
      </c>
      <c r="B6">
        <v>1</v>
      </c>
      <c r="C6">
        <v>1</v>
      </c>
      <c r="D6">
        <v>1</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c r="AK6">
        <v>0</v>
      </c>
      <c r="AL6">
        <v>0</v>
      </c>
      <c r="AM6">
        <v>0</v>
      </c>
      <c r="AN6">
        <v>0</v>
      </c>
      <c r="AO6">
        <v>0</v>
      </c>
      <c r="AP6">
        <v>0</v>
      </c>
      <c r="AQ6">
        <v>0</v>
      </c>
      <c r="AR6">
        <v>0</v>
      </c>
      <c r="AS6">
        <v>0</v>
      </c>
      <c r="AT6">
        <v>0</v>
      </c>
      <c r="AU6">
        <v>0</v>
      </c>
      <c r="AV6">
        <v>0</v>
      </c>
      <c r="AW6">
        <v>0</v>
      </c>
      <c r="AX6">
        <v>0</v>
      </c>
      <c r="AY6">
        <v>0</v>
      </c>
      <c r="AZ6">
        <v>0</v>
      </c>
      <c r="BA6">
        <v>0</v>
      </c>
      <c r="BB6">
        <v>0</v>
      </c>
      <c r="BC6">
        <v>0</v>
      </c>
      <c r="BD6">
        <v>0</v>
      </c>
      <c r="BE6">
        <v>0</v>
      </c>
      <c r="BF6">
        <v>0</v>
      </c>
      <c r="BG6">
        <v>0</v>
      </c>
    </row>
    <row r="7" spans="1:59" ht="14.4" x14ac:dyDescent="0.3">
      <c r="A7" s="143">
        <f>PowellInflow.Unregulated!A7</f>
        <v>45323</v>
      </c>
      <c r="B7">
        <v>1</v>
      </c>
      <c r="C7">
        <v>1</v>
      </c>
      <c r="D7">
        <v>1</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c r="AK7">
        <v>0</v>
      </c>
      <c r="AL7">
        <v>0</v>
      </c>
      <c r="AM7">
        <v>0</v>
      </c>
      <c r="AN7">
        <v>0</v>
      </c>
      <c r="AO7">
        <v>0</v>
      </c>
      <c r="AP7">
        <v>0</v>
      </c>
      <c r="AQ7">
        <v>0</v>
      </c>
      <c r="AR7">
        <v>0</v>
      </c>
      <c r="AS7">
        <v>0</v>
      </c>
      <c r="AT7">
        <v>0</v>
      </c>
      <c r="AU7">
        <v>0</v>
      </c>
      <c r="AV7">
        <v>0</v>
      </c>
      <c r="AW7">
        <v>0</v>
      </c>
      <c r="AX7">
        <v>0</v>
      </c>
      <c r="AY7">
        <v>0</v>
      </c>
      <c r="AZ7">
        <v>0</v>
      </c>
      <c r="BA7">
        <v>0</v>
      </c>
      <c r="BB7">
        <v>0</v>
      </c>
      <c r="BC7">
        <v>0</v>
      </c>
      <c r="BD7">
        <v>0</v>
      </c>
      <c r="BE7">
        <v>0</v>
      </c>
      <c r="BF7">
        <v>0</v>
      </c>
      <c r="BG7">
        <v>0</v>
      </c>
    </row>
    <row r="8" spans="1:59" ht="14.4" x14ac:dyDescent="0.3">
      <c r="A8" s="143">
        <f>PowellInflow.Unregulated!A8</f>
        <v>45352</v>
      </c>
      <c r="B8">
        <v>1</v>
      </c>
      <c r="C8">
        <v>1</v>
      </c>
      <c r="D8">
        <v>1</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c r="AJ8">
        <v>0</v>
      </c>
      <c r="AK8">
        <v>0</v>
      </c>
      <c r="AL8">
        <v>0</v>
      </c>
      <c r="AM8">
        <v>0</v>
      </c>
      <c r="AN8">
        <v>0</v>
      </c>
      <c r="AO8">
        <v>0</v>
      </c>
      <c r="AP8">
        <v>0</v>
      </c>
      <c r="AQ8">
        <v>0</v>
      </c>
      <c r="AR8">
        <v>0</v>
      </c>
      <c r="AS8">
        <v>0</v>
      </c>
      <c r="AT8">
        <v>0</v>
      </c>
      <c r="AU8">
        <v>0</v>
      </c>
      <c r="AV8">
        <v>0</v>
      </c>
      <c r="AW8">
        <v>0</v>
      </c>
      <c r="AX8">
        <v>0</v>
      </c>
      <c r="AY8">
        <v>0</v>
      </c>
      <c r="AZ8">
        <v>0</v>
      </c>
      <c r="BA8">
        <v>0</v>
      </c>
      <c r="BB8">
        <v>0</v>
      </c>
      <c r="BC8">
        <v>0</v>
      </c>
      <c r="BD8">
        <v>0</v>
      </c>
      <c r="BE8">
        <v>0</v>
      </c>
      <c r="BF8">
        <v>0</v>
      </c>
      <c r="BG8">
        <v>0</v>
      </c>
    </row>
    <row r="9" spans="1:59" ht="14.4" x14ac:dyDescent="0.3">
      <c r="A9" s="143">
        <f>PowellInflow.Unregulated!A9</f>
        <v>45383</v>
      </c>
      <c r="B9">
        <v>1</v>
      </c>
      <c r="C9">
        <v>1</v>
      </c>
      <c r="D9">
        <v>1</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v>0</v>
      </c>
      <c r="AK9">
        <v>0</v>
      </c>
      <c r="AL9">
        <v>0</v>
      </c>
      <c r="AM9">
        <v>0</v>
      </c>
      <c r="AN9">
        <v>0</v>
      </c>
      <c r="AO9">
        <v>0</v>
      </c>
      <c r="AP9">
        <v>0</v>
      </c>
      <c r="AQ9">
        <v>0</v>
      </c>
      <c r="AR9">
        <v>0</v>
      </c>
      <c r="AS9">
        <v>0</v>
      </c>
      <c r="AT9">
        <v>0</v>
      </c>
      <c r="AU9">
        <v>0</v>
      </c>
      <c r="AV9">
        <v>0</v>
      </c>
      <c r="AW9">
        <v>0</v>
      </c>
      <c r="AX9">
        <v>0</v>
      </c>
      <c r="AY9">
        <v>0</v>
      </c>
      <c r="AZ9">
        <v>0</v>
      </c>
      <c r="BA9">
        <v>0</v>
      </c>
      <c r="BB9">
        <v>0</v>
      </c>
      <c r="BC9">
        <v>0</v>
      </c>
      <c r="BD9">
        <v>0</v>
      </c>
      <c r="BE9">
        <v>0</v>
      </c>
      <c r="BF9">
        <v>0</v>
      </c>
      <c r="BG9">
        <v>0</v>
      </c>
    </row>
    <row r="10" spans="1:59" ht="14.4" x14ac:dyDescent="0.3">
      <c r="A10" s="143">
        <f>PowellInflow.Unregulated!A10</f>
        <v>45413</v>
      </c>
      <c r="B10">
        <v>1</v>
      </c>
      <c r="C10">
        <v>1</v>
      </c>
      <c r="D10">
        <v>1</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c r="AH10">
        <v>0</v>
      </c>
      <c r="AI10">
        <v>0</v>
      </c>
      <c r="AJ10">
        <v>0</v>
      </c>
      <c r="AK10">
        <v>0</v>
      </c>
      <c r="AL10">
        <v>0</v>
      </c>
      <c r="AM10">
        <v>0</v>
      </c>
      <c r="AN10">
        <v>0</v>
      </c>
      <c r="AO10">
        <v>0</v>
      </c>
      <c r="AP10">
        <v>0</v>
      </c>
      <c r="AQ10">
        <v>0</v>
      </c>
      <c r="AR10">
        <v>0</v>
      </c>
      <c r="AS10">
        <v>0</v>
      </c>
      <c r="AT10">
        <v>0</v>
      </c>
      <c r="AU10">
        <v>0</v>
      </c>
      <c r="AV10">
        <v>0</v>
      </c>
      <c r="AW10">
        <v>0</v>
      </c>
      <c r="AX10">
        <v>0</v>
      </c>
      <c r="AY10">
        <v>0</v>
      </c>
      <c r="AZ10">
        <v>0</v>
      </c>
      <c r="BA10">
        <v>0</v>
      </c>
      <c r="BB10">
        <v>0</v>
      </c>
      <c r="BC10">
        <v>0</v>
      </c>
      <c r="BD10">
        <v>0</v>
      </c>
      <c r="BE10">
        <v>0</v>
      </c>
      <c r="BF10">
        <v>0</v>
      </c>
      <c r="BG10">
        <v>0</v>
      </c>
    </row>
    <row r="11" spans="1:59" ht="14.4" x14ac:dyDescent="0.3">
      <c r="A11" s="143">
        <f>PowellInflow.Unregulated!A11</f>
        <v>45444</v>
      </c>
      <c r="B11">
        <v>1</v>
      </c>
      <c r="C11">
        <v>1</v>
      </c>
      <c r="D11">
        <v>1</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c r="AI11">
        <v>0</v>
      </c>
      <c r="AJ11">
        <v>0</v>
      </c>
      <c r="AK11">
        <v>0</v>
      </c>
      <c r="AL11">
        <v>0</v>
      </c>
      <c r="AM11">
        <v>0</v>
      </c>
      <c r="AN11">
        <v>0</v>
      </c>
      <c r="AO11">
        <v>0</v>
      </c>
      <c r="AP11">
        <v>0</v>
      </c>
      <c r="AQ11">
        <v>0</v>
      </c>
      <c r="AR11">
        <v>0</v>
      </c>
      <c r="AS11">
        <v>0</v>
      </c>
      <c r="AT11">
        <v>0</v>
      </c>
      <c r="AU11">
        <v>0</v>
      </c>
      <c r="AV11">
        <v>0</v>
      </c>
      <c r="AW11">
        <v>0</v>
      </c>
      <c r="AX11">
        <v>0</v>
      </c>
      <c r="AY11">
        <v>0</v>
      </c>
      <c r="AZ11">
        <v>0</v>
      </c>
      <c r="BA11">
        <v>0</v>
      </c>
      <c r="BB11">
        <v>0</v>
      </c>
      <c r="BC11">
        <v>0</v>
      </c>
      <c r="BD11">
        <v>0</v>
      </c>
      <c r="BE11">
        <v>0</v>
      </c>
      <c r="BF11">
        <v>0</v>
      </c>
      <c r="BG11">
        <v>0</v>
      </c>
    </row>
    <row r="12" spans="1:59" ht="14.4" x14ac:dyDescent="0.3">
      <c r="A12" s="143">
        <f>PowellInflow.Unregulated!A12</f>
        <v>45474</v>
      </c>
      <c r="B12">
        <v>1</v>
      </c>
      <c r="C12">
        <v>1</v>
      </c>
      <c r="D12">
        <v>1</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c r="AF12">
        <v>0</v>
      </c>
      <c r="AG12">
        <v>0</v>
      </c>
      <c r="AH12">
        <v>0</v>
      </c>
      <c r="AI12">
        <v>0</v>
      </c>
      <c r="AJ12">
        <v>0</v>
      </c>
      <c r="AK12">
        <v>0</v>
      </c>
      <c r="AL12">
        <v>0</v>
      </c>
      <c r="AM12">
        <v>0</v>
      </c>
      <c r="AN12">
        <v>0</v>
      </c>
      <c r="AO12">
        <v>0</v>
      </c>
      <c r="AP12">
        <v>0</v>
      </c>
      <c r="AQ12">
        <v>0</v>
      </c>
      <c r="AR12">
        <v>0</v>
      </c>
      <c r="AS12">
        <v>0</v>
      </c>
      <c r="AT12">
        <v>0</v>
      </c>
      <c r="AU12">
        <v>0</v>
      </c>
      <c r="AV12">
        <v>0</v>
      </c>
      <c r="AW12">
        <v>0</v>
      </c>
      <c r="AX12">
        <v>0</v>
      </c>
      <c r="AY12">
        <v>0</v>
      </c>
      <c r="AZ12">
        <v>0</v>
      </c>
      <c r="BA12">
        <v>0</v>
      </c>
      <c r="BB12">
        <v>0</v>
      </c>
      <c r="BC12">
        <v>0</v>
      </c>
      <c r="BD12">
        <v>0</v>
      </c>
      <c r="BE12">
        <v>0</v>
      </c>
      <c r="BF12">
        <v>0</v>
      </c>
      <c r="BG12">
        <v>0</v>
      </c>
    </row>
    <row r="13" spans="1:59" ht="14.4" x14ac:dyDescent="0.3">
      <c r="A13" s="143">
        <f>PowellInflow.Unregulated!A13</f>
        <v>45505</v>
      </c>
      <c r="B13">
        <v>1</v>
      </c>
      <c r="C13">
        <v>1</v>
      </c>
      <c r="D13">
        <v>1</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v>0</v>
      </c>
      <c r="AG13">
        <v>0</v>
      </c>
      <c r="AH13">
        <v>0</v>
      </c>
      <c r="AI13">
        <v>0</v>
      </c>
      <c r="AJ13">
        <v>0</v>
      </c>
      <c r="AK13">
        <v>0</v>
      </c>
      <c r="AL13">
        <v>0</v>
      </c>
      <c r="AM13">
        <v>0</v>
      </c>
      <c r="AN13">
        <v>0</v>
      </c>
      <c r="AO13">
        <v>0</v>
      </c>
      <c r="AP13">
        <v>0</v>
      </c>
      <c r="AQ13">
        <v>0</v>
      </c>
      <c r="AR13">
        <v>0</v>
      </c>
      <c r="AS13">
        <v>0</v>
      </c>
      <c r="AT13">
        <v>0</v>
      </c>
      <c r="AU13">
        <v>0</v>
      </c>
      <c r="AV13">
        <v>0</v>
      </c>
      <c r="AW13">
        <v>0</v>
      </c>
      <c r="AX13">
        <v>0</v>
      </c>
      <c r="AY13">
        <v>0</v>
      </c>
      <c r="AZ13">
        <v>0</v>
      </c>
      <c r="BA13">
        <v>0</v>
      </c>
      <c r="BB13">
        <v>0</v>
      </c>
      <c r="BC13">
        <v>0</v>
      </c>
      <c r="BD13">
        <v>0</v>
      </c>
      <c r="BE13">
        <v>0</v>
      </c>
      <c r="BF13">
        <v>0</v>
      </c>
      <c r="BG13">
        <v>0</v>
      </c>
    </row>
    <row r="14" spans="1:59" ht="14.4" x14ac:dyDescent="0.3">
      <c r="A14" s="143">
        <f>PowellInflow.Unregulated!A14</f>
        <v>45536</v>
      </c>
      <c r="B14">
        <v>1</v>
      </c>
      <c r="C14">
        <v>1</v>
      </c>
      <c r="D14">
        <v>1</v>
      </c>
      <c r="E14">
        <v>0</v>
      </c>
      <c r="F14">
        <v>0</v>
      </c>
      <c r="G14">
        <v>0</v>
      </c>
      <c r="H14">
        <v>0</v>
      </c>
      <c r="I14">
        <v>0</v>
      </c>
      <c r="J14">
        <v>0</v>
      </c>
      <c r="K14">
        <v>0</v>
      </c>
      <c r="L14">
        <v>0</v>
      </c>
      <c r="M14">
        <v>0</v>
      </c>
      <c r="N14">
        <v>0</v>
      </c>
      <c r="O14">
        <v>0</v>
      </c>
      <c r="P14">
        <v>0</v>
      </c>
      <c r="Q14">
        <v>0</v>
      </c>
      <c r="R14">
        <v>0</v>
      </c>
      <c r="S14">
        <v>0</v>
      </c>
      <c r="T14">
        <v>0</v>
      </c>
      <c r="U14">
        <v>0</v>
      </c>
      <c r="V14">
        <v>0</v>
      </c>
      <c r="W14">
        <v>0</v>
      </c>
      <c r="X14">
        <v>0</v>
      </c>
      <c r="Y14">
        <v>0</v>
      </c>
      <c r="Z14">
        <v>0</v>
      </c>
      <c r="AA14">
        <v>0</v>
      </c>
      <c r="AB14">
        <v>0</v>
      </c>
      <c r="AC14">
        <v>0</v>
      </c>
      <c r="AD14">
        <v>0</v>
      </c>
      <c r="AE14">
        <v>0</v>
      </c>
      <c r="AF14">
        <v>0</v>
      </c>
      <c r="AG14">
        <v>0</v>
      </c>
      <c r="AH14">
        <v>0</v>
      </c>
      <c r="AI14">
        <v>0</v>
      </c>
      <c r="AJ14">
        <v>0</v>
      </c>
      <c r="AK14">
        <v>0</v>
      </c>
      <c r="AL14">
        <v>0</v>
      </c>
      <c r="AM14">
        <v>0</v>
      </c>
      <c r="AN14">
        <v>0</v>
      </c>
      <c r="AO14">
        <v>0</v>
      </c>
      <c r="AP14">
        <v>0</v>
      </c>
      <c r="AQ14">
        <v>0</v>
      </c>
      <c r="AR14">
        <v>0</v>
      </c>
      <c r="AS14">
        <v>0</v>
      </c>
      <c r="AT14">
        <v>0</v>
      </c>
      <c r="AU14">
        <v>0</v>
      </c>
      <c r="AV14">
        <v>0</v>
      </c>
      <c r="AW14">
        <v>0</v>
      </c>
      <c r="AX14">
        <v>0</v>
      </c>
      <c r="AY14">
        <v>0</v>
      </c>
      <c r="AZ14">
        <v>0</v>
      </c>
      <c r="BA14">
        <v>0</v>
      </c>
      <c r="BB14">
        <v>0</v>
      </c>
      <c r="BC14">
        <v>0</v>
      </c>
      <c r="BD14">
        <v>0</v>
      </c>
      <c r="BE14">
        <v>0</v>
      </c>
      <c r="BF14">
        <v>0</v>
      </c>
      <c r="BG14">
        <v>0</v>
      </c>
    </row>
    <row r="15" spans="1:59" ht="14.4" x14ac:dyDescent="0.3">
      <c r="A15" s="143">
        <f>PowellInflow.Unregulated!A15</f>
        <v>45566</v>
      </c>
      <c r="B15">
        <v>1</v>
      </c>
      <c r="C15">
        <v>1</v>
      </c>
      <c r="D15">
        <v>1</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c r="AF15">
        <v>0</v>
      </c>
      <c r="AG15">
        <v>0</v>
      </c>
      <c r="AH15">
        <v>0</v>
      </c>
      <c r="AI15">
        <v>0</v>
      </c>
      <c r="AJ15">
        <v>0</v>
      </c>
      <c r="AK15">
        <v>0</v>
      </c>
      <c r="AL15">
        <v>0</v>
      </c>
      <c r="AM15">
        <v>0</v>
      </c>
      <c r="AN15">
        <v>0</v>
      </c>
      <c r="AO15">
        <v>0</v>
      </c>
      <c r="AP15">
        <v>0</v>
      </c>
      <c r="AQ15">
        <v>0</v>
      </c>
      <c r="AR15">
        <v>0</v>
      </c>
      <c r="AS15">
        <v>0</v>
      </c>
      <c r="AT15">
        <v>0</v>
      </c>
      <c r="AU15">
        <v>0</v>
      </c>
      <c r="AV15">
        <v>0</v>
      </c>
      <c r="AW15">
        <v>0</v>
      </c>
      <c r="AX15">
        <v>0</v>
      </c>
      <c r="AY15">
        <v>0</v>
      </c>
      <c r="AZ15">
        <v>0</v>
      </c>
      <c r="BA15">
        <v>0</v>
      </c>
      <c r="BB15">
        <v>0</v>
      </c>
      <c r="BC15">
        <v>0</v>
      </c>
      <c r="BD15">
        <v>0</v>
      </c>
      <c r="BE15">
        <v>0</v>
      </c>
      <c r="BF15">
        <v>0</v>
      </c>
      <c r="BG15">
        <v>0</v>
      </c>
    </row>
    <row r="16" spans="1:59" ht="14.4" x14ac:dyDescent="0.3">
      <c r="A16" s="143">
        <f>PowellInflow.Unregulated!A16</f>
        <v>45597</v>
      </c>
      <c r="B16">
        <v>1</v>
      </c>
      <c r="C16">
        <v>1</v>
      </c>
      <c r="D16">
        <v>1</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c r="AH16">
        <v>0</v>
      </c>
      <c r="AI16">
        <v>0</v>
      </c>
      <c r="AJ16">
        <v>0</v>
      </c>
      <c r="AK16">
        <v>0</v>
      </c>
      <c r="AL16">
        <v>0</v>
      </c>
      <c r="AM16">
        <v>0</v>
      </c>
      <c r="AN16">
        <v>0</v>
      </c>
      <c r="AO16">
        <v>0</v>
      </c>
      <c r="AP16">
        <v>0</v>
      </c>
      <c r="AQ16">
        <v>0</v>
      </c>
      <c r="AR16">
        <v>0</v>
      </c>
      <c r="AS16">
        <v>0</v>
      </c>
      <c r="AT16">
        <v>0</v>
      </c>
      <c r="AU16">
        <v>0</v>
      </c>
      <c r="AV16">
        <v>0</v>
      </c>
      <c r="AW16">
        <v>0</v>
      </c>
      <c r="AX16">
        <v>0</v>
      </c>
      <c r="AY16">
        <v>0</v>
      </c>
      <c r="AZ16">
        <v>0</v>
      </c>
      <c r="BA16">
        <v>0</v>
      </c>
      <c r="BB16">
        <v>0</v>
      </c>
      <c r="BC16">
        <v>0</v>
      </c>
      <c r="BD16">
        <v>0</v>
      </c>
      <c r="BE16">
        <v>0</v>
      </c>
      <c r="BF16">
        <v>0</v>
      </c>
      <c r="BG16">
        <v>0</v>
      </c>
    </row>
    <row r="17" spans="1:59" ht="14.4" x14ac:dyDescent="0.3">
      <c r="A17" s="143">
        <f>PowellInflow.Unregulated!A17</f>
        <v>45627</v>
      </c>
      <c r="B17">
        <v>1</v>
      </c>
      <c r="C17">
        <v>1</v>
      </c>
      <c r="D17">
        <v>1</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c r="AF17">
        <v>0</v>
      </c>
      <c r="AG17">
        <v>0</v>
      </c>
      <c r="AH17">
        <v>0</v>
      </c>
      <c r="AI17">
        <v>0</v>
      </c>
      <c r="AJ17">
        <v>0</v>
      </c>
      <c r="AK17">
        <v>0</v>
      </c>
      <c r="AL17">
        <v>0</v>
      </c>
      <c r="AM17">
        <v>0</v>
      </c>
      <c r="AN17">
        <v>0</v>
      </c>
      <c r="AO17">
        <v>0</v>
      </c>
      <c r="AP17">
        <v>0</v>
      </c>
      <c r="AQ17">
        <v>0</v>
      </c>
      <c r="AR17">
        <v>0</v>
      </c>
      <c r="AS17">
        <v>0</v>
      </c>
      <c r="AT17">
        <v>0</v>
      </c>
      <c r="AU17">
        <v>0</v>
      </c>
      <c r="AV17">
        <v>0</v>
      </c>
      <c r="AW17">
        <v>0</v>
      </c>
      <c r="AX17">
        <v>0</v>
      </c>
      <c r="AY17">
        <v>0</v>
      </c>
      <c r="AZ17">
        <v>0</v>
      </c>
      <c r="BA17">
        <v>0</v>
      </c>
      <c r="BB17">
        <v>0</v>
      </c>
      <c r="BC17">
        <v>0</v>
      </c>
      <c r="BD17">
        <v>0</v>
      </c>
      <c r="BE17">
        <v>0</v>
      </c>
      <c r="BF17">
        <v>0</v>
      </c>
      <c r="BG17">
        <v>0</v>
      </c>
    </row>
    <row r="18" spans="1:59" ht="14.4" x14ac:dyDescent="0.3">
      <c r="A18" s="143">
        <f>PowellInflow.Unregulated!A18</f>
        <v>45658</v>
      </c>
      <c r="B18">
        <v>1</v>
      </c>
      <c r="C18">
        <v>1</v>
      </c>
      <c r="D18">
        <v>1</v>
      </c>
      <c r="E18">
        <v>0</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v>0</v>
      </c>
      <c r="AK18">
        <v>0</v>
      </c>
      <c r="AL18">
        <v>0</v>
      </c>
      <c r="AM18">
        <v>0</v>
      </c>
      <c r="AN18">
        <v>0</v>
      </c>
      <c r="AO18">
        <v>0</v>
      </c>
      <c r="AP18">
        <v>0</v>
      </c>
      <c r="AQ18">
        <v>0</v>
      </c>
      <c r="AR18">
        <v>0</v>
      </c>
      <c r="AS18">
        <v>0</v>
      </c>
      <c r="AT18">
        <v>0</v>
      </c>
      <c r="AU18">
        <v>0</v>
      </c>
      <c r="AV18">
        <v>0</v>
      </c>
      <c r="AW18">
        <v>0</v>
      </c>
      <c r="AX18">
        <v>0</v>
      </c>
      <c r="AY18">
        <v>0</v>
      </c>
      <c r="AZ18">
        <v>0</v>
      </c>
      <c r="BA18">
        <v>0</v>
      </c>
      <c r="BB18">
        <v>0</v>
      </c>
      <c r="BC18">
        <v>0</v>
      </c>
      <c r="BD18">
        <v>0</v>
      </c>
      <c r="BE18">
        <v>0</v>
      </c>
      <c r="BF18">
        <v>0</v>
      </c>
      <c r="BG18">
        <v>0</v>
      </c>
    </row>
    <row r="19" spans="1:59" ht="14.4" x14ac:dyDescent="0.3">
      <c r="A19" s="143">
        <f>PowellInflow.Unregulated!A19</f>
        <v>45689</v>
      </c>
      <c r="B19">
        <v>1</v>
      </c>
      <c r="C19">
        <v>1</v>
      </c>
      <c r="D19">
        <v>1</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c r="AF19">
        <v>0</v>
      </c>
      <c r="AG19">
        <v>0</v>
      </c>
      <c r="AH19">
        <v>0</v>
      </c>
      <c r="AI19">
        <v>0</v>
      </c>
      <c r="AJ19">
        <v>0</v>
      </c>
      <c r="AK19">
        <v>0</v>
      </c>
      <c r="AL19">
        <v>0</v>
      </c>
      <c r="AM19">
        <v>0</v>
      </c>
      <c r="AN19">
        <v>0</v>
      </c>
      <c r="AO19">
        <v>0</v>
      </c>
      <c r="AP19">
        <v>0</v>
      </c>
      <c r="AQ19">
        <v>0</v>
      </c>
      <c r="AR19">
        <v>0</v>
      </c>
      <c r="AS19">
        <v>0</v>
      </c>
      <c r="AT19">
        <v>0</v>
      </c>
      <c r="AU19">
        <v>0</v>
      </c>
      <c r="AV19">
        <v>0</v>
      </c>
      <c r="AW19">
        <v>0</v>
      </c>
      <c r="AX19">
        <v>0</v>
      </c>
      <c r="AY19">
        <v>0</v>
      </c>
      <c r="AZ19">
        <v>0</v>
      </c>
      <c r="BA19">
        <v>0</v>
      </c>
      <c r="BB19">
        <v>0</v>
      </c>
      <c r="BC19">
        <v>0</v>
      </c>
      <c r="BD19">
        <v>0</v>
      </c>
      <c r="BE19">
        <v>0</v>
      </c>
      <c r="BF19">
        <v>0</v>
      </c>
      <c r="BG19">
        <v>0</v>
      </c>
    </row>
    <row r="20" spans="1:59" ht="14.4" x14ac:dyDescent="0.3">
      <c r="A20" s="143">
        <f>PowellInflow.Unregulated!A20</f>
        <v>45717</v>
      </c>
      <c r="B20">
        <v>1</v>
      </c>
      <c r="C20">
        <v>1</v>
      </c>
      <c r="D20">
        <v>1</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c r="AF20">
        <v>0</v>
      </c>
      <c r="AG20">
        <v>0</v>
      </c>
      <c r="AH20">
        <v>0</v>
      </c>
      <c r="AI20">
        <v>0</v>
      </c>
      <c r="AJ20">
        <v>0</v>
      </c>
      <c r="AK20">
        <v>0</v>
      </c>
      <c r="AL20">
        <v>0</v>
      </c>
      <c r="AM20">
        <v>0</v>
      </c>
      <c r="AN20">
        <v>0</v>
      </c>
      <c r="AO20">
        <v>0</v>
      </c>
      <c r="AP20">
        <v>0</v>
      </c>
      <c r="AQ20">
        <v>0</v>
      </c>
      <c r="AR20">
        <v>0</v>
      </c>
      <c r="AS20">
        <v>0</v>
      </c>
      <c r="AT20">
        <v>0</v>
      </c>
      <c r="AU20">
        <v>0</v>
      </c>
      <c r="AV20">
        <v>0</v>
      </c>
      <c r="AW20">
        <v>0</v>
      </c>
      <c r="AX20">
        <v>0</v>
      </c>
      <c r="AY20">
        <v>0</v>
      </c>
      <c r="AZ20">
        <v>0</v>
      </c>
      <c r="BA20">
        <v>0</v>
      </c>
      <c r="BB20">
        <v>0</v>
      </c>
      <c r="BC20">
        <v>0</v>
      </c>
      <c r="BD20">
        <v>0</v>
      </c>
      <c r="BE20">
        <v>0</v>
      </c>
      <c r="BF20">
        <v>0</v>
      </c>
      <c r="BG20">
        <v>0</v>
      </c>
    </row>
    <row r="21" spans="1:59" ht="14.4" x14ac:dyDescent="0.3">
      <c r="A21" s="143">
        <f>PowellInflow.Unregulated!A21</f>
        <v>45748</v>
      </c>
      <c r="B21">
        <v>1</v>
      </c>
      <c r="C21">
        <v>1</v>
      </c>
      <c r="D21">
        <v>1</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c r="AH21">
        <v>0</v>
      </c>
      <c r="AI21">
        <v>0</v>
      </c>
      <c r="AJ21">
        <v>0</v>
      </c>
      <c r="AK21">
        <v>0</v>
      </c>
      <c r="AL21">
        <v>0</v>
      </c>
      <c r="AM21">
        <v>0</v>
      </c>
      <c r="AN21">
        <v>0</v>
      </c>
      <c r="AO21">
        <v>0</v>
      </c>
      <c r="AP21">
        <v>0</v>
      </c>
      <c r="AQ21">
        <v>0</v>
      </c>
      <c r="AR21">
        <v>0</v>
      </c>
      <c r="AS21">
        <v>0</v>
      </c>
      <c r="AT21">
        <v>0</v>
      </c>
      <c r="AU21">
        <v>0</v>
      </c>
      <c r="AV21">
        <v>0</v>
      </c>
      <c r="AW21">
        <v>0</v>
      </c>
      <c r="AX21">
        <v>0</v>
      </c>
      <c r="AY21">
        <v>0</v>
      </c>
      <c r="AZ21">
        <v>0</v>
      </c>
      <c r="BA21">
        <v>0</v>
      </c>
      <c r="BB21">
        <v>0</v>
      </c>
      <c r="BC21">
        <v>0</v>
      </c>
      <c r="BD21">
        <v>0</v>
      </c>
      <c r="BE21">
        <v>0</v>
      </c>
      <c r="BF21">
        <v>0</v>
      </c>
      <c r="BG21">
        <v>0</v>
      </c>
    </row>
    <row r="22" spans="1:59" ht="14.4" x14ac:dyDescent="0.3">
      <c r="A22" s="143">
        <f>PowellInflow.Unregulated!A22</f>
        <v>45778</v>
      </c>
      <c r="B22">
        <v>1</v>
      </c>
      <c r="C22">
        <v>1</v>
      </c>
      <c r="D22">
        <v>1</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c r="AF22">
        <v>0</v>
      </c>
      <c r="AG22">
        <v>0</v>
      </c>
      <c r="AH22">
        <v>0</v>
      </c>
      <c r="AI22">
        <v>0</v>
      </c>
      <c r="AJ22">
        <v>0</v>
      </c>
      <c r="AK22">
        <v>0</v>
      </c>
      <c r="AL22">
        <v>0</v>
      </c>
      <c r="AM22">
        <v>0</v>
      </c>
      <c r="AN22">
        <v>0</v>
      </c>
      <c r="AO22">
        <v>0</v>
      </c>
      <c r="AP22">
        <v>0</v>
      </c>
      <c r="AQ22">
        <v>0</v>
      </c>
      <c r="AR22">
        <v>0</v>
      </c>
      <c r="AS22">
        <v>0</v>
      </c>
      <c r="AT22">
        <v>0</v>
      </c>
      <c r="AU22">
        <v>0</v>
      </c>
      <c r="AV22">
        <v>0</v>
      </c>
      <c r="AW22">
        <v>0</v>
      </c>
      <c r="AX22">
        <v>0</v>
      </c>
      <c r="AY22">
        <v>0</v>
      </c>
      <c r="AZ22">
        <v>0</v>
      </c>
      <c r="BA22">
        <v>0</v>
      </c>
      <c r="BB22">
        <v>0</v>
      </c>
      <c r="BC22">
        <v>0</v>
      </c>
      <c r="BD22">
        <v>0</v>
      </c>
      <c r="BE22">
        <v>0</v>
      </c>
      <c r="BF22">
        <v>0</v>
      </c>
      <c r="BG22">
        <v>0</v>
      </c>
    </row>
    <row r="23" spans="1:59" ht="14.4" x14ac:dyDescent="0.3">
      <c r="A23" s="143">
        <f>PowellInflow.Unregulated!A23</f>
        <v>45809</v>
      </c>
      <c r="B23">
        <v>1</v>
      </c>
      <c r="C23">
        <v>1</v>
      </c>
      <c r="D23">
        <v>1</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c r="AF23">
        <v>0</v>
      </c>
      <c r="AG23">
        <v>0</v>
      </c>
      <c r="AH23">
        <v>0</v>
      </c>
      <c r="AI23">
        <v>0</v>
      </c>
      <c r="AJ23">
        <v>0</v>
      </c>
      <c r="AK23">
        <v>0</v>
      </c>
      <c r="AL23">
        <v>0</v>
      </c>
      <c r="AM23">
        <v>0</v>
      </c>
      <c r="AN23">
        <v>0</v>
      </c>
      <c r="AO23">
        <v>0</v>
      </c>
      <c r="AP23">
        <v>0</v>
      </c>
      <c r="AQ23">
        <v>0</v>
      </c>
      <c r="AR23">
        <v>0</v>
      </c>
      <c r="AS23">
        <v>0</v>
      </c>
      <c r="AT23">
        <v>0</v>
      </c>
      <c r="AU23">
        <v>0</v>
      </c>
      <c r="AV23">
        <v>0</v>
      </c>
      <c r="AW23">
        <v>0</v>
      </c>
      <c r="AX23">
        <v>0</v>
      </c>
      <c r="AY23">
        <v>0</v>
      </c>
      <c r="AZ23">
        <v>0</v>
      </c>
      <c r="BA23">
        <v>0</v>
      </c>
      <c r="BB23">
        <v>0</v>
      </c>
      <c r="BC23">
        <v>0</v>
      </c>
      <c r="BD23">
        <v>0</v>
      </c>
      <c r="BE23">
        <v>0</v>
      </c>
      <c r="BF23">
        <v>0</v>
      </c>
      <c r="BG23">
        <v>0</v>
      </c>
    </row>
    <row r="24" spans="1:59" ht="14.4" x14ac:dyDescent="0.3">
      <c r="A24" s="143">
        <f>PowellInflow.Unregulated!A24</f>
        <v>45839</v>
      </c>
      <c r="B24">
        <v>1</v>
      </c>
      <c r="C24">
        <v>1</v>
      </c>
      <c r="D24">
        <v>1</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v>0</v>
      </c>
      <c r="AK24">
        <v>0</v>
      </c>
      <c r="AL24">
        <v>0</v>
      </c>
      <c r="AM24">
        <v>0</v>
      </c>
      <c r="AN24">
        <v>0</v>
      </c>
      <c r="AO24">
        <v>0</v>
      </c>
      <c r="AP24">
        <v>0</v>
      </c>
      <c r="AQ24">
        <v>0</v>
      </c>
      <c r="AR24">
        <v>0</v>
      </c>
      <c r="AS24">
        <v>0</v>
      </c>
      <c r="AT24">
        <v>0</v>
      </c>
      <c r="AU24">
        <v>0</v>
      </c>
      <c r="AV24">
        <v>0</v>
      </c>
      <c r="AW24">
        <v>0</v>
      </c>
      <c r="AX24">
        <v>0</v>
      </c>
      <c r="AY24">
        <v>0</v>
      </c>
      <c r="AZ24">
        <v>0</v>
      </c>
      <c r="BA24">
        <v>0</v>
      </c>
      <c r="BB24">
        <v>0</v>
      </c>
      <c r="BC24">
        <v>0</v>
      </c>
      <c r="BD24">
        <v>0</v>
      </c>
      <c r="BE24">
        <v>0</v>
      </c>
      <c r="BF24">
        <v>0</v>
      </c>
      <c r="BG24">
        <v>0</v>
      </c>
    </row>
    <row r="25" spans="1:59" ht="14.4" x14ac:dyDescent="0.3">
      <c r="A25" s="143">
        <f>PowellInflow.Unregulated!A25</f>
        <v>45870</v>
      </c>
      <c r="B25">
        <v>1</v>
      </c>
      <c r="C25">
        <v>1</v>
      </c>
      <c r="D25">
        <v>1</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c r="AF25">
        <v>0</v>
      </c>
      <c r="AG25">
        <v>0</v>
      </c>
      <c r="AH25">
        <v>0</v>
      </c>
      <c r="AI25">
        <v>0</v>
      </c>
      <c r="AJ25">
        <v>0</v>
      </c>
      <c r="AK25">
        <v>0</v>
      </c>
      <c r="AL25">
        <v>0</v>
      </c>
      <c r="AM25">
        <v>0</v>
      </c>
      <c r="AN25">
        <v>0</v>
      </c>
      <c r="AO25">
        <v>0</v>
      </c>
      <c r="AP25">
        <v>0</v>
      </c>
      <c r="AQ25">
        <v>0</v>
      </c>
      <c r="AR25">
        <v>0</v>
      </c>
      <c r="AS25">
        <v>0</v>
      </c>
      <c r="AT25">
        <v>0</v>
      </c>
      <c r="AU25">
        <v>0</v>
      </c>
      <c r="AV25">
        <v>0</v>
      </c>
      <c r="AW25">
        <v>0</v>
      </c>
      <c r="AX25">
        <v>0</v>
      </c>
      <c r="AY25">
        <v>0</v>
      </c>
      <c r="AZ25">
        <v>0</v>
      </c>
      <c r="BA25">
        <v>0</v>
      </c>
      <c r="BB25">
        <v>0</v>
      </c>
      <c r="BC25">
        <v>0</v>
      </c>
      <c r="BD25">
        <v>0</v>
      </c>
      <c r="BE25">
        <v>0</v>
      </c>
      <c r="BF25">
        <v>0</v>
      </c>
      <c r="BG25">
        <v>0</v>
      </c>
    </row>
    <row r="26" spans="1:59" ht="14.4" x14ac:dyDescent="0.3">
      <c r="A26" s="143">
        <f>PowellInflow.Unregulated!A26</f>
        <v>45901</v>
      </c>
      <c r="B26">
        <v>1</v>
      </c>
      <c r="C26">
        <v>1</v>
      </c>
      <c r="D26">
        <v>1</v>
      </c>
      <c r="E26">
        <v>0</v>
      </c>
      <c r="F26">
        <v>0</v>
      </c>
      <c r="G26">
        <v>0</v>
      </c>
      <c r="H26">
        <v>0</v>
      </c>
      <c r="I26">
        <v>0</v>
      </c>
      <c r="J26">
        <v>0</v>
      </c>
      <c r="K26">
        <v>0</v>
      </c>
      <c r="L26">
        <v>0</v>
      </c>
      <c r="M26">
        <v>0</v>
      </c>
      <c r="N26">
        <v>0</v>
      </c>
      <c r="O26">
        <v>0</v>
      </c>
      <c r="P26">
        <v>0</v>
      </c>
      <c r="Q26">
        <v>0</v>
      </c>
      <c r="R26">
        <v>0</v>
      </c>
      <c r="S26">
        <v>0</v>
      </c>
      <c r="T26">
        <v>0</v>
      </c>
      <c r="U26">
        <v>0</v>
      </c>
      <c r="V26">
        <v>0</v>
      </c>
      <c r="W26">
        <v>0</v>
      </c>
      <c r="X26">
        <v>0</v>
      </c>
      <c r="Y26">
        <v>0</v>
      </c>
      <c r="Z26">
        <v>0</v>
      </c>
      <c r="AA26">
        <v>0</v>
      </c>
      <c r="AB26">
        <v>0</v>
      </c>
      <c r="AC26">
        <v>0</v>
      </c>
      <c r="AD26">
        <v>0</v>
      </c>
      <c r="AE26">
        <v>0</v>
      </c>
      <c r="AF26">
        <v>0</v>
      </c>
      <c r="AG26">
        <v>0</v>
      </c>
      <c r="AH26">
        <v>0</v>
      </c>
      <c r="AI26">
        <v>0</v>
      </c>
      <c r="AJ26">
        <v>0</v>
      </c>
      <c r="AK26">
        <v>0</v>
      </c>
      <c r="AL26">
        <v>0</v>
      </c>
      <c r="AM26">
        <v>0</v>
      </c>
      <c r="AN26">
        <v>0</v>
      </c>
      <c r="AO26">
        <v>0</v>
      </c>
      <c r="AP26">
        <v>0</v>
      </c>
      <c r="AQ26">
        <v>0</v>
      </c>
      <c r="AR26">
        <v>0</v>
      </c>
      <c r="AS26">
        <v>0</v>
      </c>
      <c r="AT26">
        <v>0</v>
      </c>
      <c r="AU26">
        <v>0</v>
      </c>
      <c r="AV26">
        <v>0</v>
      </c>
      <c r="AW26">
        <v>0</v>
      </c>
      <c r="AX26">
        <v>0</v>
      </c>
      <c r="AY26">
        <v>0</v>
      </c>
      <c r="AZ26">
        <v>0</v>
      </c>
      <c r="BA26">
        <v>0</v>
      </c>
      <c r="BB26">
        <v>0</v>
      </c>
      <c r="BC26">
        <v>0</v>
      </c>
      <c r="BD26">
        <v>0</v>
      </c>
      <c r="BE26">
        <v>0</v>
      </c>
      <c r="BF26">
        <v>0</v>
      </c>
      <c r="BG26">
        <v>0</v>
      </c>
    </row>
    <row r="27" spans="1:59" ht="14.4" x14ac:dyDescent="0.3">
      <c r="A27" s="143">
        <f>PowellInflow.Unregulated!A27</f>
        <v>45931</v>
      </c>
      <c r="B27">
        <v>1</v>
      </c>
      <c r="C27">
        <v>1</v>
      </c>
      <c r="D27">
        <v>1</v>
      </c>
      <c r="E27">
        <v>0</v>
      </c>
      <c r="F27">
        <v>0</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v>0</v>
      </c>
      <c r="AK27">
        <v>0</v>
      </c>
      <c r="AL27">
        <v>0</v>
      </c>
      <c r="AM27">
        <v>0</v>
      </c>
      <c r="AN27">
        <v>0</v>
      </c>
      <c r="AO27">
        <v>0</v>
      </c>
      <c r="AP27">
        <v>0</v>
      </c>
      <c r="AQ27">
        <v>0</v>
      </c>
      <c r="AR27">
        <v>0</v>
      </c>
      <c r="AS27">
        <v>0</v>
      </c>
      <c r="AT27">
        <v>0</v>
      </c>
      <c r="AU27">
        <v>0</v>
      </c>
      <c r="AV27">
        <v>0</v>
      </c>
      <c r="AW27">
        <v>0</v>
      </c>
      <c r="AX27">
        <v>0</v>
      </c>
      <c r="AY27">
        <v>0</v>
      </c>
      <c r="AZ27">
        <v>0</v>
      </c>
      <c r="BA27">
        <v>0</v>
      </c>
      <c r="BB27">
        <v>0</v>
      </c>
      <c r="BC27">
        <v>0</v>
      </c>
      <c r="BD27">
        <v>0</v>
      </c>
      <c r="BE27">
        <v>0</v>
      </c>
      <c r="BF27">
        <v>0</v>
      </c>
      <c r="BG27">
        <v>0</v>
      </c>
    </row>
    <row r="28" spans="1:59" ht="14.4" x14ac:dyDescent="0.3">
      <c r="A28" s="143">
        <f>PowellInflow.Unregulated!A28</f>
        <v>45962</v>
      </c>
      <c r="B28">
        <v>1</v>
      </c>
      <c r="C28">
        <v>1</v>
      </c>
      <c r="D28">
        <v>1</v>
      </c>
      <c r="E28">
        <v>0</v>
      </c>
      <c r="F28">
        <v>0</v>
      </c>
      <c r="G28">
        <v>0</v>
      </c>
      <c r="H28">
        <v>0</v>
      </c>
      <c r="I28">
        <v>0</v>
      </c>
      <c r="J28">
        <v>0</v>
      </c>
      <c r="K28">
        <v>0</v>
      </c>
      <c r="L28">
        <v>0</v>
      </c>
      <c r="M28">
        <v>0</v>
      </c>
      <c r="N28">
        <v>0</v>
      </c>
      <c r="O28">
        <v>0</v>
      </c>
      <c r="P28">
        <v>0</v>
      </c>
      <c r="Q28">
        <v>0</v>
      </c>
      <c r="R28">
        <v>0</v>
      </c>
      <c r="S28">
        <v>0</v>
      </c>
      <c r="T28">
        <v>0</v>
      </c>
      <c r="U28">
        <v>0</v>
      </c>
      <c r="V28">
        <v>0</v>
      </c>
      <c r="W28">
        <v>0</v>
      </c>
      <c r="X28">
        <v>0</v>
      </c>
      <c r="Y28">
        <v>0</v>
      </c>
      <c r="Z28">
        <v>0</v>
      </c>
      <c r="AA28">
        <v>0</v>
      </c>
      <c r="AB28">
        <v>0</v>
      </c>
      <c r="AC28">
        <v>0</v>
      </c>
      <c r="AD28">
        <v>0</v>
      </c>
      <c r="AE28">
        <v>0</v>
      </c>
      <c r="AF28">
        <v>0</v>
      </c>
      <c r="AG28">
        <v>0</v>
      </c>
      <c r="AH28">
        <v>0</v>
      </c>
      <c r="AI28">
        <v>0</v>
      </c>
      <c r="AJ28">
        <v>0</v>
      </c>
      <c r="AK28">
        <v>0</v>
      </c>
      <c r="AL28">
        <v>0</v>
      </c>
      <c r="AM28">
        <v>0</v>
      </c>
      <c r="AN28">
        <v>0</v>
      </c>
      <c r="AO28">
        <v>0</v>
      </c>
      <c r="AP28">
        <v>0</v>
      </c>
      <c r="AQ28">
        <v>0</v>
      </c>
      <c r="AR28">
        <v>0</v>
      </c>
      <c r="AS28">
        <v>0</v>
      </c>
      <c r="AT28">
        <v>0</v>
      </c>
      <c r="AU28">
        <v>0</v>
      </c>
      <c r="AV28">
        <v>0</v>
      </c>
      <c r="AW28">
        <v>0</v>
      </c>
      <c r="AX28">
        <v>0</v>
      </c>
      <c r="AY28">
        <v>0</v>
      </c>
      <c r="AZ28">
        <v>0</v>
      </c>
      <c r="BA28">
        <v>0</v>
      </c>
      <c r="BB28">
        <v>0</v>
      </c>
      <c r="BC28">
        <v>0</v>
      </c>
      <c r="BD28">
        <v>0</v>
      </c>
      <c r="BE28">
        <v>0</v>
      </c>
      <c r="BF28">
        <v>0</v>
      </c>
      <c r="BG28">
        <v>0</v>
      </c>
    </row>
    <row r="29" spans="1:59" ht="14.4" x14ac:dyDescent="0.3">
      <c r="A29" s="143">
        <f>PowellInflow.Unregulated!A29</f>
        <v>45992</v>
      </c>
      <c r="B29">
        <v>1</v>
      </c>
      <c r="C29">
        <v>1</v>
      </c>
      <c r="D29">
        <v>1</v>
      </c>
      <c r="E29">
        <v>0</v>
      </c>
      <c r="F29">
        <v>0</v>
      </c>
      <c r="G29">
        <v>0</v>
      </c>
      <c r="H29">
        <v>0</v>
      </c>
      <c r="I29">
        <v>0</v>
      </c>
      <c r="J29">
        <v>0</v>
      </c>
      <c r="K29">
        <v>0</v>
      </c>
      <c r="L29">
        <v>0</v>
      </c>
      <c r="M29">
        <v>0</v>
      </c>
      <c r="N29">
        <v>0</v>
      </c>
      <c r="O29">
        <v>0</v>
      </c>
      <c r="P29">
        <v>0</v>
      </c>
      <c r="Q29">
        <v>0</v>
      </c>
      <c r="R29">
        <v>0</v>
      </c>
      <c r="S29">
        <v>0</v>
      </c>
      <c r="T29">
        <v>0</v>
      </c>
      <c r="U29">
        <v>0</v>
      </c>
      <c r="V29">
        <v>0</v>
      </c>
      <c r="W29">
        <v>0</v>
      </c>
      <c r="X29">
        <v>0</v>
      </c>
      <c r="Y29">
        <v>0</v>
      </c>
      <c r="Z29">
        <v>0</v>
      </c>
      <c r="AA29">
        <v>0</v>
      </c>
      <c r="AB29">
        <v>0</v>
      </c>
      <c r="AC29">
        <v>0</v>
      </c>
      <c r="AD29">
        <v>0</v>
      </c>
      <c r="AE29">
        <v>0</v>
      </c>
      <c r="AF29">
        <v>0</v>
      </c>
      <c r="AG29">
        <v>0</v>
      </c>
      <c r="AH29">
        <v>0</v>
      </c>
      <c r="AI29">
        <v>0</v>
      </c>
      <c r="AJ29">
        <v>0</v>
      </c>
      <c r="AK29">
        <v>0</v>
      </c>
      <c r="AL29">
        <v>0</v>
      </c>
      <c r="AM29">
        <v>0</v>
      </c>
      <c r="AN29">
        <v>0</v>
      </c>
      <c r="AO29">
        <v>0</v>
      </c>
      <c r="AP29">
        <v>0</v>
      </c>
      <c r="AQ29">
        <v>0</v>
      </c>
      <c r="AR29">
        <v>0</v>
      </c>
      <c r="AS29">
        <v>0</v>
      </c>
      <c r="AT29">
        <v>0</v>
      </c>
      <c r="AU29">
        <v>0</v>
      </c>
      <c r="AV29">
        <v>0</v>
      </c>
      <c r="AW29">
        <v>0</v>
      </c>
      <c r="AX29">
        <v>0</v>
      </c>
      <c r="AY29">
        <v>0</v>
      </c>
      <c r="AZ29">
        <v>0</v>
      </c>
      <c r="BA29">
        <v>0</v>
      </c>
      <c r="BB29">
        <v>0</v>
      </c>
      <c r="BC29">
        <v>0</v>
      </c>
      <c r="BD29">
        <v>0</v>
      </c>
      <c r="BE29">
        <v>0</v>
      </c>
      <c r="BF29">
        <v>0</v>
      </c>
      <c r="BG29">
        <v>0</v>
      </c>
    </row>
    <row r="30" spans="1:59" ht="14.4" x14ac:dyDescent="0.3">
      <c r="A30" s="143">
        <f>PowellInflow.Unregulated!A30</f>
        <v>46023</v>
      </c>
      <c r="B30">
        <v>1</v>
      </c>
      <c r="C30">
        <v>1</v>
      </c>
      <c r="D30">
        <v>1</v>
      </c>
      <c r="E30">
        <v>0</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v>0</v>
      </c>
      <c r="AL30">
        <v>0</v>
      </c>
      <c r="AM30">
        <v>0</v>
      </c>
      <c r="AN30">
        <v>0</v>
      </c>
      <c r="AO30">
        <v>0</v>
      </c>
      <c r="AP30">
        <v>0</v>
      </c>
      <c r="AQ30">
        <v>0</v>
      </c>
      <c r="AR30">
        <v>0</v>
      </c>
      <c r="AS30">
        <v>0</v>
      </c>
      <c r="AT30">
        <v>0</v>
      </c>
      <c r="AU30">
        <v>0</v>
      </c>
      <c r="AV30">
        <v>0</v>
      </c>
      <c r="AW30">
        <v>0</v>
      </c>
      <c r="AX30">
        <v>0</v>
      </c>
      <c r="AY30">
        <v>0</v>
      </c>
      <c r="AZ30">
        <v>0</v>
      </c>
      <c r="BA30">
        <v>0</v>
      </c>
      <c r="BB30">
        <v>0</v>
      </c>
      <c r="BC30">
        <v>0</v>
      </c>
      <c r="BD30">
        <v>0</v>
      </c>
      <c r="BE30">
        <v>0</v>
      </c>
      <c r="BF30">
        <v>0</v>
      </c>
      <c r="BG30">
        <v>0</v>
      </c>
    </row>
    <row r="31" spans="1:59" ht="14.4" x14ac:dyDescent="0.3">
      <c r="A31" s="143">
        <f>PowellInflow.Unregulated!A31</f>
        <v>46054</v>
      </c>
      <c r="B31">
        <v>1</v>
      </c>
      <c r="C31">
        <v>1</v>
      </c>
      <c r="D31">
        <v>1</v>
      </c>
      <c r="E31">
        <v>0</v>
      </c>
      <c r="F31">
        <v>0</v>
      </c>
      <c r="G31">
        <v>0</v>
      </c>
      <c r="H31">
        <v>0</v>
      </c>
      <c r="I31">
        <v>0</v>
      </c>
      <c r="J31">
        <v>0</v>
      </c>
      <c r="K31">
        <v>0</v>
      </c>
      <c r="L31">
        <v>0</v>
      </c>
      <c r="M31">
        <v>0</v>
      </c>
      <c r="N31">
        <v>0</v>
      </c>
      <c r="O31">
        <v>0</v>
      </c>
      <c r="P31">
        <v>0</v>
      </c>
      <c r="Q31">
        <v>0</v>
      </c>
      <c r="R31">
        <v>0</v>
      </c>
      <c r="S31">
        <v>0</v>
      </c>
      <c r="T31">
        <v>0</v>
      </c>
      <c r="U31">
        <v>0</v>
      </c>
      <c r="V31">
        <v>0</v>
      </c>
      <c r="W31">
        <v>0</v>
      </c>
      <c r="X31">
        <v>0</v>
      </c>
      <c r="Y31">
        <v>0</v>
      </c>
      <c r="Z31">
        <v>0</v>
      </c>
      <c r="AA31">
        <v>0</v>
      </c>
      <c r="AB31">
        <v>0</v>
      </c>
      <c r="AC31">
        <v>0</v>
      </c>
      <c r="AD31">
        <v>0</v>
      </c>
      <c r="AE31">
        <v>0</v>
      </c>
      <c r="AF31">
        <v>0</v>
      </c>
      <c r="AG31">
        <v>0</v>
      </c>
      <c r="AH31">
        <v>0</v>
      </c>
      <c r="AI31">
        <v>0</v>
      </c>
      <c r="AJ31">
        <v>0</v>
      </c>
      <c r="AK31">
        <v>0</v>
      </c>
      <c r="AL31">
        <v>0</v>
      </c>
      <c r="AM31">
        <v>0</v>
      </c>
      <c r="AN31">
        <v>0</v>
      </c>
      <c r="AO31">
        <v>0</v>
      </c>
      <c r="AP31">
        <v>0</v>
      </c>
      <c r="AQ31">
        <v>0</v>
      </c>
      <c r="AR31">
        <v>0</v>
      </c>
      <c r="AS31">
        <v>0</v>
      </c>
      <c r="AT31">
        <v>0</v>
      </c>
      <c r="AU31">
        <v>0</v>
      </c>
      <c r="AV31">
        <v>0</v>
      </c>
      <c r="AW31">
        <v>0</v>
      </c>
      <c r="AX31">
        <v>0</v>
      </c>
      <c r="AY31">
        <v>0</v>
      </c>
      <c r="AZ31">
        <v>0</v>
      </c>
      <c r="BA31">
        <v>0</v>
      </c>
      <c r="BB31">
        <v>0</v>
      </c>
      <c r="BC31">
        <v>0</v>
      </c>
      <c r="BD31">
        <v>0</v>
      </c>
      <c r="BE31">
        <v>0</v>
      </c>
      <c r="BF31">
        <v>0</v>
      </c>
      <c r="BG31">
        <v>0</v>
      </c>
    </row>
    <row r="32" spans="1:59" ht="14.4" x14ac:dyDescent="0.3">
      <c r="A32" s="143">
        <f>PowellInflow.Unregulated!A32</f>
        <v>46082</v>
      </c>
      <c r="B32">
        <v>1</v>
      </c>
      <c r="C32">
        <v>1</v>
      </c>
      <c r="D32">
        <v>1</v>
      </c>
      <c r="E32">
        <v>0</v>
      </c>
      <c r="F32">
        <v>0</v>
      </c>
      <c r="G32">
        <v>0</v>
      </c>
      <c r="H32">
        <v>0</v>
      </c>
      <c r="I32">
        <v>0</v>
      </c>
      <c r="J32">
        <v>0</v>
      </c>
      <c r="K32">
        <v>0</v>
      </c>
      <c r="L32">
        <v>0</v>
      </c>
      <c r="M32">
        <v>0</v>
      </c>
      <c r="N32">
        <v>0</v>
      </c>
      <c r="O32">
        <v>0</v>
      </c>
      <c r="P32">
        <v>0</v>
      </c>
      <c r="Q32">
        <v>0</v>
      </c>
      <c r="R32">
        <v>0</v>
      </c>
      <c r="S32">
        <v>0</v>
      </c>
      <c r="T32">
        <v>0</v>
      </c>
      <c r="U32">
        <v>0</v>
      </c>
      <c r="V32">
        <v>0</v>
      </c>
      <c r="W32">
        <v>0</v>
      </c>
      <c r="X32">
        <v>0</v>
      </c>
      <c r="Y32">
        <v>0</v>
      </c>
      <c r="Z32">
        <v>0</v>
      </c>
      <c r="AA32">
        <v>0</v>
      </c>
      <c r="AB32">
        <v>0</v>
      </c>
      <c r="AC32">
        <v>0</v>
      </c>
      <c r="AD32">
        <v>0</v>
      </c>
      <c r="AE32">
        <v>0</v>
      </c>
      <c r="AF32">
        <v>0</v>
      </c>
      <c r="AG32">
        <v>0</v>
      </c>
      <c r="AH32">
        <v>0</v>
      </c>
      <c r="AI32">
        <v>0</v>
      </c>
      <c r="AJ32">
        <v>0</v>
      </c>
      <c r="AK32">
        <v>0</v>
      </c>
      <c r="AL32">
        <v>0</v>
      </c>
      <c r="AM32">
        <v>0</v>
      </c>
      <c r="AN32">
        <v>0</v>
      </c>
      <c r="AO32">
        <v>0</v>
      </c>
      <c r="AP32">
        <v>0</v>
      </c>
      <c r="AQ32">
        <v>0</v>
      </c>
      <c r="AR32">
        <v>0</v>
      </c>
      <c r="AS32">
        <v>0</v>
      </c>
      <c r="AT32">
        <v>0</v>
      </c>
      <c r="AU32">
        <v>0</v>
      </c>
      <c r="AV32">
        <v>0</v>
      </c>
      <c r="AW32">
        <v>0</v>
      </c>
      <c r="AX32">
        <v>0</v>
      </c>
      <c r="AY32">
        <v>0</v>
      </c>
      <c r="AZ32">
        <v>0</v>
      </c>
      <c r="BA32">
        <v>0</v>
      </c>
      <c r="BB32">
        <v>0</v>
      </c>
      <c r="BC32">
        <v>0</v>
      </c>
      <c r="BD32">
        <v>0</v>
      </c>
      <c r="BE32">
        <v>0</v>
      </c>
      <c r="BF32">
        <v>0</v>
      </c>
      <c r="BG32">
        <v>0</v>
      </c>
    </row>
    <row r="33" spans="1:59" ht="14.4" x14ac:dyDescent="0.3">
      <c r="A33" s="143">
        <f>PowellInflow.Unregulated!A33</f>
        <v>46113</v>
      </c>
      <c r="B33">
        <v>1</v>
      </c>
      <c r="C33">
        <v>1</v>
      </c>
      <c r="D33">
        <v>1</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v>0</v>
      </c>
      <c r="AM33">
        <v>0</v>
      </c>
      <c r="AN33">
        <v>0</v>
      </c>
      <c r="AO33">
        <v>0</v>
      </c>
      <c r="AP33">
        <v>0</v>
      </c>
      <c r="AQ33">
        <v>0</v>
      </c>
      <c r="AR33">
        <v>0</v>
      </c>
      <c r="AS33">
        <v>0</v>
      </c>
      <c r="AT33">
        <v>0</v>
      </c>
      <c r="AU33">
        <v>0</v>
      </c>
      <c r="AV33">
        <v>0</v>
      </c>
      <c r="AW33">
        <v>0</v>
      </c>
      <c r="AX33">
        <v>0</v>
      </c>
      <c r="AY33">
        <v>0</v>
      </c>
      <c r="AZ33">
        <v>0</v>
      </c>
      <c r="BA33">
        <v>0</v>
      </c>
      <c r="BB33">
        <v>0</v>
      </c>
      <c r="BC33">
        <v>0</v>
      </c>
      <c r="BD33">
        <v>0</v>
      </c>
      <c r="BE33">
        <v>0</v>
      </c>
      <c r="BF33">
        <v>0</v>
      </c>
      <c r="BG33">
        <v>0</v>
      </c>
    </row>
    <row r="34" spans="1:59" ht="14.4" x14ac:dyDescent="0.3">
      <c r="A34" s="143">
        <f>PowellInflow.Unregulated!A34</f>
        <v>46143</v>
      </c>
      <c r="B34">
        <v>1</v>
      </c>
      <c r="C34">
        <v>1</v>
      </c>
      <c r="D34">
        <v>1</v>
      </c>
      <c r="E34">
        <v>0</v>
      </c>
      <c r="F34">
        <v>0</v>
      </c>
      <c r="G34">
        <v>0</v>
      </c>
      <c r="H34">
        <v>0</v>
      </c>
      <c r="I34">
        <v>0</v>
      </c>
      <c r="J34">
        <v>0</v>
      </c>
      <c r="K34">
        <v>0</v>
      </c>
      <c r="L34">
        <v>0</v>
      </c>
      <c r="M34">
        <v>0</v>
      </c>
      <c r="N34">
        <v>0</v>
      </c>
      <c r="O34">
        <v>0</v>
      </c>
      <c r="P34">
        <v>0</v>
      </c>
      <c r="Q34">
        <v>0</v>
      </c>
      <c r="R34">
        <v>0</v>
      </c>
      <c r="S34">
        <v>0</v>
      </c>
      <c r="T34">
        <v>0</v>
      </c>
      <c r="U34">
        <v>0</v>
      </c>
      <c r="V34">
        <v>0</v>
      </c>
      <c r="W34">
        <v>0</v>
      </c>
      <c r="X34">
        <v>0</v>
      </c>
      <c r="Y34">
        <v>0</v>
      </c>
      <c r="Z34">
        <v>0</v>
      </c>
      <c r="AA34">
        <v>0</v>
      </c>
      <c r="AB34">
        <v>0</v>
      </c>
      <c r="AC34">
        <v>0</v>
      </c>
      <c r="AD34">
        <v>0</v>
      </c>
      <c r="AE34">
        <v>0</v>
      </c>
      <c r="AF34">
        <v>0</v>
      </c>
      <c r="AG34">
        <v>0</v>
      </c>
      <c r="AH34">
        <v>0</v>
      </c>
      <c r="AI34">
        <v>0</v>
      </c>
      <c r="AJ34">
        <v>0</v>
      </c>
      <c r="AK34">
        <v>0</v>
      </c>
      <c r="AL34">
        <v>0</v>
      </c>
      <c r="AM34">
        <v>0</v>
      </c>
      <c r="AN34">
        <v>0</v>
      </c>
      <c r="AO34">
        <v>0</v>
      </c>
      <c r="AP34">
        <v>0</v>
      </c>
      <c r="AQ34">
        <v>0</v>
      </c>
      <c r="AR34">
        <v>0</v>
      </c>
      <c r="AS34">
        <v>0</v>
      </c>
      <c r="AT34">
        <v>0</v>
      </c>
      <c r="AU34">
        <v>0</v>
      </c>
      <c r="AV34">
        <v>0</v>
      </c>
      <c r="AW34">
        <v>0</v>
      </c>
      <c r="AX34">
        <v>0</v>
      </c>
      <c r="AY34">
        <v>0</v>
      </c>
      <c r="AZ34">
        <v>0</v>
      </c>
      <c r="BA34">
        <v>0</v>
      </c>
      <c r="BB34">
        <v>0</v>
      </c>
      <c r="BC34">
        <v>0</v>
      </c>
      <c r="BD34">
        <v>0</v>
      </c>
      <c r="BE34">
        <v>0</v>
      </c>
      <c r="BF34">
        <v>0</v>
      </c>
      <c r="BG34">
        <v>0</v>
      </c>
    </row>
    <row r="35" spans="1:59" ht="14.4" x14ac:dyDescent="0.3">
      <c r="A35" s="143">
        <f>PowellInflow.Unregulated!A35</f>
        <v>46174</v>
      </c>
      <c r="B35">
        <v>1</v>
      </c>
      <c r="C35">
        <v>1</v>
      </c>
      <c r="D35">
        <v>1</v>
      </c>
      <c r="E35">
        <v>0</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c r="AH35">
        <v>0</v>
      </c>
      <c r="AI35">
        <v>0</v>
      </c>
      <c r="AJ35">
        <v>0</v>
      </c>
      <c r="AK35">
        <v>0</v>
      </c>
      <c r="AL35">
        <v>0</v>
      </c>
      <c r="AM35">
        <v>0</v>
      </c>
      <c r="AN35">
        <v>0</v>
      </c>
      <c r="AO35">
        <v>0</v>
      </c>
      <c r="AP35">
        <v>0</v>
      </c>
      <c r="AQ35">
        <v>0</v>
      </c>
      <c r="AR35">
        <v>0</v>
      </c>
      <c r="AS35">
        <v>0</v>
      </c>
      <c r="AT35">
        <v>0</v>
      </c>
      <c r="AU35">
        <v>0</v>
      </c>
      <c r="AV35">
        <v>0</v>
      </c>
      <c r="AW35">
        <v>0</v>
      </c>
      <c r="AX35">
        <v>0</v>
      </c>
      <c r="AY35">
        <v>0</v>
      </c>
      <c r="AZ35">
        <v>0</v>
      </c>
      <c r="BA35">
        <v>0</v>
      </c>
      <c r="BB35">
        <v>0</v>
      </c>
      <c r="BC35">
        <v>0</v>
      </c>
      <c r="BD35">
        <v>0</v>
      </c>
      <c r="BE35">
        <v>0</v>
      </c>
      <c r="BF35">
        <v>0</v>
      </c>
      <c r="BG35">
        <v>0</v>
      </c>
    </row>
    <row r="36" spans="1:59" ht="14.4" x14ac:dyDescent="0.3">
      <c r="A36" s="143">
        <f>PowellInflow.Unregulated!A36</f>
        <v>46204</v>
      </c>
      <c r="B36">
        <v>1</v>
      </c>
      <c r="C36">
        <v>1</v>
      </c>
      <c r="D36">
        <v>1</v>
      </c>
      <c r="E36">
        <v>0</v>
      </c>
      <c r="F36">
        <v>0</v>
      </c>
      <c r="G36">
        <v>0</v>
      </c>
      <c r="H36">
        <v>0</v>
      </c>
      <c r="I36">
        <v>0</v>
      </c>
      <c r="J36">
        <v>0</v>
      </c>
      <c r="K36">
        <v>0</v>
      </c>
      <c r="L36">
        <v>0</v>
      </c>
      <c r="M36">
        <v>0</v>
      </c>
      <c r="N36">
        <v>0</v>
      </c>
      <c r="O36">
        <v>0</v>
      </c>
      <c r="P36">
        <v>0</v>
      </c>
      <c r="Q36">
        <v>0</v>
      </c>
      <c r="R36">
        <v>0</v>
      </c>
      <c r="S36">
        <v>0</v>
      </c>
      <c r="T36">
        <v>0</v>
      </c>
      <c r="U36">
        <v>0</v>
      </c>
      <c r="V36">
        <v>0</v>
      </c>
      <c r="W36">
        <v>0</v>
      </c>
      <c r="X36">
        <v>0</v>
      </c>
      <c r="Y36">
        <v>0</v>
      </c>
      <c r="Z36">
        <v>0</v>
      </c>
      <c r="AA36">
        <v>0</v>
      </c>
      <c r="AB36">
        <v>0</v>
      </c>
      <c r="AC36">
        <v>0</v>
      </c>
      <c r="AD36">
        <v>0</v>
      </c>
      <c r="AE36">
        <v>0</v>
      </c>
      <c r="AF36">
        <v>0</v>
      </c>
      <c r="AG36">
        <v>0</v>
      </c>
      <c r="AH36">
        <v>0</v>
      </c>
      <c r="AI36">
        <v>0</v>
      </c>
      <c r="AJ36">
        <v>0</v>
      </c>
      <c r="AK36">
        <v>0</v>
      </c>
      <c r="AL36">
        <v>0</v>
      </c>
      <c r="AM36">
        <v>0</v>
      </c>
      <c r="AN36">
        <v>0</v>
      </c>
      <c r="AO36">
        <v>0</v>
      </c>
      <c r="AP36">
        <v>0</v>
      </c>
      <c r="AQ36">
        <v>0</v>
      </c>
      <c r="AR36">
        <v>0</v>
      </c>
      <c r="AS36">
        <v>0</v>
      </c>
      <c r="AT36">
        <v>0</v>
      </c>
      <c r="AU36">
        <v>0</v>
      </c>
      <c r="AV36">
        <v>0</v>
      </c>
      <c r="AW36">
        <v>0</v>
      </c>
      <c r="AX36">
        <v>0</v>
      </c>
      <c r="AY36">
        <v>0</v>
      </c>
      <c r="AZ36">
        <v>0</v>
      </c>
      <c r="BA36">
        <v>0</v>
      </c>
      <c r="BB36">
        <v>0</v>
      </c>
      <c r="BC36">
        <v>0</v>
      </c>
      <c r="BD36">
        <v>0</v>
      </c>
      <c r="BE36">
        <v>0</v>
      </c>
      <c r="BF36">
        <v>0</v>
      </c>
      <c r="BG36">
        <v>0</v>
      </c>
    </row>
    <row r="37" spans="1:59" ht="14.4" x14ac:dyDescent="0.3">
      <c r="A37" s="143">
        <f>PowellInflow.Unregulated!A37</f>
        <v>46235</v>
      </c>
      <c r="B37">
        <v>1</v>
      </c>
      <c r="C37">
        <v>1</v>
      </c>
      <c r="D37">
        <v>1</v>
      </c>
      <c r="E37">
        <v>0</v>
      </c>
      <c r="F37">
        <v>0</v>
      </c>
      <c r="G37">
        <v>0</v>
      </c>
      <c r="H37">
        <v>0</v>
      </c>
      <c r="I37">
        <v>0</v>
      </c>
      <c r="J37">
        <v>0</v>
      </c>
      <c r="K37">
        <v>0</v>
      </c>
      <c r="L37">
        <v>0</v>
      </c>
      <c r="M37">
        <v>0</v>
      </c>
      <c r="N37">
        <v>0</v>
      </c>
      <c r="O37">
        <v>0</v>
      </c>
      <c r="P37">
        <v>0</v>
      </c>
      <c r="Q37">
        <v>0</v>
      </c>
      <c r="R37">
        <v>0</v>
      </c>
      <c r="S37">
        <v>0</v>
      </c>
      <c r="T37">
        <v>0</v>
      </c>
      <c r="U37">
        <v>0</v>
      </c>
      <c r="V37">
        <v>0</v>
      </c>
      <c r="W37">
        <v>0</v>
      </c>
      <c r="X37">
        <v>0</v>
      </c>
      <c r="Y37">
        <v>0</v>
      </c>
      <c r="Z37">
        <v>0</v>
      </c>
      <c r="AA37">
        <v>0</v>
      </c>
      <c r="AB37">
        <v>0</v>
      </c>
      <c r="AC37">
        <v>0</v>
      </c>
      <c r="AD37">
        <v>0</v>
      </c>
      <c r="AE37">
        <v>0</v>
      </c>
      <c r="AF37">
        <v>0</v>
      </c>
      <c r="AG37">
        <v>0</v>
      </c>
      <c r="AH37">
        <v>0</v>
      </c>
      <c r="AI37">
        <v>0</v>
      </c>
      <c r="AJ37">
        <v>0</v>
      </c>
      <c r="AK37">
        <v>0</v>
      </c>
      <c r="AL37">
        <v>0</v>
      </c>
      <c r="AM37">
        <v>0</v>
      </c>
      <c r="AN37">
        <v>0</v>
      </c>
      <c r="AO37">
        <v>0</v>
      </c>
      <c r="AP37">
        <v>0</v>
      </c>
      <c r="AQ37">
        <v>0</v>
      </c>
      <c r="AR37">
        <v>0</v>
      </c>
      <c r="AS37">
        <v>0</v>
      </c>
      <c r="AT37">
        <v>0</v>
      </c>
      <c r="AU37">
        <v>0</v>
      </c>
      <c r="AV37">
        <v>0</v>
      </c>
      <c r="AW37">
        <v>0</v>
      </c>
      <c r="AX37">
        <v>0</v>
      </c>
      <c r="AY37">
        <v>0</v>
      </c>
      <c r="AZ37">
        <v>0</v>
      </c>
      <c r="BA37">
        <v>0</v>
      </c>
      <c r="BB37">
        <v>0</v>
      </c>
      <c r="BC37">
        <v>0</v>
      </c>
      <c r="BD37">
        <v>0</v>
      </c>
      <c r="BE37">
        <v>0</v>
      </c>
      <c r="BF37">
        <v>0</v>
      </c>
      <c r="BG37">
        <v>0</v>
      </c>
    </row>
    <row r="38" spans="1:59" ht="14.4" x14ac:dyDescent="0.3">
      <c r="A38" s="143">
        <f>PowellInflow.Unregulated!A38</f>
        <v>46266</v>
      </c>
      <c r="B38">
        <v>1</v>
      </c>
      <c r="C38">
        <v>1</v>
      </c>
      <c r="D38">
        <v>1</v>
      </c>
      <c r="E38">
        <v>0</v>
      </c>
      <c r="F38">
        <v>0</v>
      </c>
      <c r="G38">
        <v>0</v>
      </c>
      <c r="H38">
        <v>0</v>
      </c>
      <c r="I38">
        <v>0</v>
      </c>
      <c r="J38">
        <v>0</v>
      </c>
      <c r="K38">
        <v>0</v>
      </c>
      <c r="L38">
        <v>0</v>
      </c>
      <c r="M38">
        <v>0</v>
      </c>
      <c r="N38">
        <v>0</v>
      </c>
      <c r="O38">
        <v>0</v>
      </c>
      <c r="P38">
        <v>0</v>
      </c>
      <c r="Q38">
        <v>0</v>
      </c>
      <c r="R38">
        <v>0</v>
      </c>
      <c r="S38">
        <v>0</v>
      </c>
      <c r="T38">
        <v>0</v>
      </c>
      <c r="U38">
        <v>0</v>
      </c>
      <c r="V38">
        <v>0</v>
      </c>
      <c r="W38">
        <v>0</v>
      </c>
      <c r="X38">
        <v>0</v>
      </c>
      <c r="Y38">
        <v>0</v>
      </c>
      <c r="Z38">
        <v>0</v>
      </c>
      <c r="AA38">
        <v>0</v>
      </c>
      <c r="AB38">
        <v>0</v>
      </c>
      <c r="AC38">
        <v>0</v>
      </c>
      <c r="AD38">
        <v>0</v>
      </c>
      <c r="AE38">
        <v>0</v>
      </c>
      <c r="AF38">
        <v>0</v>
      </c>
      <c r="AG38">
        <v>0</v>
      </c>
      <c r="AH38">
        <v>0</v>
      </c>
      <c r="AI38">
        <v>0</v>
      </c>
      <c r="AJ38">
        <v>0</v>
      </c>
      <c r="AK38">
        <v>0</v>
      </c>
      <c r="AL38">
        <v>0</v>
      </c>
      <c r="AM38">
        <v>0</v>
      </c>
      <c r="AN38">
        <v>0</v>
      </c>
      <c r="AO38">
        <v>0</v>
      </c>
      <c r="AP38">
        <v>0</v>
      </c>
      <c r="AQ38">
        <v>0</v>
      </c>
      <c r="AR38">
        <v>0</v>
      </c>
      <c r="AS38">
        <v>0</v>
      </c>
      <c r="AT38">
        <v>0</v>
      </c>
      <c r="AU38">
        <v>0</v>
      </c>
      <c r="AV38">
        <v>0</v>
      </c>
      <c r="AW38">
        <v>0</v>
      </c>
      <c r="AX38">
        <v>0</v>
      </c>
      <c r="AY38">
        <v>0</v>
      </c>
      <c r="AZ38">
        <v>0</v>
      </c>
      <c r="BA38">
        <v>0</v>
      </c>
      <c r="BB38">
        <v>0</v>
      </c>
      <c r="BC38">
        <v>0</v>
      </c>
      <c r="BD38">
        <v>0</v>
      </c>
      <c r="BE38">
        <v>0</v>
      </c>
      <c r="BF38">
        <v>0</v>
      </c>
      <c r="BG38">
        <v>0</v>
      </c>
    </row>
    <row r="39" spans="1:59" ht="14.4" x14ac:dyDescent="0.3">
      <c r="A39" s="143">
        <f>PowellInflow.Unregulated!A39</f>
        <v>46296</v>
      </c>
      <c r="B39">
        <v>1</v>
      </c>
      <c r="C39">
        <v>1</v>
      </c>
      <c r="D39">
        <v>1</v>
      </c>
      <c r="E39">
        <v>0</v>
      </c>
      <c r="F39">
        <v>0</v>
      </c>
      <c r="G39">
        <v>0</v>
      </c>
      <c r="H39">
        <v>0</v>
      </c>
      <c r="I39">
        <v>0</v>
      </c>
      <c r="J39">
        <v>0</v>
      </c>
      <c r="K39">
        <v>0</v>
      </c>
      <c r="L39">
        <v>0</v>
      </c>
      <c r="M39">
        <v>0</v>
      </c>
      <c r="N39">
        <v>0</v>
      </c>
      <c r="O39">
        <v>0</v>
      </c>
      <c r="P39">
        <v>0</v>
      </c>
      <c r="Q39">
        <v>0</v>
      </c>
      <c r="R39">
        <v>0</v>
      </c>
      <c r="S39">
        <v>0</v>
      </c>
      <c r="T39">
        <v>0</v>
      </c>
      <c r="U39">
        <v>0</v>
      </c>
      <c r="V39">
        <v>0</v>
      </c>
      <c r="W39">
        <v>0</v>
      </c>
      <c r="X39">
        <v>0</v>
      </c>
      <c r="Y39">
        <v>0</v>
      </c>
      <c r="Z39">
        <v>0</v>
      </c>
      <c r="AA39">
        <v>0</v>
      </c>
      <c r="AB39">
        <v>0</v>
      </c>
      <c r="AC39">
        <v>0</v>
      </c>
      <c r="AD39">
        <v>0</v>
      </c>
      <c r="AE39">
        <v>0</v>
      </c>
      <c r="AF39">
        <v>0</v>
      </c>
      <c r="AG39">
        <v>0</v>
      </c>
      <c r="AH39">
        <v>0</v>
      </c>
      <c r="AI39">
        <v>0</v>
      </c>
      <c r="AJ39">
        <v>0</v>
      </c>
      <c r="AK39">
        <v>0</v>
      </c>
      <c r="AL39">
        <v>0</v>
      </c>
      <c r="AM39">
        <v>0</v>
      </c>
      <c r="AN39">
        <v>0</v>
      </c>
      <c r="AO39">
        <v>0</v>
      </c>
      <c r="AP39">
        <v>0</v>
      </c>
      <c r="AQ39">
        <v>0</v>
      </c>
      <c r="AR39">
        <v>0</v>
      </c>
      <c r="AS39">
        <v>0</v>
      </c>
      <c r="AT39">
        <v>0</v>
      </c>
      <c r="AU39">
        <v>0</v>
      </c>
      <c r="AV39">
        <v>0</v>
      </c>
      <c r="AW39">
        <v>0</v>
      </c>
      <c r="AX39">
        <v>0</v>
      </c>
      <c r="AY39">
        <v>0</v>
      </c>
      <c r="AZ39">
        <v>0</v>
      </c>
      <c r="BA39">
        <v>0</v>
      </c>
      <c r="BB39">
        <v>0</v>
      </c>
      <c r="BC39">
        <v>0</v>
      </c>
      <c r="BD39">
        <v>0</v>
      </c>
      <c r="BE39">
        <v>0</v>
      </c>
      <c r="BF39">
        <v>0</v>
      </c>
      <c r="BG39">
        <v>0</v>
      </c>
    </row>
    <row r="40" spans="1:59" ht="14.4" x14ac:dyDescent="0.3">
      <c r="A40" s="143">
        <f>PowellInflow.Unregulated!A40</f>
        <v>46327</v>
      </c>
      <c r="B40">
        <v>1</v>
      </c>
      <c r="C40">
        <v>1</v>
      </c>
      <c r="D40">
        <v>1</v>
      </c>
      <c r="E40">
        <v>0</v>
      </c>
      <c r="F40">
        <v>0</v>
      </c>
      <c r="G40">
        <v>0</v>
      </c>
      <c r="H40">
        <v>0</v>
      </c>
      <c r="I40">
        <v>0</v>
      </c>
      <c r="J40">
        <v>0</v>
      </c>
      <c r="K40">
        <v>0</v>
      </c>
      <c r="L40">
        <v>0</v>
      </c>
      <c r="M40">
        <v>0</v>
      </c>
      <c r="N40">
        <v>0</v>
      </c>
      <c r="O40">
        <v>0</v>
      </c>
      <c r="P40">
        <v>0</v>
      </c>
      <c r="Q40">
        <v>0</v>
      </c>
      <c r="R40">
        <v>0</v>
      </c>
      <c r="S40">
        <v>0</v>
      </c>
      <c r="T40">
        <v>0</v>
      </c>
      <c r="U40">
        <v>0</v>
      </c>
      <c r="V40">
        <v>0</v>
      </c>
      <c r="W40">
        <v>0</v>
      </c>
      <c r="X40">
        <v>0</v>
      </c>
      <c r="Y40">
        <v>0</v>
      </c>
      <c r="Z40">
        <v>0</v>
      </c>
      <c r="AA40">
        <v>0</v>
      </c>
      <c r="AB40">
        <v>0</v>
      </c>
      <c r="AC40">
        <v>0</v>
      </c>
      <c r="AD40">
        <v>0</v>
      </c>
      <c r="AE40">
        <v>0</v>
      </c>
      <c r="AF40">
        <v>0</v>
      </c>
      <c r="AG40">
        <v>0</v>
      </c>
      <c r="AH40">
        <v>0</v>
      </c>
      <c r="AI40">
        <v>0</v>
      </c>
      <c r="AJ40">
        <v>0</v>
      </c>
      <c r="AK40">
        <v>0</v>
      </c>
      <c r="AL40">
        <v>0</v>
      </c>
      <c r="AM40">
        <v>0</v>
      </c>
      <c r="AN40">
        <v>0</v>
      </c>
      <c r="AO40">
        <v>0</v>
      </c>
      <c r="AP40">
        <v>0</v>
      </c>
      <c r="AQ40">
        <v>0</v>
      </c>
      <c r="AR40">
        <v>0</v>
      </c>
      <c r="AS40">
        <v>0</v>
      </c>
      <c r="AT40">
        <v>0</v>
      </c>
      <c r="AU40">
        <v>0</v>
      </c>
      <c r="AV40">
        <v>0</v>
      </c>
      <c r="AW40">
        <v>0</v>
      </c>
      <c r="AX40">
        <v>0</v>
      </c>
      <c r="AY40">
        <v>0</v>
      </c>
      <c r="AZ40">
        <v>0</v>
      </c>
      <c r="BA40">
        <v>0</v>
      </c>
      <c r="BB40">
        <v>0</v>
      </c>
      <c r="BC40">
        <v>0</v>
      </c>
      <c r="BD40">
        <v>0</v>
      </c>
      <c r="BE40">
        <v>0</v>
      </c>
      <c r="BF40">
        <v>0</v>
      </c>
      <c r="BG40">
        <v>0</v>
      </c>
    </row>
    <row r="41" spans="1:59" ht="14.4" x14ac:dyDescent="0.3">
      <c r="A41" s="143">
        <f>PowellInflow.Unregulated!A41</f>
        <v>46357</v>
      </c>
      <c r="B41">
        <v>1</v>
      </c>
      <c r="C41">
        <v>1</v>
      </c>
      <c r="D41">
        <v>1</v>
      </c>
      <c r="E41">
        <v>0</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v>0</v>
      </c>
      <c r="AK41">
        <v>0</v>
      </c>
      <c r="AL41">
        <v>0</v>
      </c>
      <c r="AM41">
        <v>0</v>
      </c>
      <c r="AN41">
        <v>0</v>
      </c>
      <c r="AO41">
        <v>0</v>
      </c>
      <c r="AP41">
        <v>0</v>
      </c>
      <c r="AQ41">
        <v>0</v>
      </c>
      <c r="AR41">
        <v>0</v>
      </c>
      <c r="AS41">
        <v>0</v>
      </c>
      <c r="AT41">
        <v>0</v>
      </c>
      <c r="AU41">
        <v>0</v>
      </c>
      <c r="AV41">
        <v>0</v>
      </c>
      <c r="AW41">
        <v>0</v>
      </c>
      <c r="AX41">
        <v>0</v>
      </c>
      <c r="AY41">
        <v>0</v>
      </c>
      <c r="AZ41">
        <v>0</v>
      </c>
      <c r="BA41">
        <v>0</v>
      </c>
      <c r="BB41">
        <v>0</v>
      </c>
      <c r="BC41">
        <v>0</v>
      </c>
      <c r="BD41">
        <v>0</v>
      </c>
      <c r="BE41">
        <v>0</v>
      </c>
      <c r="BF41">
        <v>0</v>
      </c>
      <c r="BG41">
        <v>0</v>
      </c>
    </row>
    <row r="42" spans="1:59" ht="14.4" x14ac:dyDescent="0.3">
      <c r="A42" s="143">
        <f>PowellInflow.Unregulated!A42</f>
        <v>46388</v>
      </c>
      <c r="B42">
        <v>1</v>
      </c>
      <c r="C42">
        <v>1</v>
      </c>
      <c r="D42">
        <v>1</v>
      </c>
      <c r="E42">
        <v>0</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c r="AH42">
        <v>0</v>
      </c>
      <c r="AI42">
        <v>0</v>
      </c>
      <c r="AJ42">
        <v>0</v>
      </c>
      <c r="AK42">
        <v>0</v>
      </c>
      <c r="AL42">
        <v>0</v>
      </c>
      <c r="AM42">
        <v>0</v>
      </c>
      <c r="AN42">
        <v>0</v>
      </c>
      <c r="AO42">
        <v>0</v>
      </c>
      <c r="AP42">
        <v>0</v>
      </c>
      <c r="AQ42">
        <v>0</v>
      </c>
      <c r="AR42">
        <v>0</v>
      </c>
      <c r="AS42">
        <v>0</v>
      </c>
      <c r="AT42">
        <v>0</v>
      </c>
      <c r="AU42">
        <v>0</v>
      </c>
      <c r="AV42">
        <v>0</v>
      </c>
      <c r="AW42">
        <v>0</v>
      </c>
      <c r="AX42">
        <v>0</v>
      </c>
      <c r="AY42">
        <v>0</v>
      </c>
      <c r="AZ42">
        <v>0</v>
      </c>
      <c r="BA42">
        <v>0</v>
      </c>
      <c r="BB42">
        <v>0</v>
      </c>
      <c r="BC42">
        <v>0</v>
      </c>
      <c r="BD42">
        <v>0</v>
      </c>
      <c r="BE42">
        <v>0</v>
      </c>
      <c r="BF42">
        <v>0</v>
      </c>
      <c r="BG42">
        <v>0</v>
      </c>
    </row>
    <row r="43" spans="1:59" ht="14.4" x14ac:dyDescent="0.3">
      <c r="A43" s="143">
        <f>PowellInflow.Unregulated!A43</f>
        <v>46419</v>
      </c>
      <c r="B43">
        <v>1</v>
      </c>
      <c r="C43">
        <v>1</v>
      </c>
      <c r="D43">
        <v>1</v>
      </c>
      <c r="E43">
        <v>0</v>
      </c>
      <c r="F43">
        <v>0</v>
      </c>
      <c r="G43">
        <v>0</v>
      </c>
      <c r="H43">
        <v>0</v>
      </c>
      <c r="I43">
        <v>0</v>
      </c>
      <c r="J43">
        <v>0</v>
      </c>
      <c r="K43">
        <v>0</v>
      </c>
      <c r="L43">
        <v>0</v>
      </c>
      <c r="M43">
        <v>0</v>
      </c>
      <c r="N43">
        <v>0</v>
      </c>
      <c r="O43">
        <v>0</v>
      </c>
      <c r="P43">
        <v>0</v>
      </c>
      <c r="Q43">
        <v>0</v>
      </c>
      <c r="R43">
        <v>0</v>
      </c>
      <c r="S43">
        <v>0</v>
      </c>
      <c r="T43">
        <v>0</v>
      </c>
      <c r="U43">
        <v>0</v>
      </c>
      <c r="V43">
        <v>0</v>
      </c>
      <c r="W43">
        <v>0</v>
      </c>
      <c r="X43">
        <v>0</v>
      </c>
      <c r="Y43">
        <v>0</v>
      </c>
      <c r="Z43">
        <v>0</v>
      </c>
      <c r="AA43">
        <v>0</v>
      </c>
      <c r="AB43">
        <v>0</v>
      </c>
      <c r="AC43">
        <v>0</v>
      </c>
      <c r="AD43">
        <v>0</v>
      </c>
      <c r="AE43">
        <v>0</v>
      </c>
      <c r="AF43">
        <v>0</v>
      </c>
      <c r="AG43">
        <v>0</v>
      </c>
      <c r="AH43">
        <v>0</v>
      </c>
      <c r="AI43">
        <v>0</v>
      </c>
      <c r="AJ43">
        <v>0</v>
      </c>
      <c r="AK43">
        <v>0</v>
      </c>
      <c r="AL43">
        <v>0</v>
      </c>
      <c r="AM43">
        <v>0</v>
      </c>
      <c r="AN43">
        <v>0</v>
      </c>
      <c r="AO43">
        <v>0</v>
      </c>
      <c r="AP43">
        <v>0</v>
      </c>
      <c r="AQ43">
        <v>0</v>
      </c>
      <c r="AR43">
        <v>0</v>
      </c>
      <c r="AS43">
        <v>0</v>
      </c>
      <c r="AT43">
        <v>0</v>
      </c>
      <c r="AU43">
        <v>0</v>
      </c>
      <c r="AV43">
        <v>0</v>
      </c>
      <c r="AW43">
        <v>0</v>
      </c>
      <c r="AX43">
        <v>0</v>
      </c>
      <c r="AY43">
        <v>0</v>
      </c>
      <c r="AZ43">
        <v>0</v>
      </c>
      <c r="BA43">
        <v>0</v>
      </c>
      <c r="BB43">
        <v>0</v>
      </c>
      <c r="BC43">
        <v>0</v>
      </c>
      <c r="BD43">
        <v>0</v>
      </c>
      <c r="BE43">
        <v>0</v>
      </c>
      <c r="BF43">
        <v>0</v>
      </c>
      <c r="BG43">
        <v>0</v>
      </c>
    </row>
    <row r="44" spans="1:59" ht="14.4" x14ac:dyDescent="0.3">
      <c r="A44" s="143">
        <f>PowellInflow.Unregulated!A44</f>
        <v>46447</v>
      </c>
      <c r="B44">
        <v>1</v>
      </c>
      <c r="C44">
        <v>1</v>
      </c>
      <c r="D44">
        <v>1</v>
      </c>
      <c r="E44">
        <v>0</v>
      </c>
      <c r="F44">
        <v>0</v>
      </c>
      <c r="G44">
        <v>0</v>
      </c>
      <c r="H44">
        <v>0</v>
      </c>
      <c r="I44">
        <v>0</v>
      </c>
      <c r="J44">
        <v>0</v>
      </c>
      <c r="K44">
        <v>0</v>
      </c>
      <c r="L44">
        <v>0</v>
      </c>
      <c r="M44">
        <v>0</v>
      </c>
      <c r="N44">
        <v>0</v>
      </c>
      <c r="O44">
        <v>0</v>
      </c>
      <c r="P44">
        <v>0</v>
      </c>
      <c r="Q44">
        <v>0</v>
      </c>
      <c r="R44">
        <v>0</v>
      </c>
      <c r="S44">
        <v>0</v>
      </c>
      <c r="T44">
        <v>0</v>
      </c>
      <c r="U44">
        <v>0</v>
      </c>
      <c r="V44">
        <v>0</v>
      </c>
      <c r="W44">
        <v>0</v>
      </c>
      <c r="X44">
        <v>0</v>
      </c>
      <c r="Y44">
        <v>0</v>
      </c>
      <c r="Z44">
        <v>0</v>
      </c>
      <c r="AA44">
        <v>0</v>
      </c>
      <c r="AB44">
        <v>0</v>
      </c>
      <c r="AC44">
        <v>0</v>
      </c>
      <c r="AD44">
        <v>0</v>
      </c>
      <c r="AE44">
        <v>0</v>
      </c>
      <c r="AF44">
        <v>0</v>
      </c>
      <c r="AG44">
        <v>0</v>
      </c>
      <c r="AH44">
        <v>0</v>
      </c>
      <c r="AI44">
        <v>0</v>
      </c>
      <c r="AJ44">
        <v>0</v>
      </c>
      <c r="AK44">
        <v>0</v>
      </c>
      <c r="AL44">
        <v>0</v>
      </c>
      <c r="AM44">
        <v>0</v>
      </c>
      <c r="AN44">
        <v>0</v>
      </c>
      <c r="AO44">
        <v>0</v>
      </c>
      <c r="AP44">
        <v>0</v>
      </c>
      <c r="AQ44">
        <v>0</v>
      </c>
      <c r="AR44">
        <v>0</v>
      </c>
      <c r="AS44">
        <v>0</v>
      </c>
      <c r="AT44">
        <v>0</v>
      </c>
      <c r="AU44">
        <v>0</v>
      </c>
      <c r="AV44">
        <v>0</v>
      </c>
      <c r="AW44">
        <v>0</v>
      </c>
      <c r="AX44">
        <v>0</v>
      </c>
      <c r="AY44">
        <v>0</v>
      </c>
      <c r="AZ44">
        <v>0</v>
      </c>
      <c r="BA44">
        <v>0</v>
      </c>
      <c r="BB44">
        <v>0</v>
      </c>
      <c r="BC44">
        <v>0</v>
      </c>
      <c r="BD44">
        <v>0</v>
      </c>
      <c r="BE44">
        <v>0</v>
      </c>
      <c r="BF44">
        <v>0</v>
      </c>
      <c r="BG44">
        <v>0</v>
      </c>
    </row>
    <row r="45" spans="1:59" ht="14.4" x14ac:dyDescent="0.3">
      <c r="A45" s="143">
        <f>PowellInflow.Unregulated!A45</f>
        <v>46478</v>
      </c>
      <c r="B45">
        <v>1</v>
      </c>
      <c r="C45">
        <v>1</v>
      </c>
      <c r="D45">
        <v>1</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v>0</v>
      </c>
      <c r="AL45">
        <v>0</v>
      </c>
      <c r="AM45">
        <v>0</v>
      </c>
      <c r="AN45">
        <v>0</v>
      </c>
      <c r="AO45">
        <v>0</v>
      </c>
      <c r="AP45">
        <v>0</v>
      </c>
      <c r="AQ45">
        <v>0</v>
      </c>
      <c r="AR45">
        <v>0</v>
      </c>
      <c r="AS45">
        <v>0</v>
      </c>
      <c r="AT45">
        <v>0</v>
      </c>
      <c r="AU45">
        <v>0</v>
      </c>
      <c r="AV45">
        <v>0</v>
      </c>
      <c r="AW45">
        <v>0</v>
      </c>
      <c r="AX45">
        <v>0</v>
      </c>
      <c r="AY45">
        <v>0</v>
      </c>
      <c r="AZ45">
        <v>0</v>
      </c>
      <c r="BA45">
        <v>0</v>
      </c>
      <c r="BB45">
        <v>0</v>
      </c>
      <c r="BC45">
        <v>0</v>
      </c>
      <c r="BD45">
        <v>0</v>
      </c>
      <c r="BE45">
        <v>0</v>
      </c>
      <c r="BF45">
        <v>0</v>
      </c>
      <c r="BG45">
        <v>0</v>
      </c>
    </row>
    <row r="46" spans="1:59" ht="14.4" x14ac:dyDescent="0.3">
      <c r="A46" s="143">
        <f>PowellInflow.Unregulated!A46</f>
        <v>46508</v>
      </c>
      <c r="B46">
        <v>1</v>
      </c>
      <c r="C46">
        <v>1</v>
      </c>
      <c r="D46">
        <v>1</v>
      </c>
      <c r="E46">
        <v>0</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c r="AH46">
        <v>0</v>
      </c>
      <c r="AI46">
        <v>0</v>
      </c>
      <c r="AJ46">
        <v>0</v>
      </c>
      <c r="AK46">
        <v>0</v>
      </c>
      <c r="AL46">
        <v>0</v>
      </c>
      <c r="AM46">
        <v>0</v>
      </c>
      <c r="AN46">
        <v>0</v>
      </c>
      <c r="AO46">
        <v>0</v>
      </c>
      <c r="AP46">
        <v>0</v>
      </c>
      <c r="AQ46">
        <v>0</v>
      </c>
      <c r="AR46">
        <v>0</v>
      </c>
      <c r="AS46">
        <v>0</v>
      </c>
      <c r="AT46">
        <v>0</v>
      </c>
      <c r="AU46">
        <v>0</v>
      </c>
      <c r="AV46">
        <v>0</v>
      </c>
      <c r="AW46">
        <v>0</v>
      </c>
      <c r="AX46">
        <v>0</v>
      </c>
      <c r="AY46">
        <v>0</v>
      </c>
      <c r="AZ46">
        <v>0</v>
      </c>
      <c r="BA46">
        <v>0</v>
      </c>
      <c r="BB46">
        <v>0</v>
      </c>
      <c r="BC46">
        <v>0</v>
      </c>
      <c r="BD46">
        <v>0</v>
      </c>
      <c r="BE46">
        <v>0</v>
      </c>
      <c r="BF46">
        <v>0</v>
      </c>
      <c r="BG46">
        <v>0</v>
      </c>
    </row>
    <row r="47" spans="1:59" ht="14.4" x14ac:dyDescent="0.3">
      <c r="A47" s="143">
        <f>PowellInflow.Unregulated!A47</f>
        <v>46539</v>
      </c>
      <c r="B47">
        <v>1</v>
      </c>
      <c r="C47">
        <v>1</v>
      </c>
      <c r="D47">
        <v>1</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v>0</v>
      </c>
      <c r="AK47">
        <v>0</v>
      </c>
      <c r="AL47">
        <v>0</v>
      </c>
      <c r="AM47">
        <v>0</v>
      </c>
      <c r="AN47">
        <v>0</v>
      </c>
      <c r="AO47">
        <v>0</v>
      </c>
      <c r="AP47">
        <v>0</v>
      </c>
      <c r="AQ47">
        <v>0</v>
      </c>
      <c r="AR47">
        <v>0</v>
      </c>
      <c r="AS47">
        <v>0</v>
      </c>
      <c r="AT47">
        <v>0</v>
      </c>
      <c r="AU47">
        <v>0</v>
      </c>
      <c r="AV47">
        <v>0</v>
      </c>
      <c r="AW47">
        <v>0</v>
      </c>
      <c r="AX47">
        <v>0</v>
      </c>
      <c r="AY47">
        <v>0</v>
      </c>
      <c r="AZ47">
        <v>0</v>
      </c>
      <c r="BA47">
        <v>0</v>
      </c>
      <c r="BB47">
        <v>0</v>
      </c>
      <c r="BC47">
        <v>0</v>
      </c>
      <c r="BD47">
        <v>0</v>
      </c>
      <c r="BE47">
        <v>0</v>
      </c>
      <c r="BF47">
        <v>0</v>
      </c>
      <c r="BG47">
        <v>0</v>
      </c>
    </row>
    <row r="48" spans="1:59" ht="14.4" x14ac:dyDescent="0.3">
      <c r="A48" s="143">
        <f>PowellInflow.Unregulated!A48</f>
        <v>46569</v>
      </c>
      <c r="B48">
        <v>1</v>
      </c>
      <c r="C48">
        <v>1</v>
      </c>
      <c r="D48">
        <v>1</v>
      </c>
      <c r="E48">
        <v>0</v>
      </c>
      <c r="F48">
        <v>0</v>
      </c>
      <c r="G48">
        <v>0</v>
      </c>
      <c r="H48">
        <v>0</v>
      </c>
      <c r="I48">
        <v>0</v>
      </c>
      <c r="J48">
        <v>0</v>
      </c>
      <c r="K48">
        <v>0</v>
      </c>
      <c r="L48">
        <v>0</v>
      </c>
      <c r="M48">
        <v>0</v>
      </c>
      <c r="N48">
        <v>0</v>
      </c>
      <c r="O48">
        <v>0</v>
      </c>
      <c r="P48">
        <v>0</v>
      </c>
      <c r="Q48">
        <v>0</v>
      </c>
      <c r="R48">
        <v>0</v>
      </c>
      <c r="S48">
        <v>0</v>
      </c>
      <c r="T48">
        <v>0</v>
      </c>
      <c r="U48">
        <v>0</v>
      </c>
      <c r="V48">
        <v>0</v>
      </c>
      <c r="W48">
        <v>0</v>
      </c>
      <c r="X48">
        <v>0</v>
      </c>
      <c r="Y48">
        <v>0</v>
      </c>
      <c r="Z48">
        <v>0</v>
      </c>
      <c r="AA48">
        <v>0</v>
      </c>
      <c r="AB48">
        <v>0</v>
      </c>
      <c r="AC48">
        <v>0</v>
      </c>
      <c r="AD48">
        <v>0</v>
      </c>
      <c r="AE48">
        <v>0</v>
      </c>
      <c r="AF48">
        <v>0</v>
      </c>
      <c r="AG48">
        <v>0</v>
      </c>
      <c r="AH48">
        <v>0</v>
      </c>
      <c r="AI48">
        <v>0</v>
      </c>
      <c r="AJ48">
        <v>0</v>
      </c>
      <c r="AK48">
        <v>0</v>
      </c>
      <c r="AL48">
        <v>0</v>
      </c>
      <c r="AM48">
        <v>0</v>
      </c>
      <c r="AN48">
        <v>0</v>
      </c>
      <c r="AO48">
        <v>0</v>
      </c>
      <c r="AP48">
        <v>0</v>
      </c>
      <c r="AQ48">
        <v>0</v>
      </c>
      <c r="AR48">
        <v>0</v>
      </c>
      <c r="AS48">
        <v>0</v>
      </c>
      <c r="AT48">
        <v>0</v>
      </c>
      <c r="AU48">
        <v>0</v>
      </c>
      <c r="AV48">
        <v>0</v>
      </c>
      <c r="AW48">
        <v>0</v>
      </c>
      <c r="AX48">
        <v>0</v>
      </c>
      <c r="AY48">
        <v>0</v>
      </c>
      <c r="AZ48">
        <v>0</v>
      </c>
      <c r="BA48">
        <v>0</v>
      </c>
      <c r="BB48">
        <v>0</v>
      </c>
      <c r="BC48">
        <v>0</v>
      </c>
      <c r="BD48">
        <v>0</v>
      </c>
      <c r="BE48">
        <v>0</v>
      </c>
      <c r="BF48">
        <v>0</v>
      </c>
      <c r="BG48">
        <v>0</v>
      </c>
    </row>
    <row r="49" spans="1:59" ht="14.4" x14ac:dyDescent="0.3">
      <c r="A49" s="143">
        <f>PowellInflow.Unregulated!A49</f>
        <v>46600</v>
      </c>
      <c r="B49">
        <v>1</v>
      </c>
      <c r="C49">
        <v>1</v>
      </c>
      <c r="D49">
        <v>1</v>
      </c>
      <c r="E49">
        <v>0</v>
      </c>
      <c r="F49">
        <v>0</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v>0</v>
      </c>
      <c r="AK49">
        <v>0</v>
      </c>
      <c r="AL49">
        <v>0</v>
      </c>
      <c r="AM49">
        <v>0</v>
      </c>
      <c r="AN49">
        <v>0</v>
      </c>
      <c r="AO49">
        <v>0</v>
      </c>
      <c r="AP49">
        <v>0</v>
      </c>
      <c r="AQ49">
        <v>0</v>
      </c>
      <c r="AR49">
        <v>0</v>
      </c>
      <c r="AS49">
        <v>0</v>
      </c>
      <c r="AT49">
        <v>0</v>
      </c>
      <c r="AU49">
        <v>0</v>
      </c>
      <c r="AV49">
        <v>0</v>
      </c>
      <c r="AW49">
        <v>0</v>
      </c>
      <c r="AX49">
        <v>0</v>
      </c>
      <c r="AY49">
        <v>0</v>
      </c>
      <c r="AZ49">
        <v>0</v>
      </c>
      <c r="BA49">
        <v>0</v>
      </c>
      <c r="BB49">
        <v>0</v>
      </c>
      <c r="BC49">
        <v>0</v>
      </c>
      <c r="BD49">
        <v>0</v>
      </c>
      <c r="BE49">
        <v>0</v>
      </c>
      <c r="BF49">
        <v>0</v>
      </c>
      <c r="BG49">
        <v>0</v>
      </c>
    </row>
    <row r="50" spans="1:59" ht="14.4" x14ac:dyDescent="0.3">
      <c r="A50" s="143">
        <f>PowellInflow.Unregulated!A50</f>
        <v>46631</v>
      </c>
      <c r="B50">
        <v>1</v>
      </c>
      <c r="C50">
        <v>1</v>
      </c>
      <c r="D50">
        <v>1</v>
      </c>
      <c r="E50">
        <v>0</v>
      </c>
      <c r="F50">
        <v>0</v>
      </c>
      <c r="G50">
        <v>0</v>
      </c>
      <c r="H50">
        <v>0</v>
      </c>
      <c r="I50">
        <v>0</v>
      </c>
      <c r="J50">
        <v>0</v>
      </c>
      <c r="K50">
        <v>0</v>
      </c>
      <c r="L50">
        <v>0</v>
      </c>
      <c r="M50">
        <v>0</v>
      </c>
      <c r="N50">
        <v>0</v>
      </c>
      <c r="O50">
        <v>0</v>
      </c>
      <c r="P50">
        <v>0</v>
      </c>
      <c r="Q50">
        <v>0</v>
      </c>
      <c r="R50">
        <v>0</v>
      </c>
      <c r="S50">
        <v>0</v>
      </c>
      <c r="T50">
        <v>0</v>
      </c>
      <c r="U50">
        <v>0</v>
      </c>
      <c r="V50">
        <v>0</v>
      </c>
      <c r="W50">
        <v>0</v>
      </c>
      <c r="X50">
        <v>0</v>
      </c>
      <c r="Y50">
        <v>0</v>
      </c>
      <c r="Z50">
        <v>0</v>
      </c>
      <c r="AA50">
        <v>0</v>
      </c>
      <c r="AB50">
        <v>0</v>
      </c>
      <c r="AC50">
        <v>0</v>
      </c>
      <c r="AD50">
        <v>0</v>
      </c>
      <c r="AE50">
        <v>0</v>
      </c>
      <c r="AF50">
        <v>0</v>
      </c>
      <c r="AG50">
        <v>0</v>
      </c>
      <c r="AH50">
        <v>0</v>
      </c>
      <c r="AI50">
        <v>0</v>
      </c>
      <c r="AJ50">
        <v>0</v>
      </c>
      <c r="AK50">
        <v>0</v>
      </c>
      <c r="AL50">
        <v>0</v>
      </c>
      <c r="AM50">
        <v>0</v>
      </c>
      <c r="AN50">
        <v>0</v>
      </c>
      <c r="AO50">
        <v>0</v>
      </c>
      <c r="AP50">
        <v>0</v>
      </c>
      <c r="AQ50">
        <v>0</v>
      </c>
      <c r="AR50">
        <v>0</v>
      </c>
      <c r="AS50">
        <v>0</v>
      </c>
      <c r="AT50">
        <v>0</v>
      </c>
      <c r="AU50">
        <v>0</v>
      </c>
      <c r="AV50">
        <v>0</v>
      </c>
      <c r="AW50">
        <v>0</v>
      </c>
      <c r="AX50">
        <v>0</v>
      </c>
      <c r="AY50">
        <v>0</v>
      </c>
      <c r="AZ50">
        <v>0</v>
      </c>
      <c r="BA50">
        <v>0</v>
      </c>
      <c r="BB50">
        <v>0</v>
      </c>
      <c r="BC50">
        <v>0</v>
      </c>
      <c r="BD50">
        <v>0</v>
      </c>
      <c r="BE50">
        <v>0</v>
      </c>
      <c r="BF50">
        <v>0</v>
      </c>
      <c r="BG50">
        <v>0</v>
      </c>
    </row>
    <row r="51" spans="1:59" ht="14.4" x14ac:dyDescent="0.3">
      <c r="A51" s="143">
        <f>PowellInflow.Unregulated!A51</f>
        <v>46661</v>
      </c>
      <c r="B51">
        <v>1</v>
      </c>
      <c r="C51">
        <v>1</v>
      </c>
      <c r="D51">
        <v>1</v>
      </c>
      <c r="E51">
        <v>0</v>
      </c>
      <c r="F51">
        <v>0</v>
      </c>
      <c r="G51">
        <v>0</v>
      </c>
      <c r="H51">
        <v>0</v>
      </c>
      <c r="I51">
        <v>0</v>
      </c>
      <c r="J51">
        <v>0</v>
      </c>
      <c r="K51">
        <v>0</v>
      </c>
      <c r="L51">
        <v>0</v>
      </c>
      <c r="M51">
        <v>0</v>
      </c>
      <c r="N51">
        <v>0</v>
      </c>
      <c r="O51">
        <v>0</v>
      </c>
      <c r="P51">
        <v>0</v>
      </c>
      <c r="Q51">
        <v>0</v>
      </c>
      <c r="R51">
        <v>0</v>
      </c>
      <c r="S51">
        <v>0</v>
      </c>
      <c r="T51">
        <v>0</v>
      </c>
      <c r="U51">
        <v>0</v>
      </c>
      <c r="V51">
        <v>0</v>
      </c>
      <c r="W51">
        <v>0</v>
      </c>
      <c r="X51">
        <v>0</v>
      </c>
      <c r="Y51">
        <v>0</v>
      </c>
      <c r="Z51">
        <v>0</v>
      </c>
      <c r="AA51">
        <v>0</v>
      </c>
      <c r="AB51">
        <v>0</v>
      </c>
      <c r="AC51">
        <v>0</v>
      </c>
      <c r="AD51">
        <v>0</v>
      </c>
      <c r="AE51">
        <v>0</v>
      </c>
      <c r="AF51">
        <v>0</v>
      </c>
      <c r="AG51">
        <v>0</v>
      </c>
      <c r="AH51">
        <v>0</v>
      </c>
      <c r="AI51">
        <v>0</v>
      </c>
      <c r="AJ51">
        <v>0</v>
      </c>
      <c r="AK51">
        <v>0</v>
      </c>
      <c r="AL51">
        <v>0</v>
      </c>
      <c r="AM51">
        <v>0</v>
      </c>
      <c r="AN51">
        <v>0</v>
      </c>
      <c r="AO51">
        <v>0</v>
      </c>
      <c r="AP51">
        <v>0</v>
      </c>
      <c r="AQ51">
        <v>0</v>
      </c>
      <c r="AR51">
        <v>0</v>
      </c>
      <c r="AS51">
        <v>0</v>
      </c>
      <c r="AT51">
        <v>0</v>
      </c>
      <c r="AU51">
        <v>0</v>
      </c>
      <c r="AV51">
        <v>0</v>
      </c>
      <c r="AW51">
        <v>0</v>
      </c>
      <c r="AX51">
        <v>0</v>
      </c>
      <c r="AY51">
        <v>0</v>
      </c>
      <c r="AZ51">
        <v>0</v>
      </c>
      <c r="BA51">
        <v>0</v>
      </c>
      <c r="BB51">
        <v>0</v>
      </c>
      <c r="BC51">
        <v>0</v>
      </c>
      <c r="BD51">
        <v>0</v>
      </c>
      <c r="BE51">
        <v>0</v>
      </c>
      <c r="BF51">
        <v>0</v>
      </c>
      <c r="BG51">
        <v>0</v>
      </c>
    </row>
    <row r="52" spans="1:59" ht="14.4" x14ac:dyDescent="0.3">
      <c r="A52" s="143">
        <f>PowellInflow.Unregulated!A52</f>
        <v>46692</v>
      </c>
      <c r="B52">
        <v>1</v>
      </c>
      <c r="C52">
        <v>1</v>
      </c>
      <c r="D52">
        <v>1</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v>0</v>
      </c>
      <c r="AL52">
        <v>0</v>
      </c>
      <c r="AM52">
        <v>0</v>
      </c>
      <c r="AN52">
        <v>0</v>
      </c>
      <c r="AO52">
        <v>0</v>
      </c>
      <c r="AP52">
        <v>0</v>
      </c>
      <c r="AQ52">
        <v>0</v>
      </c>
      <c r="AR52">
        <v>0</v>
      </c>
      <c r="AS52">
        <v>0</v>
      </c>
      <c r="AT52">
        <v>0</v>
      </c>
      <c r="AU52">
        <v>0</v>
      </c>
      <c r="AV52">
        <v>0</v>
      </c>
      <c r="AW52">
        <v>0</v>
      </c>
      <c r="AX52">
        <v>0</v>
      </c>
      <c r="AY52">
        <v>0</v>
      </c>
      <c r="AZ52">
        <v>0</v>
      </c>
      <c r="BA52">
        <v>0</v>
      </c>
      <c r="BB52">
        <v>0</v>
      </c>
      <c r="BC52">
        <v>0</v>
      </c>
      <c r="BD52">
        <v>0</v>
      </c>
      <c r="BE52">
        <v>0</v>
      </c>
      <c r="BF52">
        <v>0</v>
      </c>
      <c r="BG52">
        <v>0</v>
      </c>
    </row>
    <row r="53" spans="1:59" ht="14.4" x14ac:dyDescent="0.3">
      <c r="A53" s="143">
        <f>PowellInflow.Unregulated!A53</f>
        <v>46722</v>
      </c>
      <c r="B53">
        <v>1</v>
      </c>
      <c r="C53">
        <v>1</v>
      </c>
      <c r="D53">
        <v>1</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c r="AH53">
        <v>0</v>
      </c>
      <c r="AI53">
        <v>0</v>
      </c>
      <c r="AJ53">
        <v>0</v>
      </c>
      <c r="AK53">
        <v>0</v>
      </c>
      <c r="AL53">
        <v>0</v>
      </c>
      <c r="AM53">
        <v>0</v>
      </c>
      <c r="AN53">
        <v>0</v>
      </c>
      <c r="AO53">
        <v>0</v>
      </c>
      <c r="AP53">
        <v>0</v>
      </c>
      <c r="AQ53">
        <v>0</v>
      </c>
      <c r="AR53">
        <v>0</v>
      </c>
      <c r="AS53">
        <v>0</v>
      </c>
      <c r="AT53">
        <v>0</v>
      </c>
      <c r="AU53">
        <v>0</v>
      </c>
      <c r="AV53">
        <v>0</v>
      </c>
      <c r="AW53">
        <v>0</v>
      </c>
      <c r="AX53">
        <v>0</v>
      </c>
      <c r="AY53">
        <v>0</v>
      </c>
      <c r="AZ53">
        <v>0</v>
      </c>
      <c r="BA53">
        <v>0</v>
      </c>
      <c r="BB53">
        <v>0</v>
      </c>
      <c r="BC53">
        <v>0</v>
      </c>
      <c r="BD53">
        <v>0</v>
      </c>
      <c r="BE53">
        <v>0</v>
      </c>
      <c r="BF53">
        <v>0</v>
      </c>
      <c r="BG53">
        <v>0</v>
      </c>
    </row>
    <row r="54" spans="1:59" ht="14.4" x14ac:dyDescent="0.3">
      <c r="A54" s="143">
        <f>PowellInflow.Unregulated!A54</f>
        <v>46753</v>
      </c>
      <c r="B54">
        <v>1</v>
      </c>
      <c r="C54">
        <v>1</v>
      </c>
      <c r="D54">
        <v>1</v>
      </c>
      <c r="E54">
        <v>0</v>
      </c>
      <c r="F54">
        <v>0</v>
      </c>
      <c r="G54">
        <v>0</v>
      </c>
      <c r="H54">
        <v>0</v>
      </c>
      <c r="I54">
        <v>0</v>
      </c>
      <c r="J54">
        <v>0</v>
      </c>
      <c r="K54">
        <v>0</v>
      </c>
      <c r="L54">
        <v>0</v>
      </c>
      <c r="M54">
        <v>0</v>
      </c>
      <c r="N54">
        <v>0</v>
      </c>
      <c r="O54">
        <v>0</v>
      </c>
      <c r="P54">
        <v>0</v>
      </c>
      <c r="Q54">
        <v>0</v>
      </c>
      <c r="R54">
        <v>0</v>
      </c>
      <c r="S54">
        <v>0</v>
      </c>
      <c r="T54">
        <v>0</v>
      </c>
      <c r="U54">
        <v>0</v>
      </c>
      <c r="V54">
        <v>0</v>
      </c>
      <c r="W54">
        <v>0</v>
      </c>
      <c r="X54">
        <v>0</v>
      </c>
      <c r="Y54">
        <v>0</v>
      </c>
      <c r="Z54">
        <v>0</v>
      </c>
      <c r="AA54">
        <v>0</v>
      </c>
      <c r="AB54">
        <v>0</v>
      </c>
      <c r="AC54">
        <v>0</v>
      </c>
      <c r="AD54">
        <v>0</v>
      </c>
      <c r="AE54">
        <v>0</v>
      </c>
      <c r="AF54">
        <v>0</v>
      </c>
      <c r="AG54">
        <v>0</v>
      </c>
      <c r="AH54">
        <v>0</v>
      </c>
      <c r="AI54">
        <v>0</v>
      </c>
      <c r="AJ54">
        <v>0</v>
      </c>
      <c r="AK54">
        <v>0</v>
      </c>
      <c r="AL54">
        <v>0</v>
      </c>
      <c r="AM54">
        <v>0</v>
      </c>
      <c r="AN54">
        <v>0</v>
      </c>
      <c r="AO54">
        <v>0</v>
      </c>
      <c r="AP54">
        <v>0</v>
      </c>
      <c r="AQ54">
        <v>0</v>
      </c>
      <c r="AR54">
        <v>0</v>
      </c>
      <c r="AS54">
        <v>0</v>
      </c>
      <c r="AT54">
        <v>0</v>
      </c>
      <c r="AU54">
        <v>0</v>
      </c>
      <c r="AV54">
        <v>0</v>
      </c>
      <c r="AW54">
        <v>0</v>
      </c>
      <c r="AX54">
        <v>0</v>
      </c>
      <c r="AY54">
        <v>0</v>
      </c>
      <c r="AZ54">
        <v>0</v>
      </c>
      <c r="BA54">
        <v>0</v>
      </c>
      <c r="BB54">
        <v>0</v>
      </c>
      <c r="BC54">
        <v>0</v>
      </c>
      <c r="BD54">
        <v>0</v>
      </c>
      <c r="BE54">
        <v>0</v>
      </c>
      <c r="BF54">
        <v>0</v>
      </c>
      <c r="BG54">
        <v>0</v>
      </c>
    </row>
    <row r="55" spans="1:59" ht="14.4" x14ac:dyDescent="0.3">
      <c r="A55" s="143">
        <f>PowellInflow.Unregulated!A55</f>
        <v>46784</v>
      </c>
      <c r="B55">
        <v>1</v>
      </c>
      <c r="C55">
        <v>1</v>
      </c>
      <c r="D55">
        <v>1</v>
      </c>
      <c r="E55">
        <v>0</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v>0</v>
      </c>
      <c r="AM55">
        <v>0</v>
      </c>
      <c r="AN55">
        <v>0</v>
      </c>
      <c r="AO55">
        <v>0</v>
      </c>
      <c r="AP55">
        <v>0</v>
      </c>
      <c r="AQ55">
        <v>0</v>
      </c>
      <c r="AR55">
        <v>0</v>
      </c>
      <c r="AS55">
        <v>0</v>
      </c>
      <c r="AT55">
        <v>0</v>
      </c>
      <c r="AU55">
        <v>0</v>
      </c>
      <c r="AV55">
        <v>0</v>
      </c>
      <c r="AW55">
        <v>0</v>
      </c>
      <c r="AX55">
        <v>0</v>
      </c>
      <c r="AY55">
        <v>0</v>
      </c>
      <c r="AZ55">
        <v>0</v>
      </c>
      <c r="BA55">
        <v>0</v>
      </c>
      <c r="BB55">
        <v>0</v>
      </c>
      <c r="BC55">
        <v>0</v>
      </c>
      <c r="BD55">
        <v>0</v>
      </c>
      <c r="BE55">
        <v>0</v>
      </c>
      <c r="BF55">
        <v>0</v>
      </c>
      <c r="BG55">
        <v>0</v>
      </c>
    </row>
    <row r="56" spans="1:59" ht="14.4" x14ac:dyDescent="0.3">
      <c r="A56" s="143">
        <f>PowellInflow.Unregulated!A56</f>
        <v>46813</v>
      </c>
      <c r="B56">
        <v>1</v>
      </c>
      <c r="C56">
        <v>1</v>
      </c>
      <c r="D56">
        <v>1</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c r="AH56">
        <v>0</v>
      </c>
      <c r="AI56">
        <v>0</v>
      </c>
      <c r="AJ56">
        <v>0</v>
      </c>
      <c r="AK56">
        <v>0</v>
      </c>
      <c r="AL56">
        <v>0</v>
      </c>
      <c r="AM56">
        <v>0</v>
      </c>
      <c r="AN56">
        <v>0</v>
      </c>
      <c r="AO56">
        <v>0</v>
      </c>
      <c r="AP56">
        <v>0</v>
      </c>
      <c r="AQ56">
        <v>0</v>
      </c>
      <c r="AR56">
        <v>0</v>
      </c>
      <c r="AS56">
        <v>0</v>
      </c>
      <c r="AT56">
        <v>0</v>
      </c>
      <c r="AU56">
        <v>0</v>
      </c>
      <c r="AV56">
        <v>0</v>
      </c>
      <c r="AW56">
        <v>0</v>
      </c>
      <c r="AX56">
        <v>0</v>
      </c>
      <c r="AY56">
        <v>0</v>
      </c>
      <c r="AZ56">
        <v>0</v>
      </c>
      <c r="BA56">
        <v>0</v>
      </c>
      <c r="BB56">
        <v>0</v>
      </c>
      <c r="BC56">
        <v>0</v>
      </c>
      <c r="BD56">
        <v>0</v>
      </c>
      <c r="BE56">
        <v>0</v>
      </c>
      <c r="BF56">
        <v>0</v>
      </c>
      <c r="BG56">
        <v>0</v>
      </c>
    </row>
    <row r="57" spans="1:59" ht="14.4" x14ac:dyDescent="0.3">
      <c r="A57" s="143">
        <f>PowellInflow.Unregulated!A57</f>
        <v>46844</v>
      </c>
      <c r="B57">
        <v>1</v>
      </c>
      <c r="C57">
        <v>1</v>
      </c>
      <c r="D57">
        <v>1</v>
      </c>
      <c r="E57">
        <v>0</v>
      </c>
      <c r="F57">
        <v>0</v>
      </c>
      <c r="G57">
        <v>0</v>
      </c>
      <c r="H57">
        <v>0</v>
      </c>
      <c r="I57">
        <v>0</v>
      </c>
      <c r="J57">
        <v>0</v>
      </c>
      <c r="K57">
        <v>0</v>
      </c>
      <c r="L57">
        <v>0</v>
      </c>
      <c r="M57">
        <v>0</v>
      </c>
      <c r="N57">
        <v>0</v>
      </c>
      <c r="O57">
        <v>0</v>
      </c>
      <c r="P57">
        <v>0</v>
      </c>
      <c r="Q57">
        <v>0</v>
      </c>
      <c r="R57">
        <v>0</v>
      </c>
      <c r="S57">
        <v>0</v>
      </c>
      <c r="T57">
        <v>0</v>
      </c>
      <c r="U57">
        <v>0</v>
      </c>
      <c r="V57">
        <v>0</v>
      </c>
      <c r="W57">
        <v>0</v>
      </c>
      <c r="X57">
        <v>0</v>
      </c>
      <c r="Y57">
        <v>0</v>
      </c>
      <c r="Z57">
        <v>0</v>
      </c>
      <c r="AA57">
        <v>0</v>
      </c>
      <c r="AB57">
        <v>0</v>
      </c>
      <c r="AC57">
        <v>0</v>
      </c>
      <c r="AD57">
        <v>0</v>
      </c>
      <c r="AE57">
        <v>0</v>
      </c>
      <c r="AF57">
        <v>0</v>
      </c>
      <c r="AG57">
        <v>0</v>
      </c>
      <c r="AH57">
        <v>0</v>
      </c>
      <c r="AI57">
        <v>0</v>
      </c>
      <c r="AJ57">
        <v>0</v>
      </c>
      <c r="AK57">
        <v>0</v>
      </c>
      <c r="AL57">
        <v>0</v>
      </c>
      <c r="AM57">
        <v>0</v>
      </c>
      <c r="AN57">
        <v>0</v>
      </c>
      <c r="AO57">
        <v>0</v>
      </c>
      <c r="AP57">
        <v>0</v>
      </c>
      <c r="AQ57">
        <v>0</v>
      </c>
      <c r="AR57">
        <v>0</v>
      </c>
      <c r="AS57">
        <v>0</v>
      </c>
      <c r="AT57">
        <v>0</v>
      </c>
      <c r="AU57">
        <v>0</v>
      </c>
      <c r="AV57">
        <v>0</v>
      </c>
      <c r="AW57">
        <v>0</v>
      </c>
      <c r="AX57">
        <v>0</v>
      </c>
      <c r="AY57">
        <v>0</v>
      </c>
      <c r="AZ57">
        <v>0</v>
      </c>
      <c r="BA57">
        <v>0</v>
      </c>
      <c r="BB57">
        <v>0</v>
      </c>
      <c r="BC57">
        <v>0</v>
      </c>
      <c r="BD57">
        <v>0</v>
      </c>
      <c r="BE57">
        <v>0</v>
      </c>
      <c r="BF57">
        <v>0</v>
      </c>
      <c r="BG57">
        <v>0</v>
      </c>
    </row>
    <row r="58" spans="1:59" ht="14.4" x14ac:dyDescent="0.3">
      <c r="A58" s="143">
        <f>PowellInflow.Unregulated!A58</f>
        <v>46874</v>
      </c>
      <c r="B58">
        <v>1</v>
      </c>
      <c r="C58">
        <v>1</v>
      </c>
      <c r="D58">
        <v>1</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Z58">
        <v>0</v>
      </c>
      <c r="AA58">
        <v>0</v>
      </c>
      <c r="AB58">
        <v>0</v>
      </c>
      <c r="AC58">
        <v>0</v>
      </c>
      <c r="AD58">
        <v>0</v>
      </c>
      <c r="AE58">
        <v>0</v>
      </c>
      <c r="AF58">
        <v>0</v>
      </c>
      <c r="AG58">
        <v>0</v>
      </c>
      <c r="AH58">
        <v>0</v>
      </c>
      <c r="AI58">
        <v>0</v>
      </c>
      <c r="AJ58">
        <v>0</v>
      </c>
      <c r="AK58">
        <v>0</v>
      </c>
      <c r="AL58">
        <v>0</v>
      </c>
      <c r="AM58">
        <v>0</v>
      </c>
      <c r="AN58">
        <v>0</v>
      </c>
      <c r="AO58">
        <v>0</v>
      </c>
      <c r="AP58">
        <v>0</v>
      </c>
      <c r="AQ58">
        <v>0</v>
      </c>
      <c r="AR58">
        <v>0</v>
      </c>
      <c r="AS58">
        <v>0</v>
      </c>
      <c r="AT58">
        <v>0</v>
      </c>
      <c r="AU58">
        <v>0</v>
      </c>
      <c r="AV58">
        <v>0</v>
      </c>
      <c r="AW58">
        <v>0</v>
      </c>
      <c r="AX58">
        <v>0</v>
      </c>
      <c r="AY58">
        <v>0</v>
      </c>
      <c r="AZ58">
        <v>0</v>
      </c>
      <c r="BA58">
        <v>0</v>
      </c>
      <c r="BB58">
        <v>0</v>
      </c>
      <c r="BC58">
        <v>0</v>
      </c>
      <c r="BD58">
        <v>0</v>
      </c>
      <c r="BE58">
        <v>0</v>
      </c>
      <c r="BF58">
        <v>0</v>
      </c>
      <c r="BG58">
        <v>0</v>
      </c>
    </row>
    <row r="59" spans="1:59" ht="14.4" x14ac:dyDescent="0.3">
      <c r="A59" s="143">
        <f>PowellInflow.Unregulated!A59</f>
        <v>46905</v>
      </c>
      <c r="B59">
        <v>1</v>
      </c>
      <c r="C59">
        <v>1</v>
      </c>
      <c r="D59">
        <v>1</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c r="AH59">
        <v>0</v>
      </c>
      <c r="AI59">
        <v>0</v>
      </c>
      <c r="AJ59">
        <v>0</v>
      </c>
      <c r="AK59">
        <v>0</v>
      </c>
      <c r="AL59">
        <v>0</v>
      </c>
      <c r="AM59">
        <v>0</v>
      </c>
      <c r="AN59">
        <v>0</v>
      </c>
      <c r="AO59">
        <v>0</v>
      </c>
      <c r="AP59">
        <v>0</v>
      </c>
      <c r="AQ59">
        <v>0</v>
      </c>
      <c r="AR59">
        <v>0</v>
      </c>
      <c r="AS59">
        <v>0</v>
      </c>
      <c r="AT59">
        <v>0</v>
      </c>
      <c r="AU59">
        <v>0</v>
      </c>
      <c r="AV59">
        <v>0</v>
      </c>
      <c r="AW59">
        <v>0</v>
      </c>
      <c r="AX59">
        <v>0</v>
      </c>
      <c r="AY59">
        <v>0</v>
      </c>
      <c r="AZ59">
        <v>0</v>
      </c>
      <c r="BA59">
        <v>0</v>
      </c>
      <c r="BB59">
        <v>0</v>
      </c>
      <c r="BC59">
        <v>0</v>
      </c>
      <c r="BD59">
        <v>0</v>
      </c>
      <c r="BE59">
        <v>0</v>
      </c>
      <c r="BF59">
        <v>0</v>
      </c>
      <c r="BG59">
        <v>0</v>
      </c>
    </row>
    <row r="60" spans="1:59" ht="14.4" x14ac:dyDescent="0.3">
      <c r="A60" s="143">
        <f>PowellInflow.Unregulated!A60</f>
        <v>46935</v>
      </c>
      <c r="B60">
        <v>1</v>
      </c>
      <c r="C60">
        <v>1</v>
      </c>
      <c r="D60">
        <v>1</v>
      </c>
      <c r="E60">
        <v>0</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c r="AH60">
        <v>0</v>
      </c>
      <c r="AI60">
        <v>0</v>
      </c>
      <c r="AJ60">
        <v>0</v>
      </c>
      <c r="AK60">
        <v>0</v>
      </c>
      <c r="AL60">
        <v>0</v>
      </c>
      <c r="AM60">
        <v>0</v>
      </c>
      <c r="AN60">
        <v>0</v>
      </c>
      <c r="AO60">
        <v>0</v>
      </c>
      <c r="AP60">
        <v>0</v>
      </c>
      <c r="AQ60">
        <v>0</v>
      </c>
      <c r="AR60">
        <v>0</v>
      </c>
      <c r="AS60">
        <v>0</v>
      </c>
      <c r="AT60">
        <v>0</v>
      </c>
      <c r="AU60">
        <v>0</v>
      </c>
      <c r="AV60">
        <v>0</v>
      </c>
      <c r="AW60">
        <v>0</v>
      </c>
      <c r="AX60">
        <v>0</v>
      </c>
      <c r="AY60">
        <v>0</v>
      </c>
      <c r="AZ60">
        <v>0</v>
      </c>
      <c r="BA60">
        <v>0</v>
      </c>
      <c r="BB60">
        <v>0</v>
      </c>
      <c r="BC60">
        <v>0</v>
      </c>
      <c r="BD60">
        <v>0</v>
      </c>
      <c r="BE60">
        <v>0</v>
      </c>
      <c r="BF60">
        <v>0</v>
      </c>
      <c r="BG60">
        <v>0</v>
      </c>
    </row>
    <row r="61" spans="1:59" ht="14.4" x14ac:dyDescent="0.3">
      <c r="A61" s="143">
        <f>PowellInflow.Unregulated!A61</f>
        <v>46966</v>
      </c>
      <c r="B61">
        <v>1</v>
      </c>
      <c r="C61">
        <v>1</v>
      </c>
      <c r="D61">
        <v>1</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c r="AH61">
        <v>0</v>
      </c>
      <c r="AI61">
        <v>0</v>
      </c>
      <c r="AJ61">
        <v>0</v>
      </c>
      <c r="AK61">
        <v>0</v>
      </c>
      <c r="AL61">
        <v>0</v>
      </c>
      <c r="AM61">
        <v>0</v>
      </c>
      <c r="AN61">
        <v>0</v>
      </c>
      <c r="AO61">
        <v>0</v>
      </c>
      <c r="AP61">
        <v>0</v>
      </c>
      <c r="AQ61">
        <v>0</v>
      </c>
      <c r="AR61">
        <v>0</v>
      </c>
      <c r="AS61">
        <v>0</v>
      </c>
      <c r="AT61">
        <v>0</v>
      </c>
      <c r="AU61">
        <v>0</v>
      </c>
      <c r="AV61">
        <v>0</v>
      </c>
      <c r="AW61">
        <v>0</v>
      </c>
      <c r="AX61">
        <v>0</v>
      </c>
      <c r="AY61">
        <v>0</v>
      </c>
      <c r="AZ61">
        <v>0</v>
      </c>
      <c r="BA61">
        <v>0</v>
      </c>
      <c r="BB61">
        <v>0</v>
      </c>
      <c r="BC61">
        <v>0</v>
      </c>
      <c r="BD61">
        <v>0</v>
      </c>
      <c r="BE61">
        <v>0</v>
      </c>
      <c r="BF61">
        <v>0</v>
      </c>
      <c r="BG61">
        <v>0</v>
      </c>
    </row>
    <row r="62" spans="1:59" ht="14.4" x14ac:dyDescent="0.3">
      <c r="A62" s="143">
        <f>PowellInflow.Unregulated!A62</f>
        <v>46997</v>
      </c>
      <c r="B62">
        <v>1</v>
      </c>
      <c r="C62">
        <v>1</v>
      </c>
      <c r="D62">
        <v>1</v>
      </c>
      <c r="E62">
        <v>0</v>
      </c>
      <c r="F62">
        <v>0</v>
      </c>
      <c r="G62">
        <v>0</v>
      </c>
      <c r="H62">
        <v>0</v>
      </c>
      <c r="I62">
        <v>0</v>
      </c>
      <c r="J62">
        <v>0</v>
      </c>
      <c r="K62">
        <v>0</v>
      </c>
      <c r="L62">
        <v>0</v>
      </c>
      <c r="M62">
        <v>0</v>
      </c>
      <c r="N62">
        <v>0</v>
      </c>
      <c r="O62">
        <v>0</v>
      </c>
      <c r="P62">
        <v>0</v>
      </c>
      <c r="Q62">
        <v>0</v>
      </c>
      <c r="R62">
        <v>0</v>
      </c>
      <c r="S62">
        <v>0</v>
      </c>
      <c r="T62">
        <v>0</v>
      </c>
      <c r="U62">
        <v>0</v>
      </c>
      <c r="V62">
        <v>0</v>
      </c>
      <c r="W62">
        <v>0</v>
      </c>
      <c r="X62">
        <v>0</v>
      </c>
      <c r="Y62">
        <v>0</v>
      </c>
      <c r="Z62">
        <v>0</v>
      </c>
      <c r="AA62">
        <v>0</v>
      </c>
      <c r="AB62">
        <v>0</v>
      </c>
      <c r="AC62">
        <v>0</v>
      </c>
      <c r="AD62">
        <v>0</v>
      </c>
      <c r="AE62">
        <v>0</v>
      </c>
      <c r="AF62">
        <v>0</v>
      </c>
      <c r="AG62">
        <v>0</v>
      </c>
      <c r="AH62">
        <v>0</v>
      </c>
      <c r="AI62">
        <v>0</v>
      </c>
      <c r="AJ62">
        <v>0</v>
      </c>
      <c r="AK62">
        <v>0</v>
      </c>
      <c r="AL62">
        <v>0</v>
      </c>
      <c r="AM62">
        <v>0</v>
      </c>
      <c r="AN62">
        <v>0</v>
      </c>
      <c r="AO62">
        <v>0</v>
      </c>
      <c r="AP62">
        <v>0</v>
      </c>
      <c r="AQ62">
        <v>0</v>
      </c>
      <c r="AR62">
        <v>0</v>
      </c>
      <c r="AS62">
        <v>0</v>
      </c>
      <c r="AT62">
        <v>0</v>
      </c>
      <c r="AU62">
        <v>0</v>
      </c>
      <c r="AV62">
        <v>0</v>
      </c>
      <c r="AW62">
        <v>0</v>
      </c>
      <c r="AX62">
        <v>0</v>
      </c>
      <c r="AY62">
        <v>0</v>
      </c>
      <c r="AZ62">
        <v>0</v>
      </c>
      <c r="BA62">
        <v>0</v>
      </c>
      <c r="BB62">
        <v>0</v>
      </c>
      <c r="BC62">
        <v>0</v>
      </c>
      <c r="BD62">
        <v>0</v>
      </c>
      <c r="BE62">
        <v>0</v>
      </c>
      <c r="BF62">
        <v>0</v>
      </c>
      <c r="BG62">
        <v>0</v>
      </c>
    </row>
    <row r="63" spans="1:59" ht="14.4" x14ac:dyDescent="0.3">
      <c r="A63" s="143">
        <f>PowellInflow.Unregulated!A63</f>
        <v>47027</v>
      </c>
      <c r="B63">
        <v>1</v>
      </c>
      <c r="C63">
        <v>1</v>
      </c>
      <c r="D63">
        <v>1</v>
      </c>
      <c r="E63">
        <v>0</v>
      </c>
      <c r="F63">
        <v>0</v>
      </c>
      <c r="G63">
        <v>0</v>
      </c>
      <c r="H63">
        <v>0</v>
      </c>
      <c r="I63">
        <v>0</v>
      </c>
      <c r="J63">
        <v>0</v>
      </c>
      <c r="K63">
        <v>0</v>
      </c>
      <c r="L63">
        <v>0</v>
      </c>
      <c r="M63">
        <v>0</v>
      </c>
      <c r="N63">
        <v>0</v>
      </c>
      <c r="O63">
        <v>0</v>
      </c>
      <c r="P63">
        <v>0</v>
      </c>
      <c r="Q63">
        <v>0</v>
      </c>
      <c r="R63">
        <v>0</v>
      </c>
      <c r="S63">
        <v>0</v>
      </c>
      <c r="T63">
        <v>0</v>
      </c>
      <c r="U63">
        <v>0</v>
      </c>
      <c r="V63">
        <v>0</v>
      </c>
      <c r="W63">
        <v>0</v>
      </c>
      <c r="X63">
        <v>0</v>
      </c>
      <c r="Y63">
        <v>0</v>
      </c>
      <c r="Z63">
        <v>0</v>
      </c>
      <c r="AA63">
        <v>0</v>
      </c>
      <c r="AB63">
        <v>0</v>
      </c>
      <c r="AC63">
        <v>0</v>
      </c>
      <c r="AD63">
        <v>0</v>
      </c>
      <c r="AE63">
        <v>0</v>
      </c>
      <c r="AF63">
        <v>0</v>
      </c>
      <c r="AG63">
        <v>0</v>
      </c>
      <c r="AH63">
        <v>0</v>
      </c>
      <c r="AI63">
        <v>0</v>
      </c>
      <c r="AJ63">
        <v>0</v>
      </c>
      <c r="AK63">
        <v>0</v>
      </c>
      <c r="AL63">
        <v>0</v>
      </c>
      <c r="AM63">
        <v>0</v>
      </c>
      <c r="AN63">
        <v>0</v>
      </c>
      <c r="AO63">
        <v>0</v>
      </c>
      <c r="AP63">
        <v>0</v>
      </c>
      <c r="AQ63">
        <v>0</v>
      </c>
      <c r="AR63">
        <v>0</v>
      </c>
      <c r="AS63">
        <v>0</v>
      </c>
      <c r="AT63">
        <v>0</v>
      </c>
      <c r="AU63">
        <v>0</v>
      </c>
      <c r="AV63">
        <v>0</v>
      </c>
      <c r="AW63">
        <v>0</v>
      </c>
      <c r="AX63">
        <v>0</v>
      </c>
      <c r="AY63">
        <v>0</v>
      </c>
      <c r="AZ63">
        <v>0</v>
      </c>
      <c r="BA63">
        <v>0</v>
      </c>
      <c r="BB63">
        <v>0</v>
      </c>
      <c r="BC63">
        <v>0</v>
      </c>
      <c r="BD63">
        <v>0</v>
      </c>
      <c r="BE63">
        <v>0</v>
      </c>
      <c r="BF63">
        <v>0</v>
      </c>
      <c r="BG63">
        <v>0</v>
      </c>
    </row>
    <row r="64" spans="1:59" ht="14.4" x14ac:dyDescent="0.3">
      <c r="A64" s="143">
        <f>PowellInflow.Unregulated!A64</f>
        <v>0</v>
      </c>
      <c r="B64">
        <v>1</v>
      </c>
      <c r="C64">
        <v>1</v>
      </c>
      <c r="D64">
        <v>1</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v>0</v>
      </c>
      <c r="AK64">
        <v>0</v>
      </c>
      <c r="AL64">
        <v>0</v>
      </c>
      <c r="AM64">
        <v>0</v>
      </c>
      <c r="AN64">
        <v>0</v>
      </c>
      <c r="AO64">
        <v>0</v>
      </c>
      <c r="AP64">
        <v>0</v>
      </c>
      <c r="AQ64">
        <v>0</v>
      </c>
      <c r="AR64">
        <v>0</v>
      </c>
      <c r="AS64">
        <v>0</v>
      </c>
      <c r="AT64">
        <v>0</v>
      </c>
      <c r="AU64">
        <v>0</v>
      </c>
      <c r="AV64">
        <v>0</v>
      </c>
      <c r="AW64">
        <v>0</v>
      </c>
      <c r="AX64">
        <v>0</v>
      </c>
      <c r="AY64">
        <v>0</v>
      </c>
      <c r="AZ64">
        <v>0</v>
      </c>
      <c r="BA64">
        <v>0</v>
      </c>
      <c r="BB64">
        <v>0</v>
      </c>
      <c r="BC64">
        <v>0</v>
      </c>
      <c r="BD64">
        <v>0</v>
      </c>
      <c r="BE64">
        <v>0</v>
      </c>
      <c r="BF64">
        <v>0</v>
      </c>
      <c r="BG64">
        <v>0</v>
      </c>
    </row>
    <row r="65" spans="1:59" ht="14.4" x14ac:dyDescent="0.3">
      <c r="A65" s="143">
        <f>PowellInflow.Unregulated!A65</f>
        <v>0</v>
      </c>
      <c r="B65">
        <v>1</v>
      </c>
      <c r="C65">
        <v>1</v>
      </c>
      <c r="D65">
        <v>1</v>
      </c>
      <c r="E65">
        <v>0</v>
      </c>
      <c r="F65">
        <v>0</v>
      </c>
      <c r="G65">
        <v>0</v>
      </c>
      <c r="H65">
        <v>0</v>
      </c>
      <c r="I65">
        <v>0</v>
      </c>
      <c r="J65">
        <v>0</v>
      </c>
      <c r="K65">
        <v>0</v>
      </c>
      <c r="L65">
        <v>0</v>
      </c>
      <c r="M65">
        <v>0</v>
      </c>
      <c r="N65">
        <v>0</v>
      </c>
      <c r="O65">
        <v>0</v>
      </c>
      <c r="P65">
        <v>0</v>
      </c>
      <c r="Q65">
        <v>0</v>
      </c>
      <c r="R65">
        <v>0</v>
      </c>
      <c r="S65">
        <v>0</v>
      </c>
      <c r="T65">
        <v>0</v>
      </c>
      <c r="U65">
        <v>0</v>
      </c>
      <c r="V65">
        <v>0</v>
      </c>
      <c r="W65">
        <v>0</v>
      </c>
      <c r="X65">
        <v>0</v>
      </c>
      <c r="Y65">
        <v>0</v>
      </c>
      <c r="Z65">
        <v>0</v>
      </c>
      <c r="AA65">
        <v>0</v>
      </c>
      <c r="AB65">
        <v>0</v>
      </c>
      <c r="AC65">
        <v>0</v>
      </c>
      <c r="AD65">
        <v>0</v>
      </c>
      <c r="AE65">
        <v>0</v>
      </c>
      <c r="AF65">
        <v>0</v>
      </c>
      <c r="AG65">
        <v>0</v>
      </c>
      <c r="AH65">
        <v>0</v>
      </c>
      <c r="AI65">
        <v>0</v>
      </c>
      <c r="AJ65">
        <v>0</v>
      </c>
      <c r="AK65">
        <v>0</v>
      </c>
      <c r="AL65">
        <v>0</v>
      </c>
      <c r="AM65">
        <v>0</v>
      </c>
      <c r="AN65">
        <v>0</v>
      </c>
      <c r="AO65">
        <v>0</v>
      </c>
      <c r="AP65">
        <v>0</v>
      </c>
      <c r="AQ65">
        <v>0</v>
      </c>
      <c r="AR65">
        <v>0</v>
      </c>
      <c r="AS65">
        <v>0</v>
      </c>
      <c r="AT65">
        <v>0</v>
      </c>
      <c r="AU65">
        <v>0</v>
      </c>
      <c r="AV65">
        <v>0</v>
      </c>
      <c r="AW65">
        <v>0</v>
      </c>
      <c r="AX65">
        <v>0</v>
      </c>
      <c r="AY65">
        <v>0</v>
      </c>
      <c r="AZ65">
        <v>0</v>
      </c>
      <c r="BA65">
        <v>0</v>
      </c>
      <c r="BB65">
        <v>0</v>
      </c>
      <c r="BC65">
        <v>0</v>
      </c>
      <c r="BD65">
        <v>0</v>
      </c>
      <c r="BE65">
        <v>0</v>
      </c>
      <c r="BF65">
        <v>0</v>
      </c>
      <c r="BG65">
        <v>0</v>
      </c>
    </row>
    <row r="66" spans="1:59" ht="14.4" x14ac:dyDescent="0.3">
      <c r="A66" s="143">
        <f>PowellInflow.Unregulated!A66</f>
        <v>0</v>
      </c>
      <c r="B66">
        <v>1</v>
      </c>
      <c r="C66">
        <v>1</v>
      </c>
      <c r="D66">
        <v>1</v>
      </c>
      <c r="E66">
        <v>0</v>
      </c>
      <c r="F66">
        <v>0</v>
      </c>
      <c r="G66">
        <v>0</v>
      </c>
      <c r="H66">
        <v>0</v>
      </c>
      <c r="I66">
        <v>0</v>
      </c>
      <c r="J66">
        <v>0</v>
      </c>
      <c r="K66">
        <v>0</v>
      </c>
      <c r="L66">
        <v>0</v>
      </c>
      <c r="M66">
        <v>0</v>
      </c>
      <c r="N66">
        <v>0</v>
      </c>
      <c r="O66">
        <v>0</v>
      </c>
      <c r="P66">
        <v>0</v>
      </c>
      <c r="Q66">
        <v>0</v>
      </c>
      <c r="R66">
        <v>0</v>
      </c>
      <c r="S66">
        <v>0</v>
      </c>
      <c r="T66">
        <v>0</v>
      </c>
      <c r="U66">
        <v>0</v>
      </c>
      <c r="V66">
        <v>0</v>
      </c>
      <c r="W66">
        <v>0</v>
      </c>
      <c r="X66">
        <v>0</v>
      </c>
      <c r="Y66">
        <v>0</v>
      </c>
      <c r="Z66">
        <v>0</v>
      </c>
      <c r="AA66">
        <v>0</v>
      </c>
      <c r="AB66">
        <v>0</v>
      </c>
      <c r="AC66">
        <v>0</v>
      </c>
      <c r="AD66">
        <v>0</v>
      </c>
      <c r="AE66">
        <v>0</v>
      </c>
      <c r="AF66">
        <v>0</v>
      </c>
      <c r="AG66">
        <v>0</v>
      </c>
      <c r="AH66">
        <v>0</v>
      </c>
      <c r="AI66">
        <v>0</v>
      </c>
      <c r="AJ66">
        <v>0</v>
      </c>
      <c r="AK66">
        <v>0</v>
      </c>
      <c r="AL66">
        <v>0</v>
      </c>
      <c r="AM66">
        <v>0</v>
      </c>
      <c r="AN66">
        <v>0</v>
      </c>
      <c r="AO66">
        <v>0</v>
      </c>
      <c r="AP66">
        <v>0</v>
      </c>
      <c r="AQ66">
        <v>0</v>
      </c>
      <c r="AR66">
        <v>0</v>
      </c>
      <c r="AS66">
        <v>0</v>
      </c>
      <c r="AT66">
        <v>0</v>
      </c>
      <c r="AU66">
        <v>0</v>
      </c>
      <c r="AV66">
        <v>0</v>
      </c>
      <c r="AW66">
        <v>0</v>
      </c>
      <c r="AX66">
        <v>0</v>
      </c>
      <c r="AY66">
        <v>0</v>
      </c>
      <c r="AZ66">
        <v>0</v>
      </c>
      <c r="BA66">
        <v>0</v>
      </c>
      <c r="BB66">
        <v>0</v>
      </c>
      <c r="BC66">
        <v>0</v>
      </c>
      <c r="BD66">
        <v>0</v>
      </c>
      <c r="BE66">
        <v>0</v>
      </c>
      <c r="BF66">
        <v>0</v>
      </c>
      <c r="BG66">
        <v>0</v>
      </c>
    </row>
    <row r="67" spans="1:59" ht="14.4" x14ac:dyDescent="0.3">
      <c r="A67" s="143">
        <f>PowellInflow.Unregulated!A67</f>
        <v>0</v>
      </c>
      <c r="B67">
        <v>1</v>
      </c>
      <c r="C67">
        <v>1</v>
      </c>
      <c r="D67">
        <v>1</v>
      </c>
      <c r="E67">
        <v>0</v>
      </c>
      <c r="F67">
        <v>0</v>
      </c>
      <c r="G67">
        <v>0</v>
      </c>
      <c r="H67">
        <v>0</v>
      </c>
      <c r="I67">
        <v>0</v>
      </c>
      <c r="J67">
        <v>0</v>
      </c>
      <c r="K67">
        <v>0</v>
      </c>
      <c r="L67">
        <v>0</v>
      </c>
      <c r="M67">
        <v>0</v>
      </c>
      <c r="N67">
        <v>0</v>
      </c>
      <c r="O67">
        <v>0</v>
      </c>
      <c r="P67">
        <v>0</v>
      </c>
      <c r="Q67">
        <v>0</v>
      </c>
      <c r="R67">
        <v>0</v>
      </c>
      <c r="S67">
        <v>0</v>
      </c>
      <c r="T67">
        <v>0</v>
      </c>
      <c r="U67">
        <v>0</v>
      </c>
      <c r="V67">
        <v>0</v>
      </c>
      <c r="W67">
        <v>0</v>
      </c>
      <c r="X67">
        <v>0</v>
      </c>
      <c r="Y67">
        <v>0</v>
      </c>
      <c r="Z67">
        <v>0</v>
      </c>
      <c r="AA67">
        <v>0</v>
      </c>
      <c r="AB67">
        <v>0</v>
      </c>
      <c r="AC67">
        <v>0</v>
      </c>
      <c r="AD67">
        <v>0</v>
      </c>
      <c r="AE67">
        <v>0</v>
      </c>
      <c r="AF67">
        <v>0</v>
      </c>
      <c r="AG67">
        <v>0</v>
      </c>
      <c r="AH67">
        <v>0</v>
      </c>
      <c r="AI67">
        <v>0</v>
      </c>
      <c r="AJ67">
        <v>0</v>
      </c>
      <c r="AK67">
        <v>0</v>
      </c>
      <c r="AL67">
        <v>0</v>
      </c>
      <c r="AM67">
        <v>0</v>
      </c>
      <c r="AN67">
        <v>0</v>
      </c>
      <c r="AO67">
        <v>0</v>
      </c>
      <c r="AP67">
        <v>0</v>
      </c>
      <c r="AQ67">
        <v>0</v>
      </c>
      <c r="AR67">
        <v>0</v>
      </c>
      <c r="AS67">
        <v>0</v>
      </c>
      <c r="AT67">
        <v>0</v>
      </c>
      <c r="AU67">
        <v>0</v>
      </c>
      <c r="AV67">
        <v>0</v>
      </c>
      <c r="AW67">
        <v>0</v>
      </c>
      <c r="AX67">
        <v>0</v>
      </c>
      <c r="AY67">
        <v>0</v>
      </c>
      <c r="AZ67">
        <v>0</v>
      </c>
      <c r="BA67">
        <v>0</v>
      </c>
      <c r="BB67">
        <v>0</v>
      </c>
      <c r="BC67">
        <v>0</v>
      </c>
      <c r="BD67">
        <v>0</v>
      </c>
      <c r="BE67">
        <v>0</v>
      </c>
      <c r="BF67">
        <v>0</v>
      </c>
      <c r="BG67">
        <v>0</v>
      </c>
    </row>
    <row r="68" spans="1:59" ht="14.4" x14ac:dyDescent="0.3">
      <c r="A68" s="143">
        <f>PowellInflow.Unregulated!A68</f>
        <v>0</v>
      </c>
      <c r="B68">
        <v>1</v>
      </c>
      <c r="C68">
        <v>1</v>
      </c>
      <c r="D68">
        <v>1</v>
      </c>
      <c r="E68">
        <v>0</v>
      </c>
      <c r="F68">
        <v>0</v>
      </c>
      <c r="G68">
        <v>0</v>
      </c>
      <c r="H68">
        <v>0</v>
      </c>
      <c r="I68">
        <v>0</v>
      </c>
      <c r="J68">
        <v>0</v>
      </c>
      <c r="K68">
        <v>0</v>
      </c>
      <c r="L68">
        <v>0</v>
      </c>
      <c r="M68">
        <v>0</v>
      </c>
      <c r="N68">
        <v>0</v>
      </c>
      <c r="O68">
        <v>0</v>
      </c>
      <c r="P68">
        <v>0</v>
      </c>
      <c r="Q68">
        <v>0</v>
      </c>
      <c r="R68">
        <v>0</v>
      </c>
      <c r="S68">
        <v>0</v>
      </c>
      <c r="T68">
        <v>0</v>
      </c>
      <c r="U68">
        <v>0</v>
      </c>
      <c r="V68">
        <v>0</v>
      </c>
      <c r="W68">
        <v>0</v>
      </c>
      <c r="X68">
        <v>0</v>
      </c>
      <c r="Y68">
        <v>0</v>
      </c>
      <c r="Z68">
        <v>0</v>
      </c>
      <c r="AA68">
        <v>0</v>
      </c>
      <c r="AB68">
        <v>0</v>
      </c>
      <c r="AC68">
        <v>0</v>
      </c>
      <c r="AD68">
        <v>0</v>
      </c>
      <c r="AE68">
        <v>0</v>
      </c>
      <c r="AF68">
        <v>0</v>
      </c>
      <c r="AG68">
        <v>0</v>
      </c>
      <c r="AH68">
        <v>0</v>
      </c>
      <c r="AI68">
        <v>0</v>
      </c>
      <c r="AJ68">
        <v>0</v>
      </c>
      <c r="AK68">
        <v>0</v>
      </c>
      <c r="AL68">
        <v>0</v>
      </c>
      <c r="AM68">
        <v>0</v>
      </c>
      <c r="AN68">
        <v>0</v>
      </c>
      <c r="AO68">
        <v>0</v>
      </c>
      <c r="AP68">
        <v>0</v>
      </c>
      <c r="AQ68">
        <v>0</v>
      </c>
      <c r="AR68">
        <v>0</v>
      </c>
      <c r="AS68">
        <v>0</v>
      </c>
      <c r="AT68">
        <v>0</v>
      </c>
      <c r="AU68">
        <v>0</v>
      </c>
      <c r="AV68">
        <v>0</v>
      </c>
      <c r="AW68">
        <v>0</v>
      </c>
      <c r="AX68">
        <v>0</v>
      </c>
      <c r="AY68">
        <v>0</v>
      </c>
      <c r="AZ68">
        <v>0</v>
      </c>
      <c r="BA68">
        <v>0</v>
      </c>
      <c r="BB68">
        <v>0</v>
      </c>
      <c r="BC68">
        <v>0</v>
      </c>
      <c r="BD68">
        <v>0</v>
      </c>
      <c r="BE68">
        <v>0</v>
      </c>
      <c r="BF68">
        <v>0</v>
      </c>
      <c r="BG68">
        <v>0</v>
      </c>
    </row>
    <row r="69" spans="1:59" ht="14.4" x14ac:dyDescent="0.3">
      <c r="A69" s="143">
        <f>PowellInflow.Unregulated!A69</f>
        <v>0</v>
      </c>
      <c r="B69">
        <v>1</v>
      </c>
      <c r="C69">
        <v>1</v>
      </c>
      <c r="D69">
        <v>1</v>
      </c>
      <c r="E69">
        <v>0</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v>0</v>
      </c>
      <c r="AM69">
        <v>0</v>
      </c>
      <c r="AN69">
        <v>0</v>
      </c>
      <c r="AO69">
        <v>0</v>
      </c>
      <c r="AP69">
        <v>0</v>
      </c>
      <c r="AQ69">
        <v>0</v>
      </c>
      <c r="AR69">
        <v>0</v>
      </c>
      <c r="AS69">
        <v>0</v>
      </c>
      <c r="AT69">
        <v>0</v>
      </c>
      <c r="AU69">
        <v>0</v>
      </c>
      <c r="AV69">
        <v>0</v>
      </c>
      <c r="AW69">
        <v>0</v>
      </c>
      <c r="AX69">
        <v>0</v>
      </c>
      <c r="AY69">
        <v>0</v>
      </c>
      <c r="AZ69">
        <v>0</v>
      </c>
      <c r="BA69">
        <v>0</v>
      </c>
      <c r="BB69">
        <v>0</v>
      </c>
      <c r="BC69">
        <v>0</v>
      </c>
      <c r="BD69">
        <v>0</v>
      </c>
      <c r="BE69">
        <v>0</v>
      </c>
      <c r="BF69">
        <v>0</v>
      </c>
      <c r="BG69">
        <v>0</v>
      </c>
    </row>
    <row r="70" spans="1:59" ht="14.4" x14ac:dyDescent="0.3">
      <c r="A70" s="143">
        <f>PowellInflow.Unregulated!A70</f>
        <v>0</v>
      </c>
      <c r="B70">
        <v>1</v>
      </c>
      <c r="C70">
        <v>1</v>
      </c>
      <c r="D70">
        <v>1</v>
      </c>
      <c r="E70">
        <v>0</v>
      </c>
      <c r="F70">
        <v>0</v>
      </c>
      <c r="G70">
        <v>0</v>
      </c>
      <c r="H70">
        <v>0</v>
      </c>
      <c r="I70">
        <v>0</v>
      </c>
      <c r="J70">
        <v>0</v>
      </c>
      <c r="K70">
        <v>0</v>
      </c>
      <c r="L70">
        <v>0</v>
      </c>
      <c r="M70">
        <v>0</v>
      </c>
      <c r="N70">
        <v>0</v>
      </c>
      <c r="O70">
        <v>0</v>
      </c>
      <c r="P70">
        <v>0</v>
      </c>
      <c r="Q70">
        <v>0</v>
      </c>
      <c r="R70">
        <v>0</v>
      </c>
      <c r="S70">
        <v>0</v>
      </c>
      <c r="T70">
        <v>0</v>
      </c>
      <c r="U70">
        <v>0</v>
      </c>
      <c r="V70">
        <v>0</v>
      </c>
      <c r="W70">
        <v>0</v>
      </c>
      <c r="X70">
        <v>0</v>
      </c>
      <c r="Y70">
        <v>0</v>
      </c>
      <c r="Z70">
        <v>0</v>
      </c>
      <c r="AA70">
        <v>0</v>
      </c>
      <c r="AB70">
        <v>0</v>
      </c>
      <c r="AC70">
        <v>0</v>
      </c>
      <c r="AD70">
        <v>0</v>
      </c>
      <c r="AE70">
        <v>0</v>
      </c>
      <c r="AF70">
        <v>0</v>
      </c>
      <c r="AG70">
        <v>0</v>
      </c>
      <c r="AH70">
        <v>0</v>
      </c>
      <c r="AI70">
        <v>0</v>
      </c>
      <c r="AJ70">
        <v>0</v>
      </c>
      <c r="AK70">
        <v>0</v>
      </c>
      <c r="AL70">
        <v>0</v>
      </c>
      <c r="AM70">
        <v>0</v>
      </c>
      <c r="AN70">
        <v>0</v>
      </c>
      <c r="AO70">
        <v>0</v>
      </c>
      <c r="AP70">
        <v>0</v>
      </c>
      <c r="AQ70">
        <v>0</v>
      </c>
      <c r="AR70">
        <v>0</v>
      </c>
      <c r="AS70">
        <v>0</v>
      </c>
      <c r="AT70">
        <v>0</v>
      </c>
      <c r="AU70">
        <v>0</v>
      </c>
      <c r="AV70">
        <v>0</v>
      </c>
      <c r="AW70">
        <v>0</v>
      </c>
      <c r="AX70">
        <v>0</v>
      </c>
      <c r="AY70">
        <v>0</v>
      </c>
      <c r="AZ70">
        <v>0</v>
      </c>
      <c r="BA70">
        <v>0</v>
      </c>
      <c r="BB70">
        <v>0</v>
      </c>
      <c r="BC70">
        <v>0</v>
      </c>
      <c r="BD70">
        <v>0</v>
      </c>
      <c r="BE70">
        <v>0</v>
      </c>
      <c r="BF70">
        <v>0</v>
      </c>
      <c r="BG70">
        <v>0</v>
      </c>
    </row>
    <row r="71" spans="1:59" ht="14.4" x14ac:dyDescent="0.3">
      <c r="A71" s="143">
        <f>PowellInflow.Unregulated!A71</f>
        <v>0</v>
      </c>
      <c r="B71">
        <v>1</v>
      </c>
      <c r="C71">
        <v>1</v>
      </c>
      <c r="D71">
        <v>1</v>
      </c>
      <c r="E71">
        <v>0</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v>0</v>
      </c>
      <c r="AK71">
        <v>0</v>
      </c>
      <c r="AL71">
        <v>0</v>
      </c>
      <c r="AM71">
        <v>0</v>
      </c>
      <c r="AN71">
        <v>0</v>
      </c>
      <c r="AO71">
        <v>0</v>
      </c>
      <c r="AP71">
        <v>0</v>
      </c>
      <c r="AQ71">
        <v>0</v>
      </c>
      <c r="AR71">
        <v>0</v>
      </c>
      <c r="AS71">
        <v>0</v>
      </c>
      <c r="AT71">
        <v>0</v>
      </c>
      <c r="AU71">
        <v>0</v>
      </c>
      <c r="AV71">
        <v>0</v>
      </c>
      <c r="AW71">
        <v>0</v>
      </c>
      <c r="AX71">
        <v>0</v>
      </c>
      <c r="AY71">
        <v>0</v>
      </c>
      <c r="AZ71">
        <v>0</v>
      </c>
      <c r="BA71">
        <v>0</v>
      </c>
      <c r="BB71">
        <v>0</v>
      </c>
      <c r="BC71">
        <v>0</v>
      </c>
      <c r="BD71">
        <v>0</v>
      </c>
      <c r="BE71">
        <v>0</v>
      </c>
      <c r="BF71">
        <v>0</v>
      </c>
      <c r="BG71">
        <v>0</v>
      </c>
    </row>
    <row r="72" spans="1:59" ht="14.4" x14ac:dyDescent="0.3">
      <c r="A72" s="143">
        <f>PowellInflow.Unregulated!A72</f>
        <v>0</v>
      </c>
      <c r="B72">
        <v>1</v>
      </c>
      <c r="C72">
        <v>1</v>
      </c>
      <c r="D72">
        <v>1</v>
      </c>
      <c r="E72">
        <v>0</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c r="AH72">
        <v>0</v>
      </c>
      <c r="AI72">
        <v>0</v>
      </c>
      <c r="AJ72">
        <v>0</v>
      </c>
      <c r="AK72">
        <v>0</v>
      </c>
      <c r="AL72">
        <v>0</v>
      </c>
      <c r="AM72">
        <v>0</v>
      </c>
      <c r="AN72">
        <v>0</v>
      </c>
      <c r="AO72">
        <v>0</v>
      </c>
      <c r="AP72">
        <v>0</v>
      </c>
      <c r="AQ72">
        <v>0</v>
      </c>
      <c r="AR72">
        <v>0</v>
      </c>
      <c r="AS72">
        <v>0</v>
      </c>
      <c r="AT72">
        <v>0</v>
      </c>
      <c r="AU72">
        <v>0</v>
      </c>
      <c r="AV72">
        <v>0</v>
      </c>
      <c r="AW72">
        <v>0</v>
      </c>
      <c r="AX72">
        <v>0</v>
      </c>
      <c r="AY72">
        <v>0</v>
      </c>
      <c r="AZ72">
        <v>0</v>
      </c>
      <c r="BA72">
        <v>0</v>
      </c>
      <c r="BB72">
        <v>0</v>
      </c>
      <c r="BC72">
        <v>0</v>
      </c>
      <c r="BD72">
        <v>0</v>
      </c>
      <c r="BE72">
        <v>0</v>
      </c>
      <c r="BF72">
        <v>0</v>
      </c>
      <c r="BG72">
        <v>0</v>
      </c>
    </row>
    <row r="73" spans="1:59" ht="14.4" x14ac:dyDescent="0.3">
      <c r="A73" s="143">
        <f>PowellInflow.Unregulated!A73</f>
        <v>0</v>
      </c>
      <c r="B73">
        <v>1</v>
      </c>
      <c r="C73">
        <v>1</v>
      </c>
      <c r="D73">
        <v>1</v>
      </c>
      <c r="E73">
        <v>0</v>
      </c>
      <c r="F73">
        <v>0</v>
      </c>
      <c r="G73">
        <v>0</v>
      </c>
      <c r="H73">
        <v>0</v>
      </c>
      <c r="I73">
        <v>0</v>
      </c>
      <c r="J73">
        <v>0</v>
      </c>
      <c r="K73">
        <v>0</v>
      </c>
      <c r="L73">
        <v>0</v>
      </c>
      <c r="M73">
        <v>0</v>
      </c>
      <c r="N73">
        <v>0</v>
      </c>
      <c r="O73">
        <v>0</v>
      </c>
      <c r="P73">
        <v>0</v>
      </c>
      <c r="Q73">
        <v>0</v>
      </c>
      <c r="R73">
        <v>0</v>
      </c>
      <c r="S73">
        <v>0</v>
      </c>
      <c r="T73">
        <v>0</v>
      </c>
      <c r="U73">
        <v>0</v>
      </c>
      <c r="V73">
        <v>0</v>
      </c>
      <c r="W73">
        <v>0</v>
      </c>
      <c r="X73">
        <v>0</v>
      </c>
      <c r="Y73">
        <v>0</v>
      </c>
      <c r="Z73">
        <v>0</v>
      </c>
      <c r="AA73">
        <v>0</v>
      </c>
      <c r="AB73">
        <v>0</v>
      </c>
      <c r="AC73">
        <v>0</v>
      </c>
      <c r="AD73">
        <v>0</v>
      </c>
      <c r="AE73">
        <v>0</v>
      </c>
      <c r="AF73">
        <v>0</v>
      </c>
      <c r="AG73">
        <v>0</v>
      </c>
      <c r="AH73">
        <v>0</v>
      </c>
      <c r="AI73">
        <v>0</v>
      </c>
      <c r="AJ73">
        <v>0</v>
      </c>
      <c r="AK73">
        <v>0</v>
      </c>
      <c r="AL73">
        <v>0</v>
      </c>
      <c r="AM73">
        <v>0</v>
      </c>
      <c r="AN73">
        <v>0</v>
      </c>
      <c r="AO73">
        <v>0</v>
      </c>
      <c r="AP73">
        <v>0</v>
      </c>
      <c r="AQ73">
        <v>0</v>
      </c>
      <c r="AR73">
        <v>0</v>
      </c>
      <c r="AS73">
        <v>0</v>
      </c>
      <c r="AT73">
        <v>0</v>
      </c>
      <c r="AU73">
        <v>0</v>
      </c>
      <c r="AV73">
        <v>0</v>
      </c>
      <c r="AW73">
        <v>0</v>
      </c>
      <c r="AX73">
        <v>0</v>
      </c>
      <c r="AY73">
        <v>0</v>
      </c>
      <c r="AZ73">
        <v>0</v>
      </c>
      <c r="BA73">
        <v>0</v>
      </c>
      <c r="BB73">
        <v>0</v>
      </c>
      <c r="BC73">
        <v>0</v>
      </c>
      <c r="BD73">
        <v>0</v>
      </c>
      <c r="BE73">
        <v>0</v>
      </c>
      <c r="BF73">
        <v>0</v>
      </c>
      <c r="BG73">
        <v>0</v>
      </c>
    </row>
    <row r="74" spans="1:59" ht="14.4" x14ac:dyDescent="0.3">
      <c r="A74" s="143">
        <f>PowellInflow.Unregulated!A74</f>
        <v>0</v>
      </c>
      <c r="B74">
        <v>1</v>
      </c>
      <c r="C74">
        <v>1</v>
      </c>
      <c r="D74">
        <v>1</v>
      </c>
      <c r="E74">
        <v>0</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v>0</v>
      </c>
      <c r="AL74">
        <v>0</v>
      </c>
      <c r="AM74">
        <v>0</v>
      </c>
      <c r="AN74">
        <v>0</v>
      </c>
      <c r="AO74">
        <v>0</v>
      </c>
      <c r="AP74">
        <v>0</v>
      </c>
      <c r="AQ74">
        <v>0</v>
      </c>
      <c r="AR74">
        <v>0</v>
      </c>
      <c r="AS74">
        <v>0</v>
      </c>
      <c r="AT74">
        <v>0</v>
      </c>
      <c r="AU74">
        <v>0</v>
      </c>
      <c r="AV74">
        <v>0</v>
      </c>
      <c r="AW74">
        <v>0</v>
      </c>
      <c r="AX74">
        <v>0</v>
      </c>
      <c r="AY74">
        <v>0</v>
      </c>
      <c r="AZ74">
        <v>0</v>
      </c>
      <c r="BA74">
        <v>0</v>
      </c>
      <c r="BB74">
        <v>0</v>
      </c>
      <c r="BC74">
        <v>0</v>
      </c>
      <c r="BD74">
        <v>0</v>
      </c>
      <c r="BE74">
        <v>0</v>
      </c>
      <c r="BF74">
        <v>0</v>
      </c>
      <c r="BG74">
        <v>0</v>
      </c>
    </row>
    <row r="75" spans="1:59" ht="14.4" x14ac:dyDescent="0.3">
      <c r="A75" s="143">
        <f>PowellInflow.Unregulated!A75</f>
        <v>0</v>
      </c>
      <c r="B75">
        <v>1</v>
      </c>
      <c r="C75">
        <v>1</v>
      </c>
      <c r="D75">
        <v>1</v>
      </c>
      <c r="E75">
        <v>0</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v>0</v>
      </c>
      <c r="AL75">
        <v>0</v>
      </c>
      <c r="AM75">
        <v>0</v>
      </c>
      <c r="AN75">
        <v>0</v>
      </c>
      <c r="AO75">
        <v>0</v>
      </c>
      <c r="AP75">
        <v>0</v>
      </c>
      <c r="AQ75">
        <v>0</v>
      </c>
      <c r="AR75">
        <v>0</v>
      </c>
      <c r="AS75">
        <v>0</v>
      </c>
      <c r="AT75">
        <v>0</v>
      </c>
      <c r="AU75">
        <v>0</v>
      </c>
      <c r="AV75">
        <v>0</v>
      </c>
      <c r="AW75">
        <v>0</v>
      </c>
      <c r="AX75">
        <v>0</v>
      </c>
      <c r="AY75">
        <v>0</v>
      </c>
      <c r="AZ75">
        <v>0</v>
      </c>
      <c r="BA75">
        <v>0</v>
      </c>
      <c r="BB75">
        <v>0</v>
      </c>
      <c r="BC75">
        <v>0</v>
      </c>
      <c r="BD75">
        <v>0</v>
      </c>
      <c r="BE75">
        <v>0</v>
      </c>
      <c r="BF75">
        <v>0</v>
      </c>
      <c r="BG75">
        <v>0</v>
      </c>
    </row>
    <row r="76" spans="1:59" ht="14.4" x14ac:dyDescent="0.3">
      <c r="A76" s="143">
        <f>PowellInflow.Unregulated!A76</f>
        <v>0</v>
      </c>
      <c r="B76">
        <v>1</v>
      </c>
      <c r="C76">
        <v>1</v>
      </c>
      <c r="D76">
        <v>1</v>
      </c>
      <c r="E76">
        <v>0</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v>0</v>
      </c>
      <c r="AK76">
        <v>0</v>
      </c>
      <c r="AL76">
        <v>0</v>
      </c>
      <c r="AM76">
        <v>0</v>
      </c>
      <c r="AN76">
        <v>0</v>
      </c>
      <c r="AO76">
        <v>0</v>
      </c>
      <c r="AP76">
        <v>0</v>
      </c>
      <c r="AQ76">
        <v>0</v>
      </c>
      <c r="AR76">
        <v>0</v>
      </c>
      <c r="AS76">
        <v>0</v>
      </c>
      <c r="AT76">
        <v>0</v>
      </c>
      <c r="AU76">
        <v>0</v>
      </c>
      <c r="AV76">
        <v>0</v>
      </c>
      <c r="AW76">
        <v>0</v>
      </c>
      <c r="AX76">
        <v>0</v>
      </c>
      <c r="AY76">
        <v>0</v>
      </c>
      <c r="AZ76">
        <v>0</v>
      </c>
      <c r="BA76">
        <v>0</v>
      </c>
      <c r="BB76">
        <v>0</v>
      </c>
      <c r="BC76">
        <v>0</v>
      </c>
      <c r="BD76">
        <v>0</v>
      </c>
      <c r="BE76">
        <v>0</v>
      </c>
      <c r="BF76">
        <v>0</v>
      </c>
      <c r="BG76">
        <v>0</v>
      </c>
    </row>
    <row r="77" spans="1:59" ht="14.4" x14ac:dyDescent="0.3">
      <c r="A77" s="143">
        <f>PowellInflow.Unregulated!A77</f>
        <v>0</v>
      </c>
      <c r="B77">
        <v>1</v>
      </c>
      <c r="C77">
        <v>1</v>
      </c>
      <c r="D77">
        <v>1</v>
      </c>
      <c r="E77">
        <v>0</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v>0</v>
      </c>
      <c r="AK77">
        <v>0</v>
      </c>
      <c r="AL77">
        <v>0</v>
      </c>
      <c r="AM77">
        <v>0</v>
      </c>
      <c r="AN77">
        <v>0</v>
      </c>
      <c r="AO77">
        <v>0</v>
      </c>
      <c r="AP77">
        <v>0</v>
      </c>
      <c r="AQ77">
        <v>0</v>
      </c>
      <c r="AR77">
        <v>0</v>
      </c>
      <c r="AS77">
        <v>0</v>
      </c>
      <c r="AT77">
        <v>0</v>
      </c>
      <c r="AU77">
        <v>0</v>
      </c>
      <c r="AV77">
        <v>0</v>
      </c>
      <c r="AW77">
        <v>0</v>
      </c>
      <c r="AX77">
        <v>0</v>
      </c>
      <c r="AY77">
        <v>0</v>
      </c>
      <c r="AZ77">
        <v>0</v>
      </c>
      <c r="BA77">
        <v>0</v>
      </c>
      <c r="BB77">
        <v>0</v>
      </c>
      <c r="BC77">
        <v>0</v>
      </c>
      <c r="BD77">
        <v>0</v>
      </c>
      <c r="BE77">
        <v>0</v>
      </c>
      <c r="BF77">
        <v>0</v>
      </c>
      <c r="BG77">
        <v>0</v>
      </c>
    </row>
    <row r="78" spans="1:59" ht="14.4" x14ac:dyDescent="0.3">
      <c r="A78" s="143">
        <f>PowellInflow.Unregulated!A78</f>
        <v>0</v>
      </c>
      <c r="B78">
        <v>1</v>
      </c>
      <c r="C78">
        <v>1</v>
      </c>
      <c r="D78">
        <v>1</v>
      </c>
      <c r="E78">
        <v>0</v>
      </c>
      <c r="F78">
        <v>0</v>
      </c>
      <c r="G78">
        <v>0</v>
      </c>
      <c r="H78">
        <v>0</v>
      </c>
      <c r="I78">
        <v>0</v>
      </c>
      <c r="J78">
        <v>0</v>
      </c>
      <c r="K78">
        <v>0</v>
      </c>
      <c r="L78">
        <v>0</v>
      </c>
      <c r="M78">
        <v>0</v>
      </c>
      <c r="N78">
        <v>0</v>
      </c>
      <c r="O78">
        <v>0</v>
      </c>
      <c r="P78">
        <v>0</v>
      </c>
      <c r="Q78">
        <v>0</v>
      </c>
      <c r="R78">
        <v>0</v>
      </c>
      <c r="S78">
        <v>0</v>
      </c>
      <c r="T78">
        <v>0</v>
      </c>
      <c r="U78">
        <v>0</v>
      </c>
      <c r="V78">
        <v>0</v>
      </c>
      <c r="W78">
        <v>0</v>
      </c>
      <c r="X78">
        <v>0</v>
      </c>
      <c r="Y78">
        <v>0</v>
      </c>
      <c r="Z78">
        <v>0</v>
      </c>
      <c r="AA78">
        <v>0</v>
      </c>
      <c r="AB78">
        <v>0</v>
      </c>
      <c r="AC78">
        <v>0</v>
      </c>
      <c r="AD78">
        <v>0</v>
      </c>
      <c r="AE78">
        <v>0</v>
      </c>
      <c r="AF78">
        <v>0</v>
      </c>
      <c r="AG78">
        <v>0</v>
      </c>
      <c r="AH78">
        <v>0</v>
      </c>
      <c r="AI78">
        <v>0</v>
      </c>
      <c r="AJ78">
        <v>0</v>
      </c>
      <c r="AK78">
        <v>0</v>
      </c>
      <c r="AL78">
        <v>0</v>
      </c>
      <c r="AM78">
        <v>0</v>
      </c>
      <c r="AN78">
        <v>0</v>
      </c>
      <c r="AO78">
        <v>0</v>
      </c>
      <c r="AP78">
        <v>0</v>
      </c>
      <c r="AQ78">
        <v>0</v>
      </c>
      <c r="AR78">
        <v>0</v>
      </c>
      <c r="AS78">
        <v>0</v>
      </c>
      <c r="AT78">
        <v>0</v>
      </c>
      <c r="AU78">
        <v>0</v>
      </c>
      <c r="AV78">
        <v>0</v>
      </c>
      <c r="AW78">
        <v>0</v>
      </c>
      <c r="AX78">
        <v>0</v>
      </c>
      <c r="AY78">
        <v>0</v>
      </c>
      <c r="AZ78">
        <v>0</v>
      </c>
      <c r="BA78">
        <v>0</v>
      </c>
      <c r="BB78">
        <v>0</v>
      </c>
      <c r="BC78">
        <v>0</v>
      </c>
      <c r="BD78">
        <v>0</v>
      </c>
      <c r="BE78">
        <v>0</v>
      </c>
      <c r="BF78">
        <v>0</v>
      </c>
      <c r="BG78">
        <v>0</v>
      </c>
    </row>
    <row r="79" spans="1:59" ht="14.4" x14ac:dyDescent="0.3">
      <c r="A79" s="143">
        <f>PowellInflow.Unregulated!A79</f>
        <v>0</v>
      </c>
      <c r="B79">
        <v>1</v>
      </c>
      <c r="C79">
        <v>1</v>
      </c>
      <c r="D79">
        <v>1</v>
      </c>
      <c r="E79">
        <v>0</v>
      </c>
      <c r="F79">
        <v>0</v>
      </c>
      <c r="G79">
        <v>0</v>
      </c>
      <c r="H79">
        <v>0</v>
      </c>
      <c r="I79">
        <v>0</v>
      </c>
      <c r="J79">
        <v>0</v>
      </c>
      <c r="K79">
        <v>0</v>
      </c>
      <c r="L79">
        <v>0</v>
      </c>
      <c r="M79">
        <v>0</v>
      </c>
      <c r="N79">
        <v>0</v>
      </c>
      <c r="O79">
        <v>0</v>
      </c>
      <c r="P79">
        <v>0</v>
      </c>
      <c r="Q79">
        <v>0</v>
      </c>
      <c r="R79">
        <v>0</v>
      </c>
      <c r="S79">
        <v>0</v>
      </c>
      <c r="T79">
        <v>0</v>
      </c>
      <c r="U79">
        <v>0</v>
      </c>
      <c r="V79">
        <v>0</v>
      </c>
      <c r="W79">
        <v>0</v>
      </c>
      <c r="X79">
        <v>0</v>
      </c>
      <c r="Y79">
        <v>0</v>
      </c>
      <c r="Z79">
        <v>0</v>
      </c>
      <c r="AA79">
        <v>0</v>
      </c>
      <c r="AB79">
        <v>0</v>
      </c>
      <c r="AC79">
        <v>0</v>
      </c>
      <c r="AD79">
        <v>0</v>
      </c>
      <c r="AE79">
        <v>0</v>
      </c>
      <c r="AF79">
        <v>0</v>
      </c>
      <c r="AG79">
        <v>0</v>
      </c>
      <c r="AH79">
        <v>0</v>
      </c>
      <c r="AI79">
        <v>0</v>
      </c>
      <c r="AJ79">
        <v>0</v>
      </c>
      <c r="AK79">
        <v>0</v>
      </c>
      <c r="AL79">
        <v>0</v>
      </c>
      <c r="AM79">
        <v>0</v>
      </c>
      <c r="AN79">
        <v>0</v>
      </c>
      <c r="AO79">
        <v>0</v>
      </c>
      <c r="AP79">
        <v>0</v>
      </c>
      <c r="AQ79">
        <v>0</v>
      </c>
      <c r="AR79">
        <v>0</v>
      </c>
      <c r="AS79">
        <v>0</v>
      </c>
      <c r="AT79">
        <v>0</v>
      </c>
      <c r="AU79">
        <v>0</v>
      </c>
      <c r="AV79">
        <v>0</v>
      </c>
      <c r="AW79">
        <v>0</v>
      </c>
      <c r="AX79">
        <v>0</v>
      </c>
      <c r="AY79">
        <v>0</v>
      </c>
      <c r="AZ79">
        <v>0</v>
      </c>
      <c r="BA79">
        <v>0</v>
      </c>
      <c r="BB79">
        <v>0</v>
      </c>
      <c r="BC79">
        <v>0</v>
      </c>
      <c r="BD79">
        <v>0</v>
      </c>
      <c r="BE79">
        <v>0</v>
      </c>
      <c r="BF79">
        <v>0</v>
      </c>
      <c r="BG79">
        <v>0</v>
      </c>
    </row>
    <row r="80" spans="1:59" ht="14.4" x14ac:dyDescent="0.3">
      <c r="A80" s="143">
        <f>PowellInflow.Unregulated!A80</f>
        <v>0</v>
      </c>
      <c r="B80">
        <v>1</v>
      </c>
      <c r="C80">
        <v>1</v>
      </c>
      <c r="D80">
        <v>1</v>
      </c>
      <c r="E80">
        <v>0</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v>0</v>
      </c>
      <c r="AM80">
        <v>0</v>
      </c>
      <c r="AN80">
        <v>0</v>
      </c>
      <c r="AO80">
        <v>0</v>
      </c>
      <c r="AP80">
        <v>0</v>
      </c>
      <c r="AQ80">
        <v>0</v>
      </c>
      <c r="AR80">
        <v>0</v>
      </c>
      <c r="AS80">
        <v>0</v>
      </c>
      <c r="AT80">
        <v>0</v>
      </c>
      <c r="AU80">
        <v>0</v>
      </c>
      <c r="AV80">
        <v>0</v>
      </c>
      <c r="AW80">
        <v>0</v>
      </c>
      <c r="AX80">
        <v>0</v>
      </c>
      <c r="AY80">
        <v>0</v>
      </c>
      <c r="AZ80">
        <v>0</v>
      </c>
      <c r="BA80">
        <v>0</v>
      </c>
      <c r="BB80">
        <v>0</v>
      </c>
      <c r="BC80">
        <v>0</v>
      </c>
      <c r="BD80">
        <v>0</v>
      </c>
      <c r="BE80">
        <v>0</v>
      </c>
      <c r="BF80">
        <v>0</v>
      </c>
      <c r="BG80">
        <v>0</v>
      </c>
    </row>
    <row r="81" spans="1:59" ht="14.4" x14ac:dyDescent="0.3">
      <c r="A81" s="35"/>
      <c r="B81">
        <v>1</v>
      </c>
      <c r="C81">
        <v>1</v>
      </c>
      <c r="D81">
        <v>1</v>
      </c>
      <c r="E81">
        <v>0</v>
      </c>
      <c r="F81">
        <v>0</v>
      </c>
      <c r="G81">
        <v>0</v>
      </c>
      <c r="H81">
        <v>0</v>
      </c>
      <c r="I81">
        <v>0</v>
      </c>
      <c r="J81">
        <v>0</v>
      </c>
      <c r="K81">
        <v>0</v>
      </c>
      <c r="L81">
        <v>0</v>
      </c>
      <c r="M81">
        <v>0</v>
      </c>
      <c r="N81">
        <v>0</v>
      </c>
      <c r="O81">
        <v>0</v>
      </c>
      <c r="P81">
        <v>0</v>
      </c>
      <c r="Q81">
        <v>0</v>
      </c>
      <c r="R81">
        <v>0</v>
      </c>
      <c r="S81">
        <v>0</v>
      </c>
      <c r="T81">
        <v>0</v>
      </c>
      <c r="U81">
        <v>0</v>
      </c>
      <c r="V81">
        <v>0</v>
      </c>
      <c r="W81">
        <v>0</v>
      </c>
      <c r="X81">
        <v>0</v>
      </c>
      <c r="Y81">
        <v>0</v>
      </c>
      <c r="Z81">
        <v>0</v>
      </c>
      <c r="AA81">
        <v>0</v>
      </c>
      <c r="AB81">
        <v>0</v>
      </c>
      <c r="AC81">
        <v>0</v>
      </c>
      <c r="AD81">
        <v>0</v>
      </c>
      <c r="AE81">
        <v>0</v>
      </c>
      <c r="AF81">
        <v>0</v>
      </c>
      <c r="AG81">
        <v>0</v>
      </c>
      <c r="AH81">
        <v>0</v>
      </c>
      <c r="AI81">
        <v>0</v>
      </c>
      <c r="AJ81">
        <v>0</v>
      </c>
      <c r="AK81">
        <v>0</v>
      </c>
      <c r="AL81">
        <v>0</v>
      </c>
      <c r="AM81">
        <v>0</v>
      </c>
      <c r="AN81">
        <v>0</v>
      </c>
      <c r="AO81">
        <v>0</v>
      </c>
      <c r="AP81">
        <v>0</v>
      </c>
      <c r="AQ81">
        <v>0</v>
      </c>
      <c r="AR81">
        <v>0</v>
      </c>
      <c r="AS81">
        <v>0</v>
      </c>
      <c r="AT81">
        <v>0</v>
      </c>
      <c r="AU81">
        <v>0</v>
      </c>
      <c r="AV81">
        <v>0</v>
      </c>
      <c r="AW81">
        <v>0</v>
      </c>
      <c r="AX81">
        <v>0</v>
      </c>
      <c r="AY81">
        <v>0</v>
      </c>
      <c r="AZ81">
        <v>0</v>
      </c>
      <c r="BA81">
        <v>0</v>
      </c>
      <c r="BB81">
        <v>0</v>
      </c>
      <c r="BC81">
        <v>0</v>
      </c>
      <c r="BD81">
        <v>0</v>
      </c>
      <c r="BE81">
        <v>0</v>
      </c>
      <c r="BF81">
        <v>0</v>
      </c>
      <c r="BG81">
        <v>0</v>
      </c>
    </row>
    <row r="82" spans="1:59" ht="14.4" x14ac:dyDescent="0.3">
      <c r="A82" s="35"/>
      <c r="B82">
        <v>1</v>
      </c>
      <c r="C82">
        <v>1</v>
      </c>
      <c r="D82">
        <v>1</v>
      </c>
      <c r="E82">
        <v>0</v>
      </c>
      <c r="F82">
        <v>0</v>
      </c>
      <c r="G82">
        <v>0</v>
      </c>
      <c r="H82">
        <v>0</v>
      </c>
      <c r="I82">
        <v>0</v>
      </c>
      <c r="J82">
        <v>0</v>
      </c>
      <c r="K82">
        <v>0</v>
      </c>
      <c r="L82">
        <v>0</v>
      </c>
      <c r="M82">
        <v>0</v>
      </c>
      <c r="N82">
        <v>0</v>
      </c>
      <c r="O82">
        <v>0</v>
      </c>
      <c r="P82">
        <v>0</v>
      </c>
      <c r="Q82">
        <v>0</v>
      </c>
      <c r="R82">
        <v>0</v>
      </c>
      <c r="S82">
        <v>0</v>
      </c>
      <c r="T82">
        <v>0</v>
      </c>
      <c r="U82">
        <v>0</v>
      </c>
      <c r="V82">
        <v>0</v>
      </c>
      <c r="W82">
        <v>0</v>
      </c>
      <c r="X82">
        <v>0</v>
      </c>
      <c r="Y82">
        <v>0</v>
      </c>
      <c r="Z82">
        <v>0</v>
      </c>
      <c r="AA82">
        <v>0</v>
      </c>
      <c r="AB82">
        <v>0</v>
      </c>
      <c r="AC82">
        <v>0</v>
      </c>
      <c r="AD82">
        <v>0</v>
      </c>
      <c r="AE82">
        <v>0</v>
      </c>
      <c r="AF82">
        <v>0</v>
      </c>
      <c r="AG82">
        <v>0</v>
      </c>
      <c r="AH82">
        <v>0</v>
      </c>
      <c r="AI82">
        <v>0</v>
      </c>
      <c r="AJ82">
        <v>0</v>
      </c>
      <c r="AK82">
        <v>0</v>
      </c>
      <c r="AL82">
        <v>0</v>
      </c>
      <c r="AM82">
        <v>0</v>
      </c>
      <c r="AN82">
        <v>0</v>
      </c>
      <c r="AO82">
        <v>0</v>
      </c>
      <c r="AP82">
        <v>0</v>
      </c>
      <c r="AQ82">
        <v>0</v>
      </c>
      <c r="AR82">
        <v>0</v>
      </c>
      <c r="AS82">
        <v>0</v>
      </c>
      <c r="AT82">
        <v>0</v>
      </c>
      <c r="AU82">
        <v>0</v>
      </c>
      <c r="AV82">
        <v>0</v>
      </c>
      <c r="AW82">
        <v>0</v>
      </c>
      <c r="AX82">
        <v>0</v>
      </c>
      <c r="AY82">
        <v>0</v>
      </c>
      <c r="AZ82">
        <v>0</v>
      </c>
      <c r="BA82">
        <v>0</v>
      </c>
      <c r="BB82">
        <v>0</v>
      </c>
      <c r="BC82">
        <v>0</v>
      </c>
      <c r="BD82">
        <v>0</v>
      </c>
      <c r="BE82">
        <v>0</v>
      </c>
      <c r="BF82">
        <v>0</v>
      </c>
      <c r="BG82">
        <v>0</v>
      </c>
    </row>
    <row r="83" spans="1:59" ht="14.4" x14ac:dyDescent="0.3">
      <c r="A83" s="35"/>
      <c r="B83">
        <v>1</v>
      </c>
      <c r="C83">
        <v>1</v>
      </c>
      <c r="D83">
        <v>1</v>
      </c>
      <c r="E83">
        <v>0</v>
      </c>
      <c r="F83">
        <v>0</v>
      </c>
      <c r="G83">
        <v>0</v>
      </c>
      <c r="H83">
        <v>0</v>
      </c>
      <c r="I83">
        <v>0</v>
      </c>
      <c r="J83">
        <v>0</v>
      </c>
      <c r="K83">
        <v>0</v>
      </c>
      <c r="L83">
        <v>0</v>
      </c>
      <c r="M83">
        <v>0</v>
      </c>
      <c r="N83">
        <v>0</v>
      </c>
      <c r="O83">
        <v>0</v>
      </c>
      <c r="P83">
        <v>0</v>
      </c>
      <c r="Q83">
        <v>0</v>
      </c>
      <c r="R83">
        <v>0</v>
      </c>
      <c r="S83">
        <v>0</v>
      </c>
      <c r="T83">
        <v>0</v>
      </c>
      <c r="U83">
        <v>0</v>
      </c>
      <c r="V83">
        <v>0</v>
      </c>
      <c r="W83">
        <v>0</v>
      </c>
      <c r="X83">
        <v>0</v>
      </c>
      <c r="Y83">
        <v>0</v>
      </c>
      <c r="Z83">
        <v>0</v>
      </c>
      <c r="AA83">
        <v>0</v>
      </c>
      <c r="AB83">
        <v>0</v>
      </c>
      <c r="AC83">
        <v>0</v>
      </c>
      <c r="AD83">
        <v>0</v>
      </c>
      <c r="AE83">
        <v>0</v>
      </c>
      <c r="AF83">
        <v>0</v>
      </c>
      <c r="AG83">
        <v>0</v>
      </c>
      <c r="AH83">
        <v>0</v>
      </c>
      <c r="AI83">
        <v>0</v>
      </c>
      <c r="AJ83">
        <v>0</v>
      </c>
      <c r="AK83">
        <v>0</v>
      </c>
      <c r="AL83">
        <v>0</v>
      </c>
      <c r="AM83">
        <v>0</v>
      </c>
      <c r="AN83">
        <v>0</v>
      </c>
      <c r="AO83">
        <v>0</v>
      </c>
      <c r="AP83">
        <v>0</v>
      </c>
      <c r="AQ83">
        <v>0</v>
      </c>
      <c r="AR83">
        <v>0</v>
      </c>
      <c r="AS83">
        <v>0</v>
      </c>
      <c r="AT83">
        <v>0</v>
      </c>
      <c r="AU83">
        <v>0</v>
      </c>
      <c r="AV83">
        <v>0</v>
      </c>
      <c r="AW83">
        <v>0</v>
      </c>
      <c r="AX83">
        <v>0</v>
      </c>
      <c r="AY83">
        <v>0</v>
      </c>
      <c r="AZ83">
        <v>0</v>
      </c>
      <c r="BA83">
        <v>0</v>
      </c>
      <c r="BB83">
        <v>0</v>
      </c>
      <c r="BC83">
        <v>0</v>
      </c>
      <c r="BD83">
        <v>0</v>
      </c>
      <c r="BE83">
        <v>0</v>
      </c>
      <c r="BF83">
        <v>0</v>
      </c>
      <c r="BG83">
        <v>0</v>
      </c>
    </row>
    <row r="84" spans="1:59" ht="14.4" x14ac:dyDescent="0.3">
      <c r="A84" s="35"/>
      <c r="B84">
        <v>1</v>
      </c>
      <c r="C84">
        <v>1</v>
      </c>
      <c r="D84">
        <v>1</v>
      </c>
      <c r="E84">
        <v>0</v>
      </c>
      <c r="F84">
        <v>0</v>
      </c>
      <c r="G84">
        <v>0</v>
      </c>
      <c r="H84">
        <v>0</v>
      </c>
      <c r="I84">
        <v>0</v>
      </c>
      <c r="J84">
        <v>0</v>
      </c>
      <c r="K84">
        <v>0</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c r="AG84">
        <v>0</v>
      </c>
      <c r="AH84">
        <v>0</v>
      </c>
      <c r="AI84">
        <v>0</v>
      </c>
      <c r="AJ84">
        <v>0</v>
      </c>
      <c r="AK84">
        <v>0</v>
      </c>
      <c r="AL84">
        <v>0</v>
      </c>
      <c r="AM84">
        <v>0</v>
      </c>
      <c r="AN84">
        <v>0</v>
      </c>
      <c r="AO84">
        <v>0</v>
      </c>
      <c r="AP84">
        <v>0</v>
      </c>
      <c r="AQ84">
        <v>0</v>
      </c>
      <c r="AR84">
        <v>0</v>
      </c>
      <c r="AS84">
        <v>0</v>
      </c>
      <c r="AT84">
        <v>0</v>
      </c>
      <c r="AU84">
        <v>0</v>
      </c>
      <c r="AV84">
        <v>0</v>
      </c>
      <c r="AW84">
        <v>0</v>
      </c>
      <c r="AX84">
        <v>0</v>
      </c>
      <c r="AY84">
        <v>0</v>
      </c>
      <c r="AZ84">
        <v>0</v>
      </c>
      <c r="BA84">
        <v>0</v>
      </c>
      <c r="BB84">
        <v>0</v>
      </c>
      <c r="BC84">
        <v>0</v>
      </c>
      <c r="BD84">
        <v>0</v>
      </c>
      <c r="BE84">
        <v>0</v>
      </c>
      <c r="BF84">
        <v>0</v>
      </c>
      <c r="BG84">
        <v>0</v>
      </c>
    </row>
    <row r="85" spans="1:59" ht="14.4" x14ac:dyDescent="0.3">
      <c r="A85" s="35"/>
      <c r="B85">
        <v>1</v>
      </c>
      <c r="C85">
        <v>1</v>
      </c>
      <c r="D85">
        <v>1</v>
      </c>
      <c r="E85">
        <v>0</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0</v>
      </c>
      <c r="AI85">
        <v>0</v>
      </c>
      <c r="AJ85">
        <v>0</v>
      </c>
      <c r="AK85">
        <v>0</v>
      </c>
      <c r="AL85">
        <v>0</v>
      </c>
      <c r="AM85">
        <v>0</v>
      </c>
      <c r="AN85">
        <v>0</v>
      </c>
      <c r="AO85">
        <v>0</v>
      </c>
      <c r="AP85">
        <v>0</v>
      </c>
      <c r="AQ85">
        <v>0</v>
      </c>
      <c r="AR85">
        <v>0</v>
      </c>
      <c r="AS85">
        <v>0</v>
      </c>
      <c r="AT85">
        <v>0</v>
      </c>
      <c r="AU85">
        <v>0</v>
      </c>
      <c r="AV85">
        <v>0</v>
      </c>
      <c r="AW85">
        <v>0</v>
      </c>
      <c r="AX85">
        <v>0</v>
      </c>
      <c r="AY85">
        <v>0</v>
      </c>
      <c r="AZ85">
        <v>0</v>
      </c>
      <c r="BA85">
        <v>0</v>
      </c>
      <c r="BB85">
        <v>0</v>
      </c>
      <c r="BC85">
        <v>0</v>
      </c>
      <c r="BD85">
        <v>0</v>
      </c>
      <c r="BE85">
        <v>0</v>
      </c>
      <c r="BF85">
        <v>0</v>
      </c>
      <c r="BG85">
        <v>0</v>
      </c>
    </row>
    <row r="86" spans="1:59" ht="14.4" x14ac:dyDescent="0.3">
      <c r="A86" s="35"/>
      <c r="B86">
        <v>1</v>
      </c>
      <c r="C86">
        <v>1</v>
      </c>
      <c r="D86">
        <v>1</v>
      </c>
      <c r="E86">
        <v>0</v>
      </c>
      <c r="F86">
        <v>0</v>
      </c>
      <c r="G86">
        <v>0</v>
      </c>
      <c r="H86">
        <v>0</v>
      </c>
      <c r="I86">
        <v>0</v>
      </c>
      <c r="J86">
        <v>0</v>
      </c>
      <c r="K86">
        <v>0</v>
      </c>
      <c r="L86">
        <v>0</v>
      </c>
      <c r="M86">
        <v>0</v>
      </c>
      <c r="N86">
        <v>0</v>
      </c>
      <c r="O86">
        <v>0</v>
      </c>
      <c r="P86">
        <v>0</v>
      </c>
      <c r="Q86">
        <v>0</v>
      </c>
      <c r="R86">
        <v>0</v>
      </c>
      <c r="S86">
        <v>0</v>
      </c>
      <c r="T86">
        <v>0</v>
      </c>
      <c r="U86">
        <v>0</v>
      </c>
      <c r="V86">
        <v>0</v>
      </c>
      <c r="W86">
        <v>0</v>
      </c>
      <c r="X86">
        <v>0</v>
      </c>
      <c r="Y86">
        <v>0</v>
      </c>
      <c r="Z86">
        <v>0</v>
      </c>
      <c r="AA86">
        <v>0</v>
      </c>
      <c r="AB86">
        <v>0</v>
      </c>
      <c r="AC86">
        <v>0</v>
      </c>
      <c r="AD86">
        <v>0</v>
      </c>
      <c r="AE86">
        <v>0</v>
      </c>
      <c r="AF86">
        <v>0</v>
      </c>
      <c r="AG86">
        <v>0</v>
      </c>
      <c r="AH86">
        <v>0</v>
      </c>
      <c r="AI86">
        <v>0</v>
      </c>
      <c r="AJ86">
        <v>0</v>
      </c>
      <c r="AK86">
        <v>0</v>
      </c>
      <c r="AL86">
        <v>0</v>
      </c>
      <c r="AM86">
        <v>0</v>
      </c>
      <c r="AN86">
        <v>0</v>
      </c>
      <c r="AO86">
        <v>0</v>
      </c>
      <c r="AP86">
        <v>0</v>
      </c>
      <c r="AQ86">
        <v>0</v>
      </c>
      <c r="AR86">
        <v>0</v>
      </c>
      <c r="AS86">
        <v>0</v>
      </c>
      <c r="AT86">
        <v>0</v>
      </c>
      <c r="AU86">
        <v>0</v>
      </c>
      <c r="AV86">
        <v>0</v>
      </c>
      <c r="AW86">
        <v>0</v>
      </c>
      <c r="AX86">
        <v>0</v>
      </c>
      <c r="AY86">
        <v>0</v>
      </c>
      <c r="AZ86">
        <v>0</v>
      </c>
      <c r="BA86">
        <v>0</v>
      </c>
      <c r="BB86">
        <v>0</v>
      </c>
      <c r="BC86">
        <v>0</v>
      </c>
      <c r="BD86">
        <v>0</v>
      </c>
      <c r="BE86">
        <v>0</v>
      </c>
      <c r="BF86">
        <v>0</v>
      </c>
      <c r="BG86">
        <v>0</v>
      </c>
    </row>
    <row r="87" spans="1:59" ht="14.4" x14ac:dyDescent="0.3">
      <c r="A87" s="35"/>
      <c r="B87">
        <v>1</v>
      </c>
      <c r="C87">
        <v>1</v>
      </c>
      <c r="D87">
        <v>1</v>
      </c>
      <c r="E87">
        <v>0</v>
      </c>
      <c r="F87">
        <v>0</v>
      </c>
      <c r="G87">
        <v>0</v>
      </c>
      <c r="H87">
        <v>0</v>
      </c>
      <c r="I87">
        <v>0</v>
      </c>
      <c r="J87">
        <v>0</v>
      </c>
      <c r="K87">
        <v>0</v>
      </c>
      <c r="L87">
        <v>0</v>
      </c>
      <c r="M87">
        <v>0</v>
      </c>
      <c r="N87">
        <v>0</v>
      </c>
      <c r="O87">
        <v>0</v>
      </c>
      <c r="P87">
        <v>0</v>
      </c>
      <c r="Q87">
        <v>0</v>
      </c>
      <c r="R87">
        <v>0</v>
      </c>
      <c r="S87">
        <v>0</v>
      </c>
      <c r="T87">
        <v>0</v>
      </c>
      <c r="U87">
        <v>0</v>
      </c>
      <c r="V87">
        <v>0</v>
      </c>
      <c r="W87">
        <v>0</v>
      </c>
      <c r="X87">
        <v>0</v>
      </c>
      <c r="Y87">
        <v>0</v>
      </c>
      <c r="Z87">
        <v>0</v>
      </c>
      <c r="AA87">
        <v>0</v>
      </c>
      <c r="AB87">
        <v>0</v>
      </c>
      <c r="AC87">
        <v>0</v>
      </c>
      <c r="AD87">
        <v>0</v>
      </c>
      <c r="AE87">
        <v>0</v>
      </c>
      <c r="AF87">
        <v>0</v>
      </c>
      <c r="AG87">
        <v>0</v>
      </c>
      <c r="AH87">
        <v>0</v>
      </c>
      <c r="AI87">
        <v>0</v>
      </c>
      <c r="AJ87">
        <v>0</v>
      </c>
      <c r="AK87">
        <v>0</v>
      </c>
      <c r="AL87">
        <v>0</v>
      </c>
      <c r="AM87">
        <v>0</v>
      </c>
      <c r="AN87">
        <v>0</v>
      </c>
      <c r="AO87">
        <v>0</v>
      </c>
      <c r="AP87">
        <v>0</v>
      </c>
      <c r="AQ87">
        <v>0</v>
      </c>
      <c r="AR87">
        <v>0</v>
      </c>
      <c r="AS87">
        <v>0</v>
      </c>
      <c r="AT87">
        <v>0</v>
      </c>
      <c r="AU87">
        <v>0</v>
      </c>
      <c r="AV87">
        <v>0</v>
      </c>
      <c r="AW87">
        <v>0</v>
      </c>
      <c r="AX87">
        <v>0</v>
      </c>
      <c r="AY87">
        <v>0</v>
      </c>
      <c r="AZ87">
        <v>0</v>
      </c>
      <c r="BA87">
        <v>0</v>
      </c>
      <c r="BB87">
        <v>0</v>
      </c>
      <c r="BC87">
        <v>0</v>
      </c>
      <c r="BD87">
        <v>0</v>
      </c>
      <c r="BE87">
        <v>0</v>
      </c>
      <c r="BF87">
        <v>0</v>
      </c>
      <c r="BG87">
        <v>0</v>
      </c>
    </row>
    <row r="88" spans="1:59" ht="14.4" x14ac:dyDescent="0.3">
      <c r="A88" s="35"/>
      <c r="B88">
        <v>1</v>
      </c>
      <c r="C88">
        <v>1</v>
      </c>
      <c r="D88">
        <v>1</v>
      </c>
      <c r="E88">
        <v>0</v>
      </c>
      <c r="F88">
        <v>0</v>
      </c>
      <c r="G88">
        <v>0</v>
      </c>
      <c r="H88">
        <v>0</v>
      </c>
      <c r="I88">
        <v>0</v>
      </c>
      <c r="J88">
        <v>0</v>
      </c>
      <c r="K88">
        <v>0</v>
      </c>
      <c r="L88">
        <v>0</v>
      </c>
      <c r="M88">
        <v>0</v>
      </c>
      <c r="N88">
        <v>0</v>
      </c>
      <c r="O88">
        <v>0</v>
      </c>
      <c r="P88">
        <v>0</v>
      </c>
      <c r="Q88">
        <v>0</v>
      </c>
      <c r="R88">
        <v>0</v>
      </c>
      <c r="S88">
        <v>0</v>
      </c>
      <c r="T88">
        <v>0</v>
      </c>
      <c r="U88">
        <v>0</v>
      </c>
      <c r="V88">
        <v>0</v>
      </c>
      <c r="W88">
        <v>0</v>
      </c>
      <c r="X88">
        <v>0</v>
      </c>
      <c r="Y88">
        <v>0</v>
      </c>
      <c r="Z88">
        <v>0</v>
      </c>
      <c r="AA88">
        <v>0</v>
      </c>
      <c r="AB88">
        <v>0</v>
      </c>
      <c r="AC88">
        <v>0</v>
      </c>
      <c r="AD88">
        <v>0</v>
      </c>
      <c r="AE88">
        <v>0</v>
      </c>
      <c r="AF88">
        <v>0</v>
      </c>
      <c r="AG88">
        <v>0</v>
      </c>
      <c r="AH88">
        <v>0</v>
      </c>
      <c r="AI88">
        <v>0</v>
      </c>
      <c r="AJ88">
        <v>0</v>
      </c>
      <c r="AK88">
        <v>0</v>
      </c>
      <c r="AL88">
        <v>0</v>
      </c>
      <c r="AM88">
        <v>0</v>
      </c>
      <c r="AN88">
        <v>0</v>
      </c>
      <c r="AO88">
        <v>0</v>
      </c>
      <c r="AP88">
        <v>0</v>
      </c>
      <c r="AQ88">
        <v>0</v>
      </c>
      <c r="AR88">
        <v>0</v>
      </c>
      <c r="AS88">
        <v>0</v>
      </c>
      <c r="AT88">
        <v>0</v>
      </c>
      <c r="AU88">
        <v>0</v>
      </c>
      <c r="AV88">
        <v>0</v>
      </c>
      <c r="AW88">
        <v>0</v>
      </c>
      <c r="AX88">
        <v>0</v>
      </c>
      <c r="AY88">
        <v>0</v>
      </c>
      <c r="AZ88">
        <v>0</v>
      </c>
      <c r="BA88">
        <v>0</v>
      </c>
      <c r="BB88">
        <v>0</v>
      </c>
      <c r="BC88">
        <v>0</v>
      </c>
      <c r="BD88">
        <v>0</v>
      </c>
      <c r="BE88">
        <v>0</v>
      </c>
      <c r="BF88">
        <v>0</v>
      </c>
      <c r="BG88">
        <v>0</v>
      </c>
    </row>
    <row r="89" spans="1:59" ht="14.4" x14ac:dyDescent="0.3">
      <c r="A89" s="35"/>
      <c r="B89">
        <v>1</v>
      </c>
      <c r="C89">
        <v>1</v>
      </c>
      <c r="D89">
        <v>1</v>
      </c>
      <c r="E89">
        <v>0</v>
      </c>
      <c r="F89">
        <v>0</v>
      </c>
      <c r="G89">
        <v>0</v>
      </c>
      <c r="H89">
        <v>0</v>
      </c>
      <c r="I89">
        <v>0</v>
      </c>
      <c r="J89">
        <v>0</v>
      </c>
      <c r="K89">
        <v>0</v>
      </c>
      <c r="L89">
        <v>0</v>
      </c>
      <c r="M89">
        <v>0</v>
      </c>
      <c r="N89">
        <v>0</v>
      </c>
      <c r="O89">
        <v>0</v>
      </c>
      <c r="P89">
        <v>0</v>
      </c>
      <c r="Q89">
        <v>0</v>
      </c>
      <c r="R89">
        <v>0</v>
      </c>
      <c r="S89">
        <v>0</v>
      </c>
      <c r="T89">
        <v>0</v>
      </c>
      <c r="U89">
        <v>0</v>
      </c>
      <c r="V89">
        <v>0</v>
      </c>
      <c r="W89">
        <v>0</v>
      </c>
      <c r="X89">
        <v>0</v>
      </c>
      <c r="Y89">
        <v>0</v>
      </c>
      <c r="Z89">
        <v>0</v>
      </c>
      <c r="AA89">
        <v>0</v>
      </c>
      <c r="AB89">
        <v>0</v>
      </c>
      <c r="AC89">
        <v>0</v>
      </c>
      <c r="AD89">
        <v>0</v>
      </c>
      <c r="AE89">
        <v>0</v>
      </c>
      <c r="AF89">
        <v>0</v>
      </c>
      <c r="AG89">
        <v>0</v>
      </c>
      <c r="AH89">
        <v>0</v>
      </c>
      <c r="AI89">
        <v>0</v>
      </c>
      <c r="AJ89">
        <v>0</v>
      </c>
      <c r="AK89">
        <v>0</v>
      </c>
      <c r="AL89">
        <v>0</v>
      </c>
      <c r="AM89">
        <v>0</v>
      </c>
      <c r="AN89">
        <v>0</v>
      </c>
      <c r="AO89">
        <v>0</v>
      </c>
      <c r="AP89">
        <v>0</v>
      </c>
      <c r="AQ89">
        <v>0</v>
      </c>
      <c r="AR89">
        <v>0</v>
      </c>
      <c r="AS89">
        <v>0</v>
      </c>
      <c r="AT89">
        <v>0</v>
      </c>
      <c r="AU89">
        <v>0</v>
      </c>
      <c r="AV89">
        <v>0</v>
      </c>
      <c r="AW89">
        <v>0</v>
      </c>
      <c r="AX89">
        <v>0</v>
      </c>
      <c r="AY89">
        <v>0</v>
      </c>
      <c r="AZ89">
        <v>0</v>
      </c>
      <c r="BA89">
        <v>0</v>
      </c>
      <c r="BB89">
        <v>0</v>
      </c>
      <c r="BC89">
        <v>0</v>
      </c>
      <c r="BD89">
        <v>0</v>
      </c>
      <c r="BE89">
        <v>0</v>
      </c>
      <c r="BF89">
        <v>0</v>
      </c>
      <c r="BG89">
        <v>0</v>
      </c>
    </row>
    <row r="90" spans="1:59" ht="14.4" x14ac:dyDescent="0.3">
      <c r="A90" s="35"/>
      <c r="B90">
        <v>1</v>
      </c>
      <c r="C90">
        <v>1</v>
      </c>
      <c r="D90">
        <v>1</v>
      </c>
      <c r="E90">
        <v>0</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c r="AK90">
        <v>0</v>
      </c>
      <c r="AL90">
        <v>0</v>
      </c>
      <c r="AM90">
        <v>0</v>
      </c>
      <c r="AN90">
        <v>0</v>
      </c>
      <c r="AO90">
        <v>0</v>
      </c>
      <c r="AP90">
        <v>0</v>
      </c>
      <c r="AQ90">
        <v>0</v>
      </c>
      <c r="AR90">
        <v>0</v>
      </c>
      <c r="AS90">
        <v>0</v>
      </c>
      <c r="AT90">
        <v>0</v>
      </c>
      <c r="AU90">
        <v>0</v>
      </c>
      <c r="AV90">
        <v>0</v>
      </c>
      <c r="AW90">
        <v>0</v>
      </c>
      <c r="AX90">
        <v>0</v>
      </c>
      <c r="AY90">
        <v>0</v>
      </c>
      <c r="AZ90">
        <v>0</v>
      </c>
      <c r="BA90">
        <v>0</v>
      </c>
      <c r="BB90">
        <v>0</v>
      </c>
      <c r="BC90">
        <v>0</v>
      </c>
      <c r="BD90">
        <v>0</v>
      </c>
      <c r="BE90">
        <v>0</v>
      </c>
      <c r="BF90">
        <v>0</v>
      </c>
      <c r="BG90">
        <v>0</v>
      </c>
    </row>
    <row r="91" spans="1:59" ht="14.4" x14ac:dyDescent="0.3">
      <c r="A91" s="35"/>
      <c r="B91">
        <v>1</v>
      </c>
      <c r="C91">
        <v>1</v>
      </c>
      <c r="D91">
        <v>1</v>
      </c>
      <c r="E91">
        <v>0</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v>0</v>
      </c>
      <c r="AL91">
        <v>0</v>
      </c>
      <c r="AM91">
        <v>0</v>
      </c>
      <c r="AN91">
        <v>0</v>
      </c>
      <c r="AO91">
        <v>0</v>
      </c>
      <c r="AP91">
        <v>0</v>
      </c>
      <c r="AQ91">
        <v>0</v>
      </c>
      <c r="AR91">
        <v>0</v>
      </c>
      <c r="AS91">
        <v>0</v>
      </c>
      <c r="AT91">
        <v>0</v>
      </c>
      <c r="AU91">
        <v>0</v>
      </c>
      <c r="AV91">
        <v>0</v>
      </c>
      <c r="AW91">
        <v>0</v>
      </c>
      <c r="AX91">
        <v>0</v>
      </c>
      <c r="AY91">
        <v>0</v>
      </c>
      <c r="AZ91">
        <v>0</v>
      </c>
      <c r="BA91">
        <v>0</v>
      </c>
      <c r="BB91">
        <v>0</v>
      </c>
      <c r="BC91">
        <v>0</v>
      </c>
      <c r="BD91">
        <v>0</v>
      </c>
      <c r="BE91">
        <v>0</v>
      </c>
      <c r="BF91">
        <v>0</v>
      </c>
      <c r="BG91">
        <v>0</v>
      </c>
    </row>
    <row r="92" spans="1:59" ht="14.4" x14ac:dyDescent="0.3">
      <c r="A92" s="35"/>
      <c r="B92">
        <v>1</v>
      </c>
      <c r="C92">
        <v>1</v>
      </c>
      <c r="D92">
        <v>1</v>
      </c>
      <c r="E92">
        <v>0</v>
      </c>
      <c r="F92">
        <v>0</v>
      </c>
      <c r="G92">
        <v>0</v>
      </c>
      <c r="H92">
        <v>0</v>
      </c>
      <c r="I92">
        <v>0</v>
      </c>
      <c r="J92">
        <v>0</v>
      </c>
      <c r="K92">
        <v>0</v>
      </c>
      <c r="L92">
        <v>0</v>
      </c>
      <c r="M92">
        <v>0</v>
      </c>
      <c r="N92">
        <v>0</v>
      </c>
      <c r="O92">
        <v>0</v>
      </c>
      <c r="P92">
        <v>0</v>
      </c>
      <c r="Q92">
        <v>0</v>
      </c>
      <c r="R92">
        <v>0</v>
      </c>
      <c r="S92">
        <v>0</v>
      </c>
      <c r="T92">
        <v>0</v>
      </c>
      <c r="U92">
        <v>0</v>
      </c>
      <c r="V92">
        <v>0</v>
      </c>
      <c r="W92">
        <v>0</v>
      </c>
      <c r="X92">
        <v>0</v>
      </c>
      <c r="Y92">
        <v>0</v>
      </c>
      <c r="Z92">
        <v>0</v>
      </c>
      <c r="AA92">
        <v>0</v>
      </c>
      <c r="AB92">
        <v>0</v>
      </c>
      <c r="AC92">
        <v>0</v>
      </c>
      <c r="AD92">
        <v>0</v>
      </c>
      <c r="AE92">
        <v>0</v>
      </c>
      <c r="AF92">
        <v>0</v>
      </c>
      <c r="AG92">
        <v>0</v>
      </c>
      <c r="AH92">
        <v>0</v>
      </c>
      <c r="AI92">
        <v>0</v>
      </c>
      <c r="AJ92">
        <v>0</v>
      </c>
      <c r="AK92">
        <v>0</v>
      </c>
      <c r="AL92">
        <v>0</v>
      </c>
      <c r="AM92">
        <v>0</v>
      </c>
      <c r="AN92">
        <v>0</v>
      </c>
      <c r="AO92">
        <v>0</v>
      </c>
      <c r="AP92">
        <v>0</v>
      </c>
      <c r="AQ92">
        <v>0</v>
      </c>
      <c r="AR92">
        <v>0</v>
      </c>
      <c r="AS92">
        <v>0</v>
      </c>
      <c r="AT92">
        <v>0</v>
      </c>
      <c r="AU92">
        <v>0</v>
      </c>
      <c r="AV92">
        <v>0</v>
      </c>
      <c r="AW92">
        <v>0</v>
      </c>
      <c r="AX92">
        <v>0</v>
      </c>
      <c r="AY92">
        <v>0</v>
      </c>
      <c r="AZ92">
        <v>0</v>
      </c>
      <c r="BA92">
        <v>0</v>
      </c>
      <c r="BB92">
        <v>0</v>
      </c>
      <c r="BC92">
        <v>0</v>
      </c>
      <c r="BD92">
        <v>0</v>
      </c>
      <c r="BE92">
        <v>0</v>
      </c>
      <c r="BF92">
        <v>0</v>
      </c>
      <c r="BG92">
        <v>0</v>
      </c>
    </row>
    <row r="93" spans="1:59" ht="14.4" x14ac:dyDescent="0.3">
      <c r="A93" s="35"/>
      <c r="B93">
        <v>1</v>
      </c>
      <c r="C93">
        <v>1</v>
      </c>
      <c r="D93">
        <v>1</v>
      </c>
      <c r="E93">
        <v>0</v>
      </c>
      <c r="F93">
        <v>0</v>
      </c>
      <c r="G93">
        <v>0</v>
      </c>
      <c r="H93">
        <v>0</v>
      </c>
      <c r="I93">
        <v>0</v>
      </c>
      <c r="J93">
        <v>0</v>
      </c>
      <c r="K93">
        <v>0</v>
      </c>
      <c r="L93">
        <v>0</v>
      </c>
      <c r="M93">
        <v>0</v>
      </c>
      <c r="N93">
        <v>0</v>
      </c>
      <c r="O93">
        <v>0</v>
      </c>
      <c r="P93">
        <v>0</v>
      </c>
      <c r="Q93">
        <v>0</v>
      </c>
      <c r="R93">
        <v>0</v>
      </c>
      <c r="S93">
        <v>0</v>
      </c>
      <c r="T93">
        <v>0</v>
      </c>
      <c r="U93">
        <v>0</v>
      </c>
      <c r="V93">
        <v>0</v>
      </c>
      <c r="W93">
        <v>0</v>
      </c>
      <c r="X93">
        <v>0</v>
      </c>
      <c r="Y93">
        <v>0</v>
      </c>
      <c r="Z93">
        <v>0</v>
      </c>
      <c r="AA93">
        <v>0</v>
      </c>
      <c r="AB93">
        <v>0</v>
      </c>
      <c r="AC93">
        <v>0</v>
      </c>
      <c r="AD93">
        <v>0</v>
      </c>
      <c r="AE93">
        <v>0</v>
      </c>
      <c r="AF93">
        <v>0</v>
      </c>
      <c r="AG93">
        <v>0</v>
      </c>
      <c r="AH93">
        <v>0</v>
      </c>
      <c r="AI93">
        <v>0</v>
      </c>
      <c r="AJ93">
        <v>0</v>
      </c>
      <c r="AK93">
        <v>0</v>
      </c>
      <c r="AL93">
        <v>0</v>
      </c>
      <c r="AM93">
        <v>0</v>
      </c>
      <c r="AN93">
        <v>0</v>
      </c>
      <c r="AO93">
        <v>0</v>
      </c>
      <c r="AP93">
        <v>0</v>
      </c>
      <c r="AQ93">
        <v>0</v>
      </c>
      <c r="AR93">
        <v>0</v>
      </c>
      <c r="AS93">
        <v>0</v>
      </c>
      <c r="AT93">
        <v>0</v>
      </c>
      <c r="AU93">
        <v>0</v>
      </c>
      <c r="AV93">
        <v>0</v>
      </c>
      <c r="AW93">
        <v>0</v>
      </c>
      <c r="AX93">
        <v>0</v>
      </c>
      <c r="AY93">
        <v>0</v>
      </c>
      <c r="AZ93">
        <v>0</v>
      </c>
      <c r="BA93">
        <v>0</v>
      </c>
      <c r="BB93">
        <v>0</v>
      </c>
      <c r="BC93">
        <v>0</v>
      </c>
      <c r="BD93">
        <v>0</v>
      </c>
      <c r="BE93">
        <v>0</v>
      </c>
      <c r="BF93">
        <v>0</v>
      </c>
      <c r="BG93">
        <v>0</v>
      </c>
    </row>
    <row r="94" spans="1:59" ht="14.4" x14ac:dyDescent="0.3">
      <c r="A94" s="35"/>
      <c r="B94">
        <v>1</v>
      </c>
      <c r="C94">
        <v>1</v>
      </c>
      <c r="D94">
        <v>1</v>
      </c>
      <c r="E94">
        <v>0</v>
      </c>
      <c r="F94">
        <v>0</v>
      </c>
      <c r="G94">
        <v>0</v>
      </c>
      <c r="H94">
        <v>0</v>
      </c>
      <c r="I94">
        <v>0</v>
      </c>
      <c r="J94">
        <v>0</v>
      </c>
      <c r="K94">
        <v>0</v>
      </c>
      <c r="L94">
        <v>0</v>
      </c>
      <c r="M94">
        <v>0</v>
      </c>
      <c r="N94">
        <v>0</v>
      </c>
      <c r="O94">
        <v>0</v>
      </c>
      <c r="P94">
        <v>0</v>
      </c>
      <c r="Q94">
        <v>0</v>
      </c>
      <c r="R94">
        <v>0</v>
      </c>
      <c r="S94">
        <v>0</v>
      </c>
      <c r="T94">
        <v>0</v>
      </c>
      <c r="U94">
        <v>0</v>
      </c>
      <c r="V94">
        <v>0</v>
      </c>
      <c r="W94">
        <v>0</v>
      </c>
      <c r="X94">
        <v>0</v>
      </c>
      <c r="Y94">
        <v>0</v>
      </c>
      <c r="Z94">
        <v>0</v>
      </c>
      <c r="AA94">
        <v>0</v>
      </c>
      <c r="AB94">
        <v>0</v>
      </c>
      <c r="AC94">
        <v>0</v>
      </c>
      <c r="AD94">
        <v>0</v>
      </c>
      <c r="AE94">
        <v>0</v>
      </c>
      <c r="AF94">
        <v>0</v>
      </c>
      <c r="AG94">
        <v>0</v>
      </c>
      <c r="AH94">
        <v>0</v>
      </c>
      <c r="AI94">
        <v>0</v>
      </c>
      <c r="AJ94">
        <v>0</v>
      </c>
      <c r="AK94">
        <v>0</v>
      </c>
      <c r="AL94">
        <v>0</v>
      </c>
      <c r="AM94">
        <v>0</v>
      </c>
      <c r="AN94">
        <v>0</v>
      </c>
      <c r="AO94">
        <v>0</v>
      </c>
      <c r="AP94">
        <v>0</v>
      </c>
      <c r="AQ94">
        <v>0</v>
      </c>
      <c r="AR94">
        <v>0</v>
      </c>
      <c r="AS94">
        <v>0</v>
      </c>
      <c r="AT94">
        <v>0</v>
      </c>
      <c r="AU94">
        <v>0</v>
      </c>
      <c r="AV94">
        <v>0</v>
      </c>
      <c r="AW94">
        <v>0</v>
      </c>
      <c r="AX94">
        <v>0</v>
      </c>
      <c r="AY94">
        <v>0</v>
      </c>
      <c r="AZ94">
        <v>0</v>
      </c>
      <c r="BA94">
        <v>0</v>
      </c>
      <c r="BB94">
        <v>0</v>
      </c>
      <c r="BC94">
        <v>0</v>
      </c>
      <c r="BD94">
        <v>0</v>
      </c>
      <c r="BE94">
        <v>0</v>
      </c>
      <c r="BF94">
        <v>0</v>
      </c>
      <c r="BG94">
        <v>0</v>
      </c>
    </row>
    <row r="95" spans="1:59" ht="14.4" x14ac:dyDescent="0.3">
      <c r="A95" s="35"/>
      <c r="B95">
        <v>1</v>
      </c>
      <c r="C95">
        <v>1</v>
      </c>
      <c r="D95">
        <v>1</v>
      </c>
      <c r="E95">
        <v>0</v>
      </c>
      <c r="F95">
        <v>0</v>
      </c>
      <c r="G95">
        <v>0</v>
      </c>
      <c r="H95">
        <v>0</v>
      </c>
      <c r="I95">
        <v>0</v>
      </c>
      <c r="J95">
        <v>0</v>
      </c>
      <c r="K95">
        <v>0</v>
      </c>
      <c r="L95">
        <v>0</v>
      </c>
      <c r="M95">
        <v>0</v>
      </c>
      <c r="N95">
        <v>0</v>
      </c>
      <c r="O95">
        <v>0</v>
      </c>
      <c r="P95">
        <v>0</v>
      </c>
      <c r="Q95">
        <v>0</v>
      </c>
      <c r="R95">
        <v>0</v>
      </c>
      <c r="S95">
        <v>0</v>
      </c>
      <c r="T95">
        <v>0</v>
      </c>
      <c r="U95">
        <v>0</v>
      </c>
      <c r="V95">
        <v>0</v>
      </c>
      <c r="W95">
        <v>0</v>
      </c>
      <c r="X95">
        <v>0</v>
      </c>
      <c r="Y95">
        <v>0</v>
      </c>
      <c r="Z95">
        <v>0</v>
      </c>
      <c r="AA95">
        <v>0</v>
      </c>
      <c r="AB95">
        <v>0</v>
      </c>
      <c r="AC95">
        <v>0</v>
      </c>
      <c r="AD95">
        <v>0</v>
      </c>
      <c r="AE95">
        <v>0</v>
      </c>
      <c r="AF95">
        <v>0</v>
      </c>
      <c r="AG95">
        <v>0</v>
      </c>
      <c r="AH95">
        <v>0</v>
      </c>
      <c r="AI95">
        <v>0</v>
      </c>
      <c r="AJ95">
        <v>0</v>
      </c>
      <c r="AK95">
        <v>0</v>
      </c>
      <c r="AL95">
        <v>0</v>
      </c>
      <c r="AM95">
        <v>0</v>
      </c>
      <c r="AN95">
        <v>0</v>
      </c>
      <c r="AO95">
        <v>0</v>
      </c>
      <c r="AP95">
        <v>0</v>
      </c>
      <c r="AQ95">
        <v>0</v>
      </c>
      <c r="AR95">
        <v>0</v>
      </c>
      <c r="AS95">
        <v>0</v>
      </c>
      <c r="AT95">
        <v>0</v>
      </c>
      <c r="AU95">
        <v>0</v>
      </c>
      <c r="AV95">
        <v>0</v>
      </c>
      <c r="AW95">
        <v>0</v>
      </c>
      <c r="AX95">
        <v>0</v>
      </c>
      <c r="AY95">
        <v>0</v>
      </c>
      <c r="AZ95">
        <v>0</v>
      </c>
      <c r="BA95">
        <v>0</v>
      </c>
      <c r="BB95">
        <v>0</v>
      </c>
      <c r="BC95">
        <v>0</v>
      </c>
      <c r="BD95">
        <v>0</v>
      </c>
      <c r="BE95">
        <v>0</v>
      </c>
      <c r="BF95">
        <v>0</v>
      </c>
      <c r="BG95">
        <v>0</v>
      </c>
    </row>
    <row r="96" spans="1:59" ht="14.4" x14ac:dyDescent="0.3">
      <c r="A96" s="35"/>
      <c r="B96">
        <v>1</v>
      </c>
      <c r="C96">
        <v>1</v>
      </c>
      <c r="D96">
        <v>1</v>
      </c>
      <c r="E96">
        <v>0</v>
      </c>
      <c r="F96">
        <v>0</v>
      </c>
      <c r="G96">
        <v>0</v>
      </c>
      <c r="H96">
        <v>0</v>
      </c>
      <c r="I96">
        <v>0</v>
      </c>
      <c r="J96">
        <v>0</v>
      </c>
      <c r="K96">
        <v>0</v>
      </c>
      <c r="L96">
        <v>0</v>
      </c>
      <c r="M96">
        <v>0</v>
      </c>
      <c r="N96">
        <v>0</v>
      </c>
      <c r="O96">
        <v>0</v>
      </c>
      <c r="P96">
        <v>0</v>
      </c>
      <c r="Q96">
        <v>0</v>
      </c>
      <c r="R96">
        <v>0</v>
      </c>
      <c r="S96">
        <v>0</v>
      </c>
      <c r="T96">
        <v>0</v>
      </c>
      <c r="U96">
        <v>0</v>
      </c>
      <c r="V96">
        <v>0</v>
      </c>
      <c r="W96">
        <v>0</v>
      </c>
      <c r="X96">
        <v>0</v>
      </c>
      <c r="Y96">
        <v>0</v>
      </c>
      <c r="Z96">
        <v>0</v>
      </c>
      <c r="AA96">
        <v>0</v>
      </c>
      <c r="AB96">
        <v>0</v>
      </c>
      <c r="AC96">
        <v>0</v>
      </c>
      <c r="AD96">
        <v>0</v>
      </c>
      <c r="AE96">
        <v>0</v>
      </c>
      <c r="AF96">
        <v>0</v>
      </c>
      <c r="AG96">
        <v>0</v>
      </c>
      <c r="AH96">
        <v>0</v>
      </c>
      <c r="AI96">
        <v>0</v>
      </c>
      <c r="AJ96">
        <v>0</v>
      </c>
      <c r="AK96">
        <v>0</v>
      </c>
      <c r="AL96">
        <v>0</v>
      </c>
      <c r="AM96">
        <v>0</v>
      </c>
      <c r="AN96">
        <v>0</v>
      </c>
      <c r="AO96">
        <v>0</v>
      </c>
      <c r="AP96">
        <v>0</v>
      </c>
      <c r="AQ96">
        <v>0</v>
      </c>
      <c r="AR96">
        <v>0</v>
      </c>
      <c r="AS96">
        <v>0</v>
      </c>
      <c r="AT96">
        <v>0</v>
      </c>
      <c r="AU96">
        <v>0</v>
      </c>
      <c r="AV96">
        <v>0</v>
      </c>
      <c r="AW96">
        <v>0</v>
      </c>
      <c r="AX96">
        <v>0</v>
      </c>
      <c r="AY96">
        <v>0</v>
      </c>
      <c r="AZ96">
        <v>0</v>
      </c>
      <c r="BA96">
        <v>0</v>
      </c>
      <c r="BB96">
        <v>0</v>
      </c>
      <c r="BC96">
        <v>0</v>
      </c>
      <c r="BD96">
        <v>0</v>
      </c>
      <c r="BE96">
        <v>0</v>
      </c>
      <c r="BF96">
        <v>0</v>
      </c>
      <c r="BG96">
        <v>0</v>
      </c>
    </row>
    <row r="97" spans="1:59" ht="14.4" x14ac:dyDescent="0.3">
      <c r="A97" s="35"/>
      <c r="B97">
        <v>1</v>
      </c>
      <c r="C97">
        <v>1</v>
      </c>
      <c r="D97">
        <v>1</v>
      </c>
      <c r="E97">
        <v>0</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v>0</v>
      </c>
      <c r="AK97">
        <v>0</v>
      </c>
      <c r="AL97">
        <v>0</v>
      </c>
      <c r="AM97">
        <v>0</v>
      </c>
      <c r="AN97">
        <v>0</v>
      </c>
      <c r="AO97">
        <v>0</v>
      </c>
      <c r="AP97">
        <v>0</v>
      </c>
      <c r="AQ97">
        <v>0</v>
      </c>
      <c r="AR97">
        <v>0</v>
      </c>
      <c r="AS97">
        <v>0</v>
      </c>
      <c r="AT97">
        <v>0</v>
      </c>
      <c r="AU97">
        <v>0</v>
      </c>
      <c r="AV97">
        <v>0</v>
      </c>
      <c r="AW97">
        <v>0</v>
      </c>
      <c r="AX97">
        <v>0</v>
      </c>
      <c r="AY97">
        <v>0</v>
      </c>
      <c r="AZ97">
        <v>0</v>
      </c>
      <c r="BA97">
        <v>0</v>
      </c>
      <c r="BB97">
        <v>0</v>
      </c>
      <c r="BC97">
        <v>0</v>
      </c>
      <c r="BD97">
        <v>0</v>
      </c>
      <c r="BE97">
        <v>0</v>
      </c>
      <c r="BF97">
        <v>0</v>
      </c>
      <c r="BG97">
        <v>0</v>
      </c>
    </row>
    <row r="98" spans="1:59" ht="14.4" x14ac:dyDescent="0.3">
      <c r="A98" s="35"/>
      <c r="B98">
        <v>1</v>
      </c>
      <c r="C98">
        <v>1</v>
      </c>
      <c r="D98">
        <v>1</v>
      </c>
      <c r="E98">
        <v>0</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v>0</v>
      </c>
      <c r="AK98">
        <v>0</v>
      </c>
      <c r="AL98">
        <v>0</v>
      </c>
      <c r="AM98">
        <v>0</v>
      </c>
      <c r="AN98">
        <v>0</v>
      </c>
      <c r="AO98">
        <v>0</v>
      </c>
      <c r="AP98">
        <v>0</v>
      </c>
      <c r="AQ98">
        <v>0</v>
      </c>
      <c r="AR98">
        <v>0</v>
      </c>
      <c r="AS98">
        <v>0</v>
      </c>
      <c r="AT98">
        <v>0</v>
      </c>
      <c r="AU98">
        <v>0</v>
      </c>
      <c r="AV98">
        <v>0</v>
      </c>
      <c r="AW98">
        <v>0</v>
      </c>
      <c r="AX98">
        <v>0</v>
      </c>
      <c r="AY98">
        <v>0</v>
      </c>
      <c r="AZ98">
        <v>0</v>
      </c>
      <c r="BA98">
        <v>0</v>
      </c>
      <c r="BB98">
        <v>0</v>
      </c>
      <c r="BC98">
        <v>0</v>
      </c>
      <c r="BD98">
        <v>0</v>
      </c>
      <c r="BE98">
        <v>0</v>
      </c>
      <c r="BF98">
        <v>0</v>
      </c>
      <c r="BG98">
        <v>0</v>
      </c>
    </row>
    <row r="99" spans="1:59" ht="14.4" x14ac:dyDescent="0.3">
      <c r="A99" s="35"/>
      <c r="B99">
        <v>1</v>
      </c>
      <c r="C99">
        <v>1</v>
      </c>
      <c r="D99">
        <v>1</v>
      </c>
      <c r="E99">
        <v>0</v>
      </c>
      <c r="F99">
        <v>0</v>
      </c>
      <c r="G99">
        <v>0</v>
      </c>
      <c r="H99">
        <v>0</v>
      </c>
      <c r="I99">
        <v>0</v>
      </c>
      <c r="J99">
        <v>0</v>
      </c>
      <c r="K99">
        <v>0</v>
      </c>
      <c r="L99">
        <v>0</v>
      </c>
      <c r="M99">
        <v>0</v>
      </c>
      <c r="N99">
        <v>0</v>
      </c>
      <c r="O99">
        <v>0</v>
      </c>
      <c r="P99">
        <v>0</v>
      </c>
      <c r="Q99">
        <v>0</v>
      </c>
      <c r="R99">
        <v>0</v>
      </c>
      <c r="S99">
        <v>0</v>
      </c>
      <c r="T99">
        <v>0</v>
      </c>
      <c r="U99">
        <v>0</v>
      </c>
      <c r="V99">
        <v>0</v>
      </c>
      <c r="W99">
        <v>0</v>
      </c>
      <c r="X99">
        <v>0</v>
      </c>
      <c r="Y99">
        <v>0</v>
      </c>
      <c r="Z99">
        <v>0</v>
      </c>
      <c r="AA99">
        <v>0</v>
      </c>
      <c r="AB99">
        <v>0</v>
      </c>
      <c r="AC99">
        <v>0</v>
      </c>
      <c r="AD99">
        <v>0</v>
      </c>
      <c r="AE99">
        <v>0</v>
      </c>
      <c r="AF99">
        <v>0</v>
      </c>
      <c r="AG99">
        <v>0</v>
      </c>
      <c r="AH99">
        <v>0</v>
      </c>
      <c r="AI99">
        <v>0</v>
      </c>
      <c r="AJ99">
        <v>0</v>
      </c>
      <c r="AK99">
        <v>0</v>
      </c>
      <c r="AL99">
        <v>0</v>
      </c>
      <c r="AM99">
        <v>0</v>
      </c>
      <c r="AN99">
        <v>0</v>
      </c>
      <c r="AO99">
        <v>0</v>
      </c>
      <c r="AP99">
        <v>0</v>
      </c>
      <c r="AQ99">
        <v>0</v>
      </c>
      <c r="AR99">
        <v>0</v>
      </c>
      <c r="AS99">
        <v>0</v>
      </c>
      <c r="AT99">
        <v>0</v>
      </c>
      <c r="AU99">
        <v>0</v>
      </c>
      <c r="AV99">
        <v>0</v>
      </c>
      <c r="AW99">
        <v>0</v>
      </c>
      <c r="AX99">
        <v>0</v>
      </c>
      <c r="AY99">
        <v>0</v>
      </c>
      <c r="AZ99">
        <v>0</v>
      </c>
      <c r="BA99">
        <v>0</v>
      </c>
      <c r="BB99">
        <v>0</v>
      </c>
      <c r="BC99">
        <v>0</v>
      </c>
      <c r="BD99">
        <v>0</v>
      </c>
      <c r="BE99">
        <v>0</v>
      </c>
      <c r="BF99">
        <v>0</v>
      </c>
      <c r="BG99">
        <v>0</v>
      </c>
    </row>
    <row r="100" spans="1:59" ht="14.4" x14ac:dyDescent="0.3">
      <c r="A100" s="35"/>
      <c r="B100">
        <v>1</v>
      </c>
      <c r="C100">
        <v>1</v>
      </c>
      <c r="D100">
        <v>1</v>
      </c>
      <c r="E100">
        <v>0</v>
      </c>
      <c r="F100">
        <v>0</v>
      </c>
      <c r="G100">
        <v>0</v>
      </c>
      <c r="H100">
        <v>0</v>
      </c>
      <c r="I100">
        <v>0</v>
      </c>
      <c r="J100">
        <v>0</v>
      </c>
      <c r="K100">
        <v>0</v>
      </c>
      <c r="L100">
        <v>0</v>
      </c>
      <c r="M100">
        <v>0</v>
      </c>
      <c r="N100">
        <v>0</v>
      </c>
      <c r="O100">
        <v>0</v>
      </c>
      <c r="P100">
        <v>0</v>
      </c>
      <c r="Q100">
        <v>0</v>
      </c>
      <c r="R100">
        <v>0</v>
      </c>
      <c r="S100">
        <v>0</v>
      </c>
      <c r="T100">
        <v>0</v>
      </c>
      <c r="U100">
        <v>0</v>
      </c>
      <c r="V100">
        <v>0</v>
      </c>
      <c r="W100">
        <v>0</v>
      </c>
      <c r="X100">
        <v>0</v>
      </c>
      <c r="Y100">
        <v>0</v>
      </c>
      <c r="Z100">
        <v>0</v>
      </c>
      <c r="AA100">
        <v>0</v>
      </c>
      <c r="AB100">
        <v>0</v>
      </c>
      <c r="AC100">
        <v>0</v>
      </c>
      <c r="AD100">
        <v>0</v>
      </c>
      <c r="AE100">
        <v>0</v>
      </c>
      <c r="AF100">
        <v>0</v>
      </c>
      <c r="AG100">
        <v>0</v>
      </c>
      <c r="AH100">
        <v>0</v>
      </c>
      <c r="AI100">
        <v>0</v>
      </c>
      <c r="AJ100">
        <v>0</v>
      </c>
      <c r="AK100">
        <v>0</v>
      </c>
      <c r="AL100">
        <v>0</v>
      </c>
      <c r="AM100">
        <v>0</v>
      </c>
      <c r="AN100">
        <v>0</v>
      </c>
      <c r="AO100">
        <v>0</v>
      </c>
      <c r="AP100">
        <v>0</v>
      </c>
      <c r="AQ100">
        <v>0</v>
      </c>
      <c r="AR100">
        <v>0</v>
      </c>
      <c r="AS100">
        <v>0</v>
      </c>
      <c r="AT100">
        <v>0</v>
      </c>
      <c r="AU100">
        <v>0</v>
      </c>
      <c r="AV100">
        <v>0</v>
      </c>
      <c r="AW100">
        <v>0</v>
      </c>
      <c r="AX100">
        <v>0</v>
      </c>
      <c r="AY100">
        <v>0</v>
      </c>
      <c r="AZ100">
        <v>0</v>
      </c>
      <c r="BA100">
        <v>0</v>
      </c>
      <c r="BB100">
        <v>0</v>
      </c>
      <c r="BC100">
        <v>0</v>
      </c>
      <c r="BD100">
        <v>0</v>
      </c>
      <c r="BE100">
        <v>0</v>
      </c>
      <c r="BF100">
        <v>0</v>
      </c>
      <c r="BG100">
        <v>0</v>
      </c>
    </row>
    <row r="101" spans="1:59" ht="14.4" x14ac:dyDescent="0.3">
      <c r="A101" s="35"/>
      <c r="B101">
        <v>1</v>
      </c>
      <c r="C101">
        <v>1</v>
      </c>
      <c r="D101">
        <v>1</v>
      </c>
      <c r="E101">
        <v>0</v>
      </c>
      <c r="F101">
        <v>0</v>
      </c>
      <c r="G101">
        <v>0</v>
      </c>
      <c r="H101">
        <v>0</v>
      </c>
      <c r="I101">
        <v>0</v>
      </c>
      <c r="J101">
        <v>0</v>
      </c>
      <c r="K101">
        <v>0</v>
      </c>
      <c r="L101">
        <v>0</v>
      </c>
      <c r="M101">
        <v>0</v>
      </c>
      <c r="N101">
        <v>0</v>
      </c>
      <c r="O101">
        <v>0</v>
      </c>
      <c r="P101">
        <v>0</v>
      </c>
      <c r="Q101">
        <v>0</v>
      </c>
      <c r="R101">
        <v>0</v>
      </c>
      <c r="S101">
        <v>0</v>
      </c>
      <c r="T101">
        <v>0</v>
      </c>
      <c r="U101">
        <v>0</v>
      </c>
      <c r="V101">
        <v>0</v>
      </c>
      <c r="W101">
        <v>0</v>
      </c>
      <c r="X101">
        <v>0</v>
      </c>
      <c r="Y101">
        <v>0</v>
      </c>
      <c r="Z101">
        <v>0</v>
      </c>
      <c r="AA101">
        <v>0</v>
      </c>
      <c r="AB101">
        <v>0</v>
      </c>
      <c r="AC101">
        <v>0</v>
      </c>
      <c r="AD101">
        <v>0</v>
      </c>
      <c r="AE101">
        <v>0</v>
      </c>
      <c r="AF101">
        <v>0</v>
      </c>
      <c r="AG101">
        <v>0</v>
      </c>
      <c r="AH101">
        <v>0</v>
      </c>
      <c r="AI101">
        <v>0</v>
      </c>
      <c r="AJ101">
        <v>0</v>
      </c>
      <c r="AK101">
        <v>0</v>
      </c>
      <c r="AL101">
        <v>0</v>
      </c>
      <c r="AM101">
        <v>0</v>
      </c>
      <c r="AN101">
        <v>0</v>
      </c>
      <c r="AO101">
        <v>0</v>
      </c>
      <c r="AP101">
        <v>0</v>
      </c>
      <c r="AQ101">
        <v>0</v>
      </c>
      <c r="AR101">
        <v>0</v>
      </c>
      <c r="AS101">
        <v>0</v>
      </c>
      <c r="AT101">
        <v>0</v>
      </c>
      <c r="AU101">
        <v>0</v>
      </c>
      <c r="AV101">
        <v>0</v>
      </c>
      <c r="AW101">
        <v>0</v>
      </c>
      <c r="AX101">
        <v>0</v>
      </c>
      <c r="AY101">
        <v>0</v>
      </c>
      <c r="AZ101">
        <v>0</v>
      </c>
      <c r="BA101">
        <v>0</v>
      </c>
      <c r="BB101">
        <v>0</v>
      </c>
      <c r="BC101">
        <v>0</v>
      </c>
      <c r="BD101">
        <v>0</v>
      </c>
      <c r="BE101">
        <v>0</v>
      </c>
      <c r="BF101">
        <v>0</v>
      </c>
      <c r="BG101">
        <v>0</v>
      </c>
    </row>
    <row r="102" spans="1:59" ht="14.4" x14ac:dyDescent="0.3">
      <c r="A102" s="35"/>
      <c r="B102">
        <v>1</v>
      </c>
      <c r="C102">
        <v>1</v>
      </c>
      <c r="D102">
        <v>1</v>
      </c>
      <c r="E102">
        <v>0</v>
      </c>
      <c r="F102">
        <v>0</v>
      </c>
      <c r="G102">
        <v>0</v>
      </c>
      <c r="H102">
        <v>0</v>
      </c>
      <c r="I102">
        <v>0</v>
      </c>
      <c r="J102">
        <v>0</v>
      </c>
      <c r="K102">
        <v>0</v>
      </c>
      <c r="L102">
        <v>0</v>
      </c>
      <c r="M102">
        <v>0</v>
      </c>
      <c r="N102">
        <v>0</v>
      </c>
      <c r="O102">
        <v>0</v>
      </c>
      <c r="P102">
        <v>0</v>
      </c>
      <c r="Q102">
        <v>0</v>
      </c>
      <c r="R102">
        <v>0</v>
      </c>
      <c r="S102">
        <v>0</v>
      </c>
      <c r="T102">
        <v>0</v>
      </c>
      <c r="U102">
        <v>0</v>
      </c>
      <c r="V102">
        <v>0</v>
      </c>
      <c r="W102">
        <v>0</v>
      </c>
      <c r="X102">
        <v>0</v>
      </c>
      <c r="Y102">
        <v>0</v>
      </c>
      <c r="Z102">
        <v>0</v>
      </c>
      <c r="AA102">
        <v>0</v>
      </c>
      <c r="AB102">
        <v>0</v>
      </c>
      <c r="AC102">
        <v>0</v>
      </c>
      <c r="AD102">
        <v>0</v>
      </c>
      <c r="AE102">
        <v>0</v>
      </c>
      <c r="AF102">
        <v>0</v>
      </c>
      <c r="AG102">
        <v>0</v>
      </c>
      <c r="AH102">
        <v>0</v>
      </c>
      <c r="AI102">
        <v>0</v>
      </c>
      <c r="AJ102">
        <v>0</v>
      </c>
      <c r="AK102">
        <v>0</v>
      </c>
      <c r="AL102">
        <v>0</v>
      </c>
      <c r="AM102">
        <v>0</v>
      </c>
      <c r="AN102">
        <v>0</v>
      </c>
      <c r="AO102">
        <v>0</v>
      </c>
      <c r="AP102">
        <v>0</v>
      </c>
      <c r="AQ102">
        <v>0</v>
      </c>
      <c r="AR102">
        <v>0</v>
      </c>
      <c r="AS102">
        <v>0</v>
      </c>
      <c r="AT102">
        <v>0</v>
      </c>
      <c r="AU102">
        <v>0</v>
      </c>
      <c r="AV102">
        <v>0</v>
      </c>
      <c r="AW102">
        <v>0</v>
      </c>
      <c r="AX102">
        <v>0</v>
      </c>
      <c r="AY102">
        <v>0</v>
      </c>
      <c r="AZ102">
        <v>0</v>
      </c>
      <c r="BA102">
        <v>0</v>
      </c>
      <c r="BB102">
        <v>0</v>
      </c>
      <c r="BC102">
        <v>0</v>
      </c>
      <c r="BD102">
        <v>0</v>
      </c>
      <c r="BE102">
        <v>0</v>
      </c>
      <c r="BF102">
        <v>0</v>
      </c>
      <c r="BG102">
        <v>0</v>
      </c>
    </row>
    <row r="103" spans="1:59" ht="14.4" x14ac:dyDescent="0.3">
      <c r="A103" s="35"/>
      <c r="B103">
        <v>1</v>
      </c>
      <c r="C103">
        <v>1</v>
      </c>
      <c r="D103">
        <v>1</v>
      </c>
      <c r="E103">
        <v>0</v>
      </c>
      <c r="F103">
        <v>0</v>
      </c>
      <c r="G103">
        <v>0</v>
      </c>
      <c r="H103">
        <v>0</v>
      </c>
      <c r="I103">
        <v>0</v>
      </c>
      <c r="J103">
        <v>0</v>
      </c>
      <c r="K103">
        <v>0</v>
      </c>
      <c r="L103">
        <v>0</v>
      </c>
      <c r="M103">
        <v>0</v>
      </c>
      <c r="N103">
        <v>0</v>
      </c>
      <c r="O103">
        <v>0</v>
      </c>
      <c r="P103">
        <v>0</v>
      </c>
      <c r="Q103">
        <v>0</v>
      </c>
      <c r="R103">
        <v>0</v>
      </c>
      <c r="S103">
        <v>0</v>
      </c>
      <c r="T103">
        <v>0</v>
      </c>
      <c r="U103">
        <v>0</v>
      </c>
      <c r="V103">
        <v>0</v>
      </c>
      <c r="W103">
        <v>0</v>
      </c>
      <c r="X103">
        <v>0</v>
      </c>
      <c r="Y103">
        <v>0</v>
      </c>
      <c r="Z103">
        <v>0</v>
      </c>
      <c r="AA103">
        <v>0</v>
      </c>
      <c r="AB103">
        <v>0</v>
      </c>
      <c r="AC103">
        <v>0</v>
      </c>
      <c r="AD103">
        <v>0</v>
      </c>
      <c r="AE103">
        <v>0</v>
      </c>
      <c r="AF103">
        <v>0</v>
      </c>
      <c r="AG103">
        <v>0</v>
      </c>
      <c r="AH103">
        <v>0</v>
      </c>
      <c r="AI103">
        <v>0</v>
      </c>
      <c r="AJ103">
        <v>0</v>
      </c>
      <c r="AK103">
        <v>0</v>
      </c>
      <c r="AL103">
        <v>0</v>
      </c>
      <c r="AM103">
        <v>0</v>
      </c>
      <c r="AN103">
        <v>0</v>
      </c>
      <c r="AO103">
        <v>0</v>
      </c>
      <c r="AP103">
        <v>0</v>
      </c>
      <c r="AQ103">
        <v>0</v>
      </c>
      <c r="AR103">
        <v>0</v>
      </c>
      <c r="AS103">
        <v>0</v>
      </c>
      <c r="AT103">
        <v>0</v>
      </c>
      <c r="AU103">
        <v>0</v>
      </c>
      <c r="AV103">
        <v>0</v>
      </c>
      <c r="AW103">
        <v>0</v>
      </c>
      <c r="AX103">
        <v>0</v>
      </c>
      <c r="AY103">
        <v>0</v>
      </c>
      <c r="AZ103">
        <v>0</v>
      </c>
      <c r="BA103">
        <v>0</v>
      </c>
      <c r="BB103">
        <v>0</v>
      </c>
      <c r="BC103">
        <v>0</v>
      </c>
      <c r="BD103">
        <v>0</v>
      </c>
      <c r="BE103">
        <v>0</v>
      </c>
      <c r="BF103">
        <v>0</v>
      </c>
      <c r="BG103">
        <v>0</v>
      </c>
    </row>
    <row r="104" spans="1:59" ht="14.4" x14ac:dyDescent="0.3">
      <c r="A104" s="35"/>
      <c r="B104">
        <v>1</v>
      </c>
      <c r="C104">
        <v>1</v>
      </c>
      <c r="D104">
        <v>1</v>
      </c>
      <c r="E104">
        <v>0</v>
      </c>
      <c r="F104">
        <v>0</v>
      </c>
      <c r="G104">
        <v>0</v>
      </c>
      <c r="H104">
        <v>0</v>
      </c>
      <c r="I104">
        <v>0</v>
      </c>
      <c r="J104">
        <v>0</v>
      </c>
      <c r="K104">
        <v>0</v>
      </c>
      <c r="L104">
        <v>0</v>
      </c>
      <c r="M104">
        <v>0</v>
      </c>
      <c r="N104">
        <v>0</v>
      </c>
      <c r="O104">
        <v>0</v>
      </c>
      <c r="P104">
        <v>0</v>
      </c>
      <c r="Q104">
        <v>0</v>
      </c>
      <c r="R104">
        <v>0</v>
      </c>
      <c r="S104">
        <v>0</v>
      </c>
      <c r="T104">
        <v>0</v>
      </c>
      <c r="U104">
        <v>0</v>
      </c>
      <c r="V104">
        <v>0</v>
      </c>
      <c r="W104">
        <v>0</v>
      </c>
      <c r="X104">
        <v>0</v>
      </c>
      <c r="Y104">
        <v>0</v>
      </c>
      <c r="Z104">
        <v>0</v>
      </c>
      <c r="AA104">
        <v>0</v>
      </c>
      <c r="AB104">
        <v>0</v>
      </c>
      <c r="AC104">
        <v>0</v>
      </c>
      <c r="AD104">
        <v>0</v>
      </c>
      <c r="AE104">
        <v>0</v>
      </c>
      <c r="AF104">
        <v>0</v>
      </c>
      <c r="AG104">
        <v>0</v>
      </c>
      <c r="AH104">
        <v>0</v>
      </c>
      <c r="AI104">
        <v>0</v>
      </c>
      <c r="AJ104">
        <v>0</v>
      </c>
      <c r="AK104">
        <v>0</v>
      </c>
      <c r="AL104">
        <v>0</v>
      </c>
      <c r="AM104">
        <v>0</v>
      </c>
      <c r="AN104">
        <v>0</v>
      </c>
      <c r="AO104">
        <v>0</v>
      </c>
      <c r="AP104">
        <v>0</v>
      </c>
      <c r="AQ104">
        <v>0</v>
      </c>
      <c r="AR104">
        <v>0</v>
      </c>
      <c r="AS104">
        <v>0</v>
      </c>
      <c r="AT104">
        <v>0</v>
      </c>
      <c r="AU104">
        <v>0</v>
      </c>
      <c r="AV104">
        <v>0</v>
      </c>
      <c r="AW104">
        <v>0</v>
      </c>
      <c r="AX104">
        <v>0</v>
      </c>
      <c r="AY104">
        <v>0</v>
      </c>
      <c r="AZ104">
        <v>0</v>
      </c>
      <c r="BA104">
        <v>0</v>
      </c>
      <c r="BB104">
        <v>0</v>
      </c>
      <c r="BC104">
        <v>0</v>
      </c>
      <c r="BD104">
        <v>0</v>
      </c>
      <c r="BE104">
        <v>0</v>
      </c>
      <c r="BF104">
        <v>0</v>
      </c>
      <c r="BG104">
        <v>0</v>
      </c>
    </row>
    <row r="105" spans="1:59" ht="14.4" x14ac:dyDescent="0.3">
      <c r="A105" s="35"/>
      <c r="B105">
        <v>1</v>
      </c>
      <c r="C105">
        <v>1</v>
      </c>
      <c r="D105">
        <v>1</v>
      </c>
      <c r="E105">
        <v>0</v>
      </c>
      <c r="F105">
        <v>0</v>
      </c>
      <c r="G105">
        <v>0</v>
      </c>
      <c r="H105">
        <v>0</v>
      </c>
      <c r="I105">
        <v>0</v>
      </c>
      <c r="J105">
        <v>0</v>
      </c>
      <c r="K105">
        <v>0</v>
      </c>
      <c r="L105">
        <v>0</v>
      </c>
      <c r="M105">
        <v>0</v>
      </c>
      <c r="N105">
        <v>0</v>
      </c>
      <c r="O105">
        <v>0</v>
      </c>
      <c r="P105">
        <v>0</v>
      </c>
      <c r="Q105">
        <v>0</v>
      </c>
      <c r="R105">
        <v>0</v>
      </c>
      <c r="S105">
        <v>0</v>
      </c>
      <c r="T105">
        <v>0</v>
      </c>
      <c r="U105">
        <v>0</v>
      </c>
      <c r="V105">
        <v>0</v>
      </c>
      <c r="W105">
        <v>0</v>
      </c>
      <c r="X105">
        <v>0</v>
      </c>
      <c r="Y105">
        <v>0</v>
      </c>
      <c r="Z105">
        <v>0</v>
      </c>
      <c r="AA105">
        <v>0</v>
      </c>
      <c r="AB105">
        <v>0</v>
      </c>
      <c r="AC105">
        <v>0</v>
      </c>
      <c r="AD105">
        <v>0</v>
      </c>
      <c r="AE105">
        <v>0</v>
      </c>
      <c r="AF105">
        <v>0</v>
      </c>
      <c r="AG105">
        <v>0</v>
      </c>
      <c r="AH105">
        <v>0</v>
      </c>
      <c r="AI105">
        <v>0</v>
      </c>
      <c r="AJ105">
        <v>0</v>
      </c>
      <c r="AK105">
        <v>0</v>
      </c>
      <c r="AL105">
        <v>0</v>
      </c>
      <c r="AM105">
        <v>0</v>
      </c>
      <c r="AN105">
        <v>0</v>
      </c>
      <c r="AO105">
        <v>0</v>
      </c>
      <c r="AP105">
        <v>0</v>
      </c>
      <c r="AQ105">
        <v>0</v>
      </c>
      <c r="AR105">
        <v>0</v>
      </c>
      <c r="AS105">
        <v>0</v>
      </c>
      <c r="AT105">
        <v>0</v>
      </c>
      <c r="AU105">
        <v>0</v>
      </c>
      <c r="AV105">
        <v>0</v>
      </c>
      <c r="AW105">
        <v>0</v>
      </c>
      <c r="AX105">
        <v>0</v>
      </c>
      <c r="AY105">
        <v>0</v>
      </c>
      <c r="AZ105">
        <v>0</v>
      </c>
      <c r="BA105">
        <v>0</v>
      </c>
      <c r="BB105">
        <v>0</v>
      </c>
      <c r="BC105">
        <v>0</v>
      </c>
      <c r="BD105">
        <v>0</v>
      </c>
      <c r="BE105">
        <v>0</v>
      </c>
      <c r="BF105">
        <v>0</v>
      </c>
      <c r="BG105">
        <v>0</v>
      </c>
    </row>
    <row r="106" spans="1:59" ht="14.4" x14ac:dyDescent="0.3">
      <c r="A106" s="35"/>
      <c r="B106">
        <v>1</v>
      </c>
      <c r="C106">
        <v>1</v>
      </c>
      <c r="D106">
        <v>1</v>
      </c>
      <c r="E106">
        <v>0</v>
      </c>
      <c r="F106">
        <v>0</v>
      </c>
      <c r="G106">
        <v>0</v>
      </c>
      <c r="H106">
        <v>0</v>
      </c>
      <c r="I106">
        <v>0</v>
      </c>
      <c r="J106">
        <v>0</v>
      </c>
      <c r="K106">
        <v>0</v>
      </c>
      <c r="L106">
        <v>0</v>
      </c>
      <c r="M106">
        <v>0</v>
      </c>
      <c r="N106">
        <v>0</v>
      </c>
      <c r="O106">
        <v>0</v>
      </c>
      <c r="P106">
        <v>0</v>
      </c>
      <c r="Q106">
        <v>0</v>
      </c>
      <c r="R106">
        <v>0</v>
      </c>
      <c r="S106">
        <v>0</v>
      </c>
      <c r="T106">
        <v>0</v>
      </c>
      <c r="U106">
        <v>0</v>
      </c>
      <c r="V106">
        <v>0</v>
      </c>
      <c r="W106">
        <v>0</v>
      </c>
      <c r="X106">
        <v>0</v>
      </c>
      <c r="Y106">
        <v>0</v>
      </c>
      <c r="Z106">
        <v>0</v>
      </c>
      <c r="AA106">
        <v>0</v>
      </c>
      <c r="AB106">
        <v>0</v>
      </c>
      <c r="AC106">
        <v>0</v>
      </c>
      <c r="AD106">
        <v>0</v>
      </c>
      <c r="AE106">
        <v>0</v>
      </c>
      <c r="AF106">
        <v>0</v>
      </c>
      <c r="AG106">
        <v>0</v>
      </c>
      <c r="AH106">
        <v>0</v>
      </c>
      <c r="AI106">
        <v>0</v>
      </c>
      <c r="AJ106">
        <v>0</v>
      </c>
      <c r="AK106">
        <v>0</v>
      </c>
      <c r="AL106">
        <v>0</v>
      </c>
      <c r="AM106">
        <v>0</v>
      </c>
      <c r="AN106">
        <v>0</v>
      </c>
      <c r="AO106">
        <v>0</v>
      </c>
      <c r="AP106">
        <v>0</v>
      </c>
      <c r="AQ106">
        <v>0</v>
      </c>
      <c r="AR106">
        <v>0</v>
      </c>
      <c r="AS106">
        <v>0</v>
      </c>
      <c r="AT106">
        <v>0</v>
      </c>
      <c r="AU106">
        <v>0</v>
      </c>
      <c r="AV106">
        <v>0</v>
      </c>
      <c r="AW106">
        <v>0</v>
      </c>
      <c r="AX106">
        <v>0</v>
      </c>
      <c r="AY106">
        <v>0</v>
      </c>
      <c r="AZ106">
        <v>0</v>
      </c>
      <c r="BA106">
        <v>0</v>
      </c>
      <c r="BB106">
        <v>0</v>
      </c>
      <c r="BC106">
        <v>0</v>
      </c>
      <c r="BD106">
        <v>0</v>
      </c>
      <c r="BE106">
        <v>0</v>
      </c>
      <c r="BF106">
        <v>0</v>
      </c>
      <c r="BG106">
        <v>0</v>
      </c>
    </row>
    <row r="107" spans="1:59" ht="14.4" x14ac:dyDescent="0.3">
      <c r="A107" s="35"/>
      <c r="B107">
        <v>1</v>
      </c>
      <c r="C107">
        <v>1</v>
      </c>
      <c r="D107">
        <v>1</v>
      </c>
      <c r="E107">
        <v>0</v>
      </c>
      <c r="F107">
        <v>0</v>
      </c>
      <c r="G107">
        <v>0</v>
      </c>
      <c r="H107">
        <v>0</v>
      </c>
      <c r="I107">
        <v>0</v>
      </c>
      <c r="J107">
        <v>0</v>
      </c>
      <c r="K107">
        <v>0</v>
      </c>
      <c r="L107">
        <v>0</v>
      </c>
      <c r="M107">
        <v>0</v>
      </c>
      <c r="N107">
        <v>0</v>
      </c>
      <c r="O107">
        <v>0</v>
      </c>
      <c r="P107">
        <v>0</v>
      </c>
      <c r="Q107">
        <v>0</v>
      </c>
      <c r="R107">
        <v>0</v>
      </c>
      <c r="S107">
        <v>0</v>
      </c>
      <c r="T107">
        <v>0</v>
      </c>
      <c r="U107">
        <v>0</v>
      </c>
      <c r="V107">
        <v>0</v>
      </c>
      <c r="W107">
        <v>0</v>
      </c>
      <c r="X107">
        <v>0</v>
      </c>
      <c r="Y107">
        <v>0</v>
      </c>
      <c r="Z107">
        <v>0</v>
      </c>
      <c r="AA107">
        <v>0</v>
      </c>
      <c r="AB107">
        <v>0</v>
      </c>
      <c r="AC107">
        <v>0</v>
      </c>
      <c r="AD107">
        <v>0</v>
      </c>
      <c r="AE107">
        <v>0</v>
      </c>
      <c r="AF107">
        <v>0</v>
      </c>
      <c r="AG107">
        <v>0</v>
      </c>
      <c r="AH107">
        <v>0</v>
      </c>
      <c r="AI107">
        <v>0</v>
      </c>
      <c r="AJ107">
        <v>0</v>
      </c>
      <c r="AK107">
        <v>0</v>
      </c>
      <c r="AL107">
        <v>0</v>
      </c>
      <c r="AM107">
        <v>0</v>
      </c>
      <c r="AN107">
        <v>0</v>
      </c>
      <c r="AO107">
        <v>0</v>
      </c>
      <c r="AP107">
        <v>0</v>
      </c>
      <c r="AQ107">
        <v>0</v>
      </c>
      <c r="AR107">
        <v>0</v>
      </c>
      <c r="AS107">
        <v>0</v>
      </c>
      <c r="AT107">
        <v>0</v>
      </c>
      <c r="AU107">
        <v>0</v>
      </c>
      <c r="AV107">
        <v>0</v>
      </c>
      <c r="AW107">
        <v>0</v>
      </c>
      <c r="AX107">
        <v>0</v>
      </c>
      <c r="AY107">
        <v>0</v>
      </c>
      <c r="AZ107">
        <v>0</v>
      </c>
      <c r="BA107">
        <v>0</v>
      </c>
      <c r="BB107">
        <v>0</v>
      </c>
      <c r="BC107">
        <v>0</v>
      </c>
      <c r="BD107">
        <v>0</v>
      </c>
      <c r="BE107">
        <v>0</v>
      </c>
      <c r="BF107">
        <v>0</v>
      </c>
      <c r="BG107">
        <v>0</v>
      </c>
    </row>
    <row r="108" spans="1:59" ht="14.4" x14ac:dyDescent="0.3">
      <c r="A108" s="35"/>
      <c r="B108">
        <v>1</v>
      </c>
      <c r="C108">
        <v>1</v>
      </c>
      <c r="D108">
        <v>1</v>
      </c>
      <c r="E108">
        <v>0</v>
      </c>
      <c r="F108">
        <v>0</v>
      </c>
      <c r="G108">
        <v>0</v>
      </c>
      <c r="H108">
        <v>0</v>
      </c>
      <c r="I108">
        <v>0</v>
      </c>
      <c r="J108">
        <v>0</v>
      </c>
      <c r="K108">
        <v>0</v>
      </c>
      <c r="L108">
        <v>0</v>
      </c>
      <c r="M108">
        <v>0</v>
      </c>
      <c r="N108">
        <v>0</v>
      </c>
      <c r="O108">
        <v>0</v>
      </c>
      <c r="P108">
        <v>0</v>
      </c>
      <c r="Q108">
        <v>0</v>
      </c>
      <c r="R108">
        <v>0</v>
      </c>
      <c r="S108">
        <v>0</v>
      </c>
      <c r="T108">
        <v>0</v>
      </c>
      <c r="U108">
        <v>0</v>
      </c>
      <c r="V108">
        <v>0</v>
      </c>
      <c r="W108">
        <v>0</v>
      </c>
      <c r="X108">
        <v>0</v>
      </c>
      <c r="Y108">
        <v>0</v>
      </c>
      <c r="Z108">
        <v>0</v>
      </c>
      <c r="AA108">
        <v>0</v>
      </c>
      <c r="AB108">
        <v>0</v>
      </c>
      <c r="AC108">
        <v>0</v>
      </c>
      <c r="AD108">
        <v>0</v>
      </c>
      <c r="AE108">
        <v>0</v>
      </c>
      <c r="AF108">
        <v>0</v>
      </c>
      <c r="AG108">
        <v>0</v>
      </c>
      <c r="AH108">
        <v>0</v>
      </c>
      <c r="AI108">
        <v>0</v>
      </c>
      <c r="AJ108">
        <v>0</v>
      </c>
      <c r="AK108">
        <v>0</v>
      </c>
      <c r="AL108">
        <v>0</v>
      </c>
      <c r="AM108">
        <v>0</v>
      </c>
      <c r="AN108">
        <v>0</v>
      </c>
      <c r="AO108">
        <v>0</v>
      </c>
      <c r="AP108">
        <v>0</v>
      </c>
      <c r="AQ108">
        <v>0</v>
      </c>
      <c r="AR108">
        <v>0</v>
      </c>
      <c r="AS108">
        <v>0</v>
      </c>
      <c r="AT108">
        <v>0</v>
      </c>
      <c r="AU108">
        <v>0</v>
      </c>
      <c r="AV108">
        <v>0</v>
      </c>
      <c r="AW108">
        <v>0</v>
      </c>
      <c r="AX108">
        <v>0</v>
      </c>
      <c r="AY108">
        <v>0</v>
      </c>
      <c r="AZ108">
        <v>0</v>
      </c>
      <c r="BA108">
        <v>0</v>
      </c>
      <c r="BB108">
        <v>0</v>
      </c>
      <c r="BC108">
        <v>0</v>
      </c>
      <c r="BD108">
        <v>0</v>
      </c>
      <c r="BE108">
        <v>0</v>
      </c>
      <c r="BF108">
        <v>0</v>
      </c>
      <c r="BG108">
        <v>0</v>
      </c>
    </row>
    <row r="109" spans="1:59" ht="14.4" x14ac:dyDescent="0.3">
      <c r="A109" s="35"/>
      <c r="B109">
        <v>1</v>
      </c>
      <c r="C109">
        <v>1</v>
      </c>
      <c r="D109">
        <v>1</v>
      </c>
      <c r="E109">
        <v>0</v>
      </c>
      <c r="F109">
        <v>0</v>
      </c>
      <c r="G109">
        <v>0</v>
      </c>
      <c r="H109">
        <v>0</v>
      </c>
      <c r="I109">
        <v>0</v>
      </c>
      <c r="J109">
        <v>0</v>
      </c>
      <c r="K109">
        <v>0</v>
      </c>
      <c r="L109">
        <v>0</v>
      </c>
      <c r="M109">
        <v>0</v>
      </c>
      <c r="N109">
        <v>0</v>
      </c>
      <c r="O109">
        <v>0</v>
      </c>
      <c r="P109">
        <v>0</v>
      </c>
      <c r="Q109">
        <v>0</v>
      </c>
      <c r="R109">
        <v>0</v>
      </c>
      <c r="S109">
        <v>0</v>
      </c>
      <c r="T109">
        <v>0</v>
      </c>
      <c r="U109">
        <v>0</v>
      </c>
      <c r="V109">
        <v>0</v>
      </c>
      <c r="W109">
        <v>0</v>
      </c>
      <c r="X109">
        <v>0</v>
      </c>
      <c r="Y109">
        <v>0</v>
      </c>
      <c r="Z109">
        <v>0</v>
      </c>
      <c r="AA109">
        <v>0</v>
      </c>
      <c r="AB109">
        <v>0</v>
      </c>
      <c r="AC109">
        <v>0</v>
      </c>
      <c r="AD109">
        <v>0</v>
      </c>
      <c r="AE109">
        <v>0</v>
      </c>
      <c r="AF109">
        <v>0</v>
      </c>
      <c r="AG109">
        <v>0</v>
      </c>
      <c r="AH109">
        <v>0</v>
      </c>
      <c r="AI109">
        <v>0</v>
      </c>
      <c r="AJ109">
        <v>0</v>
      </c>
      <c r="AK109">
        <v>0</v>
      </c>
      <c r="AL109">
        <v>0</v>
      </c>
      <c r="AM109">
        <v>0</v>
      </c>
      <c r="AN109">
        <v>0</v>
      </c>
      <c r="AO109">
        <v>0</v>
      </c>
      <c r="AP109">
        <v>0</v>
      </c>
      <c r="AQ109">
        <v>0</v>
      </c>
      <c r="AR109">
        <v>0</v>
      </c>
      <c r="AS109">
        <v>0</v>
      </c>
      <c r="AT109">
        <v>0</v>
      </c>
      <c r="AU109">
        <v>0</v>
      </c>
      <c r="AV109">
        <v>0</v>
      </c>
      <c r="AW109">
        <v>0</v>
      </c>
      <c r="AX109">
        <v>0</v>
      </c>
      <c r="AY109">
        <v>0</v>
      </c>
      <c r="AZ109">
        <v>0</v>
      </c>
      <c r="BA109">
        <v>0</v>
      </c>
      <c r="BB109">
        <v>0</v>
      </c>
      <c r="BC109">
        <v>0</v>
      </c>
      <c r="BD109">
        <v>0</v>
      </c>
      <c r="BE109">
        <v>0</v>
      </c>
      <c r="BF109">
        <v>0</v>
      </c>
      <c r="BG109">
        <v>0</v>
      </c>
    </row>
    <row r="110" spans="1:59" ht="14.4" x14ac:dyDescent="0.3">
      <c r="A110" s="35"/>
      <c r="B110">
        <v>1</v>
      </c>
      <c r="C110">
        <v>1</v>
      </c>
      <c r="D110">
        <v>1</v>
      </c>
      <c r="E110">
        <v>0</v>
      </c>
      <c r="F110">
        <v>0</v>
      </c>
      <c r="G110">
        <v>0</v>
      </c>
      <c r="H110">
        <v>0</v>
      </c>
      <c r="I110">
        <v>0</v>
      </c>
      <c r="J110">
        <v>0</v>
      </c>
      <c r="K110">
        <v>0</v>
      </c>
      <c r="L110">
        <v>0</v>
      </c>
      <c r="M110">
        <v>0</v>
      </c>
      <c r="N110">
        <v>0</v>
      </c>
      <c r="O110">
        <v>0</v>
      </c>
      <c r="P110">
        <v>0</v>
      </c>
      <c r="Q110">
        <v>0</v>
      </c>
      <c r="R110">
        <v>0</v>
      </c>
      <c r="S110">
        <v>0</v>
      </c>
      <c r="T110">
        <v>0</v>
      </c>
      <c r="U110">
        <v>0</v>
      </c>
      <c r="V110">
        <v>0</v>
      </c>
      <c r="W110">
        <v>0</v>
      </c>
      <c r="X110">
        <v>0</v>
      </c>
      <c r="Y110">
        <v>0</v>
      </c>
      <c r="Z110">
        <v>0</v>
      </c>
      <c r="AA110">
        <v>0</v>
      </c>
      <c r="AB110">
        <v>0</v>
      </c>
      <c r="AC110">
        <v>0</v>
      </c>
      <c r="AD110">
        <v>0</v>
      </c>
      <c r="AE110">
        <v>0</v>
      </c>
      <c r="AF110">
        <v>0</v>
      </c>
      <c r="AG110">
        <v>0</v>
      </c>
      <c r="AH110">
        <v>0</v>
      </c>
      <c r="AI110">
        <v>0</v>
      </c>
      <c r="AJ110">
        <v>0</v>
      </c>
      <c r="AK110">
        <v>0</v>
      </c>
      <c r="AL110">
        <v>0</v>
      </c>
      <c r="AM110">
        <v>0</v>
      </c>
      <c r="AN110">
        <v>0</v>
      </c>
      <c r="AO110">
        <v>0</v>
      </c>
      <c r="AP110">
        <v>0</v>
      </c>
      <c r="AQ110">
        <v>0</v>
      </c>
      <c r="AR110">
        <v>0</v>
      </c>
      <c r="AS110">
        <v>0</v>
      </c>
      <c r="AT110">
        <v>0</v>
      </c>
      <c r="AU110">
        <v>0</v>
      </c>
      <c r="AV110">
        <v>0</v>
      </c>
      <c r="AW110">
        <v>0</v>
      </c>
      <c r="AX110">
        <v>0</v>
      </c>
      <c r="AY110">
        <v>0</v>
      </c>
      <c r="AZ110">
        <v>0</v>
      </c>
      <c r="BA110">
        <v>0</v>
      </c>
      <c r="BB110">
        <v>0</v>
      </c>
      <c r="BC110">
        <v>0</v>
      </c>
      <c r="BD110">
        <v>0</v>
      </c>
      <c r="BE110">
        <v>0</v>
      </c>
      <c r="BF110">
        <v>0</v>
      </c>
      <c r="BG110">
        <v>0</v>
      </c>
    </row>
    <row r="111" spans="1:59" ht="14.4" x14ac:dyDescent="0.3">
      <c r="A111" s="35"/>
      <c r="B111">
        <v>1</v>
      </c>
      <c r="C111">
        <v>1</v>
      </c>
      <c r="D111">
        <v>1</v>
      </c>
      <c r="E111">
        <v>0</v>
      </c>
      <c r="F111">
        <v>0</v>
      </c>
      <c r="G111">
        <v>0</v>
      </c>
      <c r="H111">
        <v>0</v>
      </c>
      <c r="I111">
        <v>0</v>
      </c>
      <c r="J111">
        <v>0</v>
      </c>
      <c r="K111">
        <v>0</v>
      </c>
      <c r="L111">
        <v>0</v>
      </c>
      <c r="M111">
        <v>0</v>
      </c>
      <c r="N111">
        <v>0</v>
      </c>
      <c r="O111">
        <v>0</v>
      </c>
      <c r="P111">
        <v>0</v>
      </c>
      <c r="Q111">
        <v>0</v>
      </c>
      <c r="R111">
        <v>0</v>
      </c>
      <c r="S111">
        <v>0</v>
      </c>
      <c r="T111">
        <v>0</v>
      </c>
      <c r="U111">
        <v>0</v>
      </c>
      <c r="V111">
        <v>0</v>
      </c>
      <c r="W111">
        <v>0</v>
      </c>
      <c r="X111">
        <v>0</v>
      </c>
      <c r="Y111">
        <v>0</v>
      </c>
      <c r="Z111">
        <v>0</v>
      </c>
      <c r="AA111">
        <v>0</v>
      </c>
      <c r="AB111">
        <v>0</v>
      </c>
      <c r="AC111">
        <v>0</v>
      </c>
      <c r="AD111">
        <v>0</v>
      </c>
      <c r="AE111">
        <v>0</v>
      </c>
      <c r="AF111">
        <v>0</v>
      </c>
      <c r="AG111">
        <v>0</v>
      </c>
      <c r="AH111">
        <v>0</v>
      </c>
      <c r="AI111">
        <v>0</v>
      </c>
      <c r="AJ111">
        <v>0</v>
      </c>
      <c r="AK111">
        <v>0</v>
      </c>
      <c r="AL111">
        <v>0</v>
      </c>
      <c r="AM111">
        <v>0</v>
      </c>
      <c r="AN111">
        <v>0</v>
      </c>
      <c r="AO111">
        <v>0</v>
      </c>
      <c r="AP111">
        <v>0</v>
      </c>
      <c r="AQ111">
        <v>0</v>
      </c>
      <c r="AR111">
        <v>0</v>
      </c>
      <c r="AS111">
        <v>0</v>
      </c>
      <c r="AT111">
        <v>0</v>
      </c>
      <c r="AU111">
        <v>0</v>
      </c>
      <c r="AV111">
        <v>0</v>
      </c>
      <c r="AW111">
        <v>0</v>
      </c>
      <c r="AX111">
        <v>0</v>
      </c>
      <c r="AY111">
        <v>0</v>
      </c>
      <c r="AZ111">
        <v>0</v>
      </c>
      <c r="BA111">
        <v>0</v>
      </c>
      <c r="BB111">
        <v>0</v>
      </c>
      <c r="BC111">
        <v>0</v>
      </c>
      <c r="BD111">
        <v>0</v>
      </c>
      <c r="BE111">
        <v>0</v>
      </c>
      <c r="BF111">
        <v>0</v>
      </c>
      <c r="BG111">
        <v>0</v>
      </c>
    </row>
    <row r="112" spans="1:59" ht="14.4" x14ac:dyDescent="0.3">
      <c r="A112" s="35"/>
      <c r="B112">
        <v>1</v>
      </c>
      <c r="C112">
        <v>1</v>
      </c>
      <c r="D112">
        <v>1</v>
      </c>
      <c r="E112">
        <v>0</v>
      </c>
      <c r="F112">
        <v>0</v>
      </c>
      <c r="G112">
        <v>0</v>
      </c>
      <c r="H112">
        <v>0</v>
      </c>
      <c r="I112">
        <v>0</v>
      </c>
      <c r="J112">
        <v>0</v>
      </c>
      <c r="K112">
        <v>0</v>
      </c>
      <c r="L112">
        <v>0</v>
      </c>
      <c r="M112">
        <v>0</v>
      </c>
      <c r="N112">
        <v>0</v>
      </c>
      <c r="O112">
        <v>0</v>
      </c>
      <c r="P112">
        <v>0</v>
      </c>
      <c r="Q112">
        <v>0</v>
      </c>
      <c r="R112">
        <v>0</v>
      </c>
      <c r="S112">
        <v>0</v>
      </c>
      <c r="T112">
        <v>0</v>
      </c>
      <c r="U112">
        <v>0</v>
      </c>
      <c r="V112">
        <v>0</v>
      </c>
      <c r="W112">
        <v>0</v>
      </c>
      <c r="X112">
        <v>0</v>
      </c>
      <c r="Y112">
        <v>0</v>
      </c>
      <c r="Z112">
        <v>0</v>
      </c>
      <c r="AA112">
        <v>0</v>
      </c>
      <c r="AB112">
        <v>0</v>
      </c>
      <c r="AC112">
        <v>0</v>
      </c>
      <c r="AD112">
        <v>0</v>
      </c>
      <c r="AE112">
        <v>0</v>
      </c>
      <c r="AF112">
        <v>0</v>
      </c>
      <c r="AG112">
        <v>0</v>
      </c>
      <c r="AH112">
        <v>0</v>
      </c>
      <c r="AI112">
        <v>0</v>
      </c>
      <c r="AJ112">
        <v>0</v>
      </c>
      <c r="AK112">
        <v>0</v>
      </c>
      <c r="AL112">
        <v>0</v>
      </c>
      <c r="AM112">
        <v>0</v>
      </c>
      <c r="AN112">
        <v>0</v>
      </c>
      <c r="AO112">
        <v>0</v>
      </c>
      <c r="AP112">
        <v>0</v>
      </c>
      <c r="AQ112">
        <v>0</v>
      </c>
      <c r="AR112">
        <v>0</v>
      </c>
      <c r="AS112">
        <v>0</v>
      </c>
      <c r="AT112">
        <v>0</v>
      </c>
      <c r="AU112">
        <v>0</v>
      </c>
      <c r="AV112">
        <v>0</v>
      </c>
      <c r="AW112">
        <v>0</v>
      </c>
      <c r="AX112">
        <v>0</v>
      </c>
      <c r="AY112">
        <v>0</v>
      </c>
      <c r="AZ112">
        <v>0</v>
      </c>
      <c r="BA112">
        <v>0</v>
      </c>
      <c r="BB112">
        <v>0</v>
      </c>
      <c r="BC112">
        <v>0</v>
      </c>
      <c r="BD112">
        <v>0</v>
      </c>
      <c r="BE112">
        <v>0</v>
      </c>
      <c r="BF112">
        <v>0</v>
      </c>
      <c r="BG112">
        <v>0</v>
      </c>
    </row>
    <row r="113" spans="1:59" ht="14.4" x14ac:dyDescent="0.3">
      <c r="A113" s="35"/>
      <c r="B113">
        <v>1</v>
      </c>
      <c r="C113">
        <v>1</v>
      </c>
      <c r="D113">
        <v>1</v>
      </c>
      <c r="E113">
        <v>0</v>
      </c>
      <c r="F113">
        <v>0</v>
      </c>
      <c r="G113">
        <v>0</v>
      </c>
      <c r="H113">
        <v>0</v>
      </c>
      <c r="I113">
        <v>0</v>
      </c>
      <c r="J113">
        <v>0</v>
      </c>
      <c r="K113">
        <v>0</v>
      </c>
      <c r="L113">
        <v>0</v>
      </c>
      <c r="M113">
        <v>0</v>
      </c>
      <c r="N113">
        <v>0</v>
      </c>
      <c r="O113">
        <v>0</v>
      </c>
      <c r="P113">
        <v>0</v>
      </c>
      <c r="Q113">
        <v>0</v>
      </c>
      <c r="R113">
        <v>0</v>
      </c>
      <c r="S113">
        <v>0</v>
      </c>
      <c r="T113">
        <v>0</v>
      </c>
      <c r="U113">
        <v>0</v>
      </c>
      <c r="V113">
        <v>0</v>
      </c>
      <c r="W113">
        <v>0</v>
      </c>
      <c r="X113">
        <v>0</v>
      </c>
      <c r="Y113">
        <v>0</v>
      </c>
      <c r="Z113">
        <v>0</v>
      </c>
      <c r="AA113">
        <v>0</v>
      </c>
      <c r="AB113">
        <v>0</v>
      </c>
      <c r="AC113">
        <v>0</v>
      </c>
      <c r="AD113">
        <v>0</v>
      </c>
      <c r="AE113">
        <v>0</v>
      </c>
      <c r="AF113">
        <v>0</v>
      </c>
      <c r="AG113">
        <v>0</v>
      </c>
      <c r="AH113">
        <v>0</v>
      </c>
      <c r="AI113">
        <v>0</v>
      </c>
      <c r="AJ113">
        <v>0</v>
      </c>
      <c r="AK113">
        <v>0</v>
      </c>
      <c r="AL113">
        <v>0</v>
      </c>
      <c r="AM113">
        <v>0</v>
      </c>
      <c r="AN113">
        <v>0</v>
      </c>
      <c r="AO113">
        <v>0</v>
      </c>
      <c r="AP113">
        <v>0</v>
      </c>
      <c r="AQ113">
        <v>0</v>
      </c>
      <c r="AR113">
        <v>0</v>
      </c>
      <c r="AS113">
        <v>0</v>
      </c>
      <c r="AT113">
        <v>0</v>
      </c>
      <c r="AU113">
        <v>0</v>
      </c>
      <c r="AV113">
        <v>0</v>
      </c>
      <c r="AW113">
        <v>0</v>
      </c>
      <c r="AX113">
        <v>0</v>
      </c>
      <c r="AY113">
        <v>0</v>
      </c>
      <c r="AZ113">
        <v>0</v>
      </c>
      <c r="BA113">
        <v>0</v>
      </c>
      <c r="BB113">
        <v>0</v>
      </c>
      <c r="BC113">
        <v>0</v>
      </c>
      <c r="BD113">
        <v>0</v>
      </c>
      <c r="BE113">
        <v>0</v>
      </c>
      <c r="BF113">
        <v>0</v>
      </c>
      <c r="BG113">
        <v>0</v>
      </c>
    </row>
    <row r="114" spans="1:59" ht="14.4" x14ac:dyDescent="0.3">
      <c r="A114" s="35"/>
      <c r="B114">
        <v>1</v>
      </c>
      <c r="C114">
        <v>1</v>
      </c>
      <c r="D114">
        <v>1</v>
      </c>
      <c r="E114">
        <v>0</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c r="AH114">
        <v>0</v>
      </c>
      <c r="AI114">
        <v>0</v>
      </c>
      <c r="AJ114">
        <v>0</v>
      </c>
      <c r="AK114">
        <v>0</v>
      </c>
      <c r="AL114">
        <v>0</v>
      </c>
      <c r="AM114">
        <v>0</v>
      </c>
      <c r="AN114">
        <v>0</v>
      </c>
      <c r="AO114">
        <v>0</v>
      </c>
      <c r="AP114">
        <v>0</v>
      </c>
      <c r="AQ114">
        <v>0</v>
      </c>
      <c r="AR114">
        <v>0</v>
      </c>
      <c r="AS114">
        <v>0</v>
      </c>
      <c r="AT114">
        <v>0</v>
      </c>
      <c r="AU114">
        <v>0</v>
      </c>
      <c r="AV114">
        <v>0</v>
      </c>
      <c r="AW114">
        <v>0</v>
      </c>
      <c r="AX114">
        <v>0</v>
      </c>
      <c r="AY114">
        <v>0</v>
      </c>
      <c r="AZ114">
        <v>0</v>
      </c>
      <c r="BA114">
        <v>0</v>
      </c>
      <c r="BB114">
        <v>0</v>
      </c>
      <c r="BC114">
        <v>0</v>
      </c>
      <c r="BD114">
        <v>0</v>
      </c>
      <c r="BE114">
        <v>0</v>
      </c>
      <c r="BF114">
        <v>0</v>
      </c>
      <c r="BG114">
        <v>0</v>
      </c>
    </row>
    <row r="115" spans="1:59" ht="14.4" x14ac:dyDescent="0.3">
      <c r="A115" s="35"/>
      <c r="B115">
        <v>1</v>
      </c>
      <c r="C115">
        <v>1</v>
      </c>
      <c r="D115">
        <v>1</v>
      </c>
      <c r="E115">
        <v>0</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v>0</v>
      </c>
      <c r="AJ115">
        <v>0</v>
      </c>
      <c r="AK115">
        <v>0</v>
      </c>
      <c r="AL115">
        <v>0</v>
      </c>
      <c r="AM115">
        <v>0</v>
      </c>
      <c r="AN115">
        <v>0</v>
      </c>
      <c r="AO115">
        <v>0</v>
      </c>
      <c r="AP115">
        <v>0</v>
      </c>
      <c r="AQ115">
        <v>0</v>
      </c>
      <c r="AR115">
        <v>0</v>
      </c>
      <c r="AS115">
        <v>0</v>
      </c>
      <c r="AT115">
        <v>0</v>
      </c>
      <c r="AU115">
        <v>0</v>
      </c>
      <c r="AV115">
        <v>0</v>
      </c>
      <c r="AW115">
        <v>0</v>
      </c>
      <c r="AX115">
        <v>0</v>
      </c>
      <c r="AY115">
        <v>0</v>
      </c>
      <c r="AZ115">
        <v>0</v>
      </c>
      <c r="BA115">
        <v>0</v>
      </c>
      <c r="BB115">
        <v>0</v>
      </c>
      <c r="BC115">
        <v>0</v>
      </c>
      <c r="BD115">
        <v>0</v>
      </c>
      <c r="BE115">
        <v>0</v>
      </c>
      <c r="BF115">
        <v>0</v>
      </c>
      <c r="BG115">
        <v>0</v>
      </c>
    </row>
    <row r="116" spans="1:59" ht="14.4" x14ac:dyDescent="0.3">
      <c r="A116" s="35"/>
      <c r="B116">
        <v>1</v>
      </c>
      <c r="C116">
        <v>1</v>
      </c>
      <c r="D116">
        <v>1</v>
      </c>
      <c r="E116">
        <v>0</v>
      </c>
      <c r="F116">
        <v>0</v>
      </c>
      <c r="G116">
        <v>0</v>
      </c>
      <c r="H116">
        <v>0</v>
      </c>
      <c r="I116">
        <v>0</v>
      </c>
      <c r="J116">
        <v>0</v>
      </c>
      <c r="K116">
        <v>0</v>
      </c>
      <c r="L116">
        <v>0</v>
      </c>
      <c r="M116">
        <v>0</v>
      </c>
      <c r="N116">
        <v>0</v>
      </c>
      <c r="O116">
        <v>0</v>
      </c>
      <c r="P116">
        <v>0</v>
      </c>
      <c r="Q116">
        <v>0</v>
      </c>
      <c r="R116">
        <v>0</v>
      </c>
      <c r="S116">
        <v>0</v>
      </c>
      <c r="T116">
        <v>0</v>
      </c>
      <c r="U116">
        <v>0</v>
      </c>
      <c r="V116">
        <v>0</v>
      </c>
      <c r="W116">
        <v>0</v>
      </c>
      <c r="X116">
        <v>0</v>
      </c>
      <c r="Y116">
        <v>0</v>
      </c>
      <c r="Z116">
        <v>0</v>
      </c>
      <c r="AA116">
        <v>0</v>
      </c>
      <c r="AB116">
        <v>0</v>
      </c>
      <c r="AC116">
        <v>0</v>
      </c>
      <c r="AD116">
        <v>0</v>
      </c>
      <c r="AE116">
        <v>0</v>
      </c>
      <c r="AF116">
        <v>0</v>
      </c>
      <c r="AG116">
        <v>0</v>
      </c>
      <c r="AH116">
        <v>0</v>
      </c>
      <c r="AI116">
        <v>0</v>
      </c>
      <c r="AJ116">
        <v>0</v>
      </c>
      <c r="AK116">
        <v>0</v>
      </c>
      <c r="AL116">
        <v>0</v>
      </c>
      <c r="AM116">
        <v>0</v>
      </c>
      <c r="AN116">
        <v>0</v>
      </c>
      <c r="AO116">
        <v>0</v>
      </c>
      <c r="AP116">
        <v>0</v>
      </c>
      <c r="AQ116">
        <v>0</v>
      </c>
      <c r="AR116">
        <v>0</v>
      </c>
      <c r="AS116">
        <v>0</v>
      </c>
      <c r="AT116">
        <v>0</v>
      </c>
      <c r="AU116">
        <v>0</v>
      </c>
      <c r="AV116">
        <v>0</v>
      </c>
      <c r="AW116">
        <v>0</v>
      </c>
      <c r="AX116">
        <v>0</v>
      </c>
      <c r="AY116">
        <v>0</v>
      </c>
      <c r="AZ116">
        <v>0</v>
      </c>
      <c r="BA116">
        <v>0</v>
      </c>
      <c r="BB116">
        <v>0</v>
      </c>
      <c r="BC116">
        <v>0</v>
      </c>
      <c r="BD116">
        <v>0</v>
      </c>
      <c r="BE116">
        <v>0</v>
      </c>
      <c r="BF116">
        <v>0</v>
      </c>
      <c r="BG116">
        <v>0</v>
      </c>
    </row>
    <row r="117" spans="1:59" ht="14.4" x14ac:dyDescent="0.3">
      <c r="A117" s="35"/>
      <c r="B117">
        <v>1</v>
      </c>
      <c r="C117">
        <v>1</v>
      </c>
      <c r="D117">
        <v>1</v>
      </c>
      <c r="E117">
        <v>0</v>
      </c>
      <c r="F117">
        <v>0</v>
      </c>
      <c r="G117">
        <v>0</v>
      </c>
      <c r="H117">
        <v>0</v>
      </c>
      <c r="I117">
        <v>0</v>
      </c>
      <c r="J117">
        <v>0</v>
      </c>
      <c r="K117">
        <v>0</v>
      </c>
      <c r="L117">
        <v>0</v>
      </c>
      <c r="M117">
        <v>0</v>
      </c>
      <c r="N117">
        <v>0</v>
      </c>
      <c r="O117">
        <v>0</v>
      </c>
      <c r="P117">
        <v>0</v>
      </c>
      <c r="Q117">
        <v>0</v>
      </c>
      <c r="R117">
        <v>0</v>
      </c>
      <c r="S117">
        <v>0</v>
      </c>
      <c r="T117">
        <v>0</v>
      </c>
      <c r="U117">
        <v>0</v>
      </c>
      <c r="V117">
        <v>0</v>
      </c>
      <c r="W117">
        <v>0</v>
      </c>
      <c r="X117">
        <v>0</v>
      </c>
      <c r="Y117">
        <v>0</v>
      </c>
      <c r="Z117">
        <v>0</v>
      </c>
      <c r="AA117">
        <v>0</v>
      </c>
      <c r="AB117">
        <v>0</v>
      </c>
      <c r="AC117">
        <v>0</v>
      </c>
      <c r="AD117">
        <v>0</v>
      </c>
      <c r="AE117">
        <v>0</v>
      </c>
      <c r="AF117">
        <v>0</v>
      </c>
      <c r="AG117">
        <v>0</v>
      </c>
      <c r="AH117">
        <v>0</v>
      </c>
      <c r="AI117">
        <v>0</v>
      </c>
      <c r="AJ117">
        <v>0</v>
      </c>
      <c r="AK117">
        <v>0</v>
      </c>
      <c r="AL117">
        <v>0</v>
      </c>
      <c r="AM117">
        <v>0</v>
      </c>
      <c r="AN117">
        <v>0</v>
      </c>
      <c r="AO117">
        <v>0</v>
      </c>
      <c r="AP117">
        <v>0</v>
      </c>
      <c r="AQ117">
        <v>0</v>
      </c>
      <c r="AR117">
        <v>0</v>
      </c>
      <c r="AS117">
        <v>0</v>
      </c>
      <c r="AT117">
        <v>0</v>
      </c>
      <c r="AU117">
        <v>0</v>
      </c>
      <c r="AV117">
        <v>0</v>
      </c>
      <c r="AW117">
        <v>0</v>
      </c>
      <c r="AX117">
        <v>0</v>
      </c>
      <c r="AY117">
        <v>0</v>
      </c>
      <c r="AZ117">
        <v>0</v>
      </c>
      <c r="BA117">
        <v>0</v>
      </c>
      <c r="BB117">
        <v>0</v>
      </c>
      <c r="BC117">
        <v>0</v>
      </c>
      <c r="BD117">
        <v>0</v>
      </c>
      <c r="BE117">
        <v>0</v>
      </c>
      <c r="BF117">
        <v>0</v>
      </c>
      <c r="BG117">
        <v>0</v>
      </c>
    </row>
    <row r="118" spans="1:59" ht="14.4" x14ac:dyDescent="0.3">
      <c r="A118" s="35"/>
      <c r="B118">
        <v>1</v>
      </c>
      <c r="C118">
        <v>1</v>
      </c>
      <c r="D118">
        <v>1</v>
      </c>
      <c r="E118">
        <v>0</v>
      </c>
      <c r="F118">
        <v>0</v>
      </c>
      <c r="G118">
        <v>0</v>
      </c>
      <c r="H118">
        <v>0</v>
      </c>
      <c r="I118">
        <v>0</v>
      </c>
      <c r="J118">
        <v>0</v>
      </c>
      <c r="K118">
        <v>0</v>
      </c>
      <c r="L118">
        <v>0</v>
      </c>
      <c r="M118">
        <v>0</v>
      </c>
      <c r="N118">
        <v>0</v>
      </c>
      <c r="O118">
        <v>0</v>
      </c>
      <c r="P118">
        <v>0</v>
      </c>
      <c r="Q118">
        <v>0</v>
      </c>
      <c r="R118">
        <v>0</v>
      </c>
      <c r="S118">
        <v>0</v>
      </c>
      <c r="T118">
        <v>0</v>
      </c>
      <c r="U118">
        <v>0</v>
      </c>
      <c r="V118">
        <v>0</v>
      </c>
      <c r="W118">
        <v>0</v>
      </c>
      <c r="X118">
        <v>0</v>
      </c>
      <c r="Y118">
        <v>0</v>
      </c>
      <c r="Z118">
        <v>0</v>
      </c>
      <c r="AA118">
        <v>0</v>
      </c>
      <c r="AB118">
        <v>0</v>
      </c>
      <c r="AC118">
        <v>0</v>
      </c>
      <c r="AD118">
        <v>0</v>
      </c>
      <c r="AE118">
        <v>0</v>
      </c>
      <c r="AF118">
        <v>0</v>
      </c>
      <c r="AG118">
        <v>0</v>
      </c>
      <c r="AH118">
        <v>0</v>
      </c>
      <c r="AI118">
        <v>0</v>
      </c>
      <c r="AJ118">
        <v>0</v>
      </c>
      <c r="AK118">
        <v>0</v>
      </c>
      <c r="AL118">
        <v>0</v>
      </c>
      <c r="AM118">
        <v>0</v>
      </c>
      <c r="AN118">
        <v>0</v>
      </c>
      <c r="AO118">
        <v>0</v>
      </c>
      <c r="AP118">
        <v>0</v>
      </c>
      <c r="AQ118">
        <v>0</v>
      </c>
      <c r="AR118">
        <v>0</v>
      </c>
      <c r="AS118">
        <v>0</v>
      </c>
      <c r="AT118">
        <v>0</v>
      </c>
      <c r="AU118">
        <v>0</v>
      </c>
      <c r="AV118">
        <v>0</v>
      </c>
      <c r="AW118">
        <v>0</v>
      </c>
      <c r="AX118">
        <v>0</v>
      </c>
      <c r="AY118">
        <v>0</v>
      </c>
      <c r="AZ118">
        <v>0</v>
      </c>
      <c r="BA118">
        <v>0</v>
      </c>
      <c r="BB118">
        <v>0</v>
      </c>
      <c r="BC118">
        <v>0</v>
      </c>
      <c r="BD118">
        <v>0</v>
      </c>
      <c r="BE118">
        <v>0</v>
      </c>
      <c r="BF118">
        <v>0</v>
      </c>
      <c r="BG118">
        <v>0</v>
      </c>
    </row>
    <row r="119" spans="1:59" ht="14.4" x14ac:dyDescent="0.3">
      <c r="A119" s="35"/>
      <c r="B119">
        <v>1</v>
      </c>
      <c r="C119">
        <v>1</v>
      </c>
      <c r="D119">
        <v>1</v>
      </c>
      <c r="E119">
        <v>0</v>
      </c>
      <c r="F119">
        <v>0</v>
      </c>
      <c r="G119">
        <v>0</v>
      </c>
      <c r="H119">
        <v>0</v>
      </c>
      <c r="I119">
        <v>0</v>
      </c>
      <c r="J119">
        <v>0</v>
      </c>
      <c r="K119">
        <v>0</v>
      </c>
      <c r="L119">
        <v>0</v>
      </c>
      <c r="M119">
        <v>0</v>
      </c>
      <c r="N119">
        <v>0</v>
      </c>
      <c r="O119">
        <v>0</v>
      </c>
      <c r="P119">
        <v>0</v>
      </c>
      <c r="Q119">
        <v>0</v>
      </c>
      <c r="R119">
        <v>0</v>
      </c>
      <c r="S119">
        <v>0</v>
      </c>
      <c r="T119">
        <v>0</v>
      </c>
      <c r="U119">
        <v>0</v>
      </c>
      <c r="V119">
        <v>0</v>
      </c>
      <c r="W119">
        <v>0</v>
      </c>
      <c r="X119">
        <v>0</v>
      </c>
      <c r="Y119">
        <v>0</v>
      </c>
      <c r="Z119">
        <v>0</v>
      </c>
      <c r="AA119">
        <v>0</v>
      </c>
      <c r="AB119">
        <v>0</v>
      </c>
      <c r="AC119">
        <v>0</v>
      </c>
      <c r="AD119">
        <v>0</v>
      </c>
      <c r="AE119">
        <v>0</v>
      </c>
      <c r="AF119">
        <v>0</v>
      </c>
      <c r="AG119">
        <v>0</v>
      </c>
      <c r="AH119">
        <v>0</v>
      </c>
      <c r="AI119">
        <v>0</v>
      </c>
      <c r="AJ119">
        <v>0</v>
      </c>
      <c r="AK119">
        <v>0</v>
      </c>
      <c r="AL119">
        <v>0</v>
      </c>
      <c r="AM119">
        <v>0</v>
      </c>
      <c r="AN119">
        <v>0</v>
      </c>
      <c r="AO119">
        <v>0</v>
      </c>
      <c r="AP119">
        <v>0</v>
      </c>
      <c r="AQ119">
        <v>0</v>
      </c>
      <c r="AR119">
        <v>0</v>
      </c>
      <c r="AS119">
        <v>0</v>
      </c>
      <c r="AT119">
        <v>0</v>
      </c>
      <c r="AU119">
        <v>0</v>
      </c>
      <c r="AV119">
        <v>0</v>
      </c>
      <c r="AW119">
        <v>0</v>
      </c>
      <c r="AX119">
        <v>0</v>
      </c>
      <c r="AY119">
        <v>0</v>
      </c>
      <c r="AZ119">
        <v>0</v>
      </c>
      <c r="BA119">
        <v>0</v>
      </c>
      <c r="BB119">
        <v>0</v>
      </c>
      <c r="BC119">
        <v>0</v>
      </c>
      <c r="BD119">
        <v>0</v>
      </c>
      <c r="BE119">
        <v>0</v>
      </c>
      <c r="BF119">
        <v>0</v>
      </c>
      <c r="BG119">
        <v>0</v>
      </c>
    </row>
    <row r="120" spans="1:59" ht="14.4" x14ac:dyDescent="0.3">
      <c r="A120" s="35"/>
      <c r="B120">
        <v>1</v>
      </c>
      <c r="C120">
        <v>1</v>
      </c>
      <c r="D120">
        <v>1</v>
      </c>
      <c r="E120">
        <v>0</v>
      </c>
      <c r="F120">
        <v>0</v>
      </c>
      <c r="G120">
        <v>0</v>
      </c>
      <c r="H120">
        <v>0</v>
      </c>
      <c r="I120">
        <v>0</v>
      </c>
      <c r="J120">
        <v>0</v>
      </c>
      <c r="K120">
        <v>0</v>
      </c>
      <c r="L120">
        <v>0</v>
      </c>
      <c r="M120">
        <v>0</v>
      </c>
      <c r="N120">
        <v>0</v>
      </c>
      <c r="O120">
        <v>0</v>
      </c>
      <c r="P120">
        <v>0</v>
      </c>
      <c r="Q120">
        <v>0</v>
      </c>
      <c r="R120">
        <v>0</v>
      </c>
      <c r="S120">
        <v>0</v>
      </c>
      <c r="T120">
        <v>0</v>
      </c>
      <c r="U120">
        <v>0</v>
      </c>
      <c r="V120">
        <v>0</v>
      </c>
      <c r="W120">
        <v>0</v>
      </c>
      <c r="X120">
        <v>0</v>
      </c>
      <c r="Y120">
        <v>0</v>
      </c>
      <c r="Z120">
        <v>0</v>
      </c>
      <c r="AA120">
        <v>0</v>
      </c>
      <c r="AB120">
        <v>0</v>
      </c>
      <c r="AC120">
        <v>0</v>
      </c>
      <c r="AD120">
        <v>0</v>
      </c>
      <c r="AE120">
        <v>0</v>
      </c>
      <c r="AF120">
        <v>0</v>
      </c>
      <c r="AG120">
        <v>0</v>
      </c>
      <c r="AH120">
        <v>0</v>
      </c>
      <c r="AI120">
        <v>0</v>
      </c>
      <c r="AJ120">
        <v>0</v>
      </c>
      <c r="AK120">
        <v>0</v>
      </c>
      <c r="AL120">
        <v>0</v>
      </c>
      <c r="AM120">
        <v>0</v>
      </c>
      <c r="AN120">
        <v>0</v>
      </c>
      <c r="AO120">
        <v>0</v>
      </c>
      <c r="AP120">
        <v>0</v>
      </c>
      <c r="AQ120">
        <v>0</v>
      </c>
      <c r="AR120">
        <v>0</v>
      </c>
      <c r="AS120">
        <v>0</v>
      </c>
      <c r="AT120">
        <v>0</v>
      </c>
      <c r="AU120">
        <v>0</v>
      </c>
      <c r="AV120">
        <v>0</v>
      </c>
      <c r="AW120">
        <v>0</v>
      </c>
      <c r="AX120">
        <v>0</v>
      </c>
      <c r="AY120">
        <v>0</v>
      </c>
      <c r="AZ120">
        <v>0</v>
      </c>
      <c r="BA120">
        <v>0</v>
      </c>
      <c r="BB120">
        <v>0</v>
      </c>
      <c r="BC120">
        <v>0</v>
      </c>
      <c r="BD120">
        <v>0</v>
      </c>
      <c r="BE120">
        <v>0</v>
      </c>
      <c r="BF120">
        <v>0</v>
      </c>
      <c r="BG120">
        <v>0</v>
      </c>
    </row>
    <row r="121" spans="1:59" ht="14.4" x14ac:dyDescent="0.3">
      <c r="A121" s="35"/>
      <c r="B121">
        <v>1</v>
      </c>
      <c r="C121">
        <v>1</v>
      </c>
      <c r="D121">
        <v>1</v>
      </c>
      <c r="E121">
        <v>0</v>
      </c>
      <c r="F121">
        <v>0</v>
      </c>
      <c r="G121">
        <v>0</v>
      </c>
      <c r="H121">
        <v>0</v>
      </c>
      <c r="I121">
        <v>0</v>
      </c>
      <c r="J121">
        <v>0</v>
      </c>
      <c r="K121">
        <v>0</v>
      </c>
      <c r="L121">
        <v>0</v>
      </c>
      <c r="M121">
        <v>0</v>
      </c>
      <c r="N121">
        <v>0</v>
      </c>
      <c r="O121">
        <v>0</v>
      </c>
      <c r="P121">
        <v>0</v>
      </c>
      <c r="Q121">
        <v>0</v>
      </c>
      <c r="R121">
        <v>0</v>
      </c>
      <c r="S121">
        <v>0</v>
      </c>
      <c r="T121">
        <v>0</v>
      </c>
      <c r="U121">
        <v>0</v>
      </c>
      <c r="V121">
        <v>0</v>
      </c>
      <c r="W121">
        <v>0</v>
      </c>
      <c r="X121">
        <v>0</v>
      </c>
      <c r="Y121">
        <v>0</v>
      </c>
      <c r="Z121">
        <v>0</v>
      </c>
      <c r="AA121">
        <v>0</v>
      </c>
      <c r="AB121">
        <v>0</v>
      </c>
      <c r="AC121">
        <v>0</v>
      </c>
      <c r="AD121">
        <v>0</v>
      </c>
      <c r="AE121">
        <v>0</v>
      </c>
      <c r="AF121">
        <v>0</v>
      </c>
      <c r="AG121">
        <v>0</v>
      </c>
      <c r="AH121">
        <v>0</v>
      </c>
      <c r="AI121">
        <v>0</v>
      </c>
      <c r="AJ121">
        <v>0</v>
      </c>
      <c r="AK121">
        <v>0</v>
      </c>
      <c r="AL121">
        <v>0</v>
      </c>
      <c r="AM121">
        <v>0</v>
      </c>
      <c r="AN121">
        <v>0</v>
      </c>
      <c r="AO121">
        <v>0</v>
      </c>
      <c r="AP121">
        <v>0</v>
      </c>
      <c r="AQ121">
        <v>0</v>
      </c>
      <c r="AR121">
        <v>0</v>
      </c>
      <c r="AS121">
        <v>0</v>
      </c>
      <c r="AT121">
        <v>0</v>
      </c>
      <c r="AU121">
        <v>0</v>
      </c>
      <c r="AV121">
        <v>0</v>
      </c>
      <c r="AW121">
        <v>0</v>
      </c>
      <c r="AX121">
        <v>0</v>
      </c>
      <c r="AY121">
        <v>0</v>
      </c>
      <c r="AZ121">
        <v>0</v>
      </c>
      <c r="BA121">
        <v>0</v>
      </c>
      <c r="BB121">
        <v>0</v>
      </c>
      <c r="BC121">
        <v>0</v>
      </c>
      <c r="BD121">
        <v>0</v>
      </c>
      <c r="BE121">
        <v>0</v>
      </c>
      <c r="BF121">
        <v>0</v>
      </c>
      <c r="BG121">
        <v>0</v>
      </c>
    </row>
    <row r="122" spans="1:59" ht="14.4" x14ac:dyDescent="0.3">
      <c r="A122" s="35"/>
      <c r="B122">
        <v>1</v>
      </c>
      <c r="C122">
        <v>1</v>
      </c>
      <c r="D122">
        <v>1</v>
      </c>
      <c r="E122">
        <v>0</v>
      </c>
      <c r="F122">
        <v>0</v>
      </c>
      <c r="G122">
        <v>0</v>
      </c>
      <c r="H122">
        <v>0</v>
      </c>
      <c r="I122">
        <v>0</v>
      </c>
      <c r="J122">
        <v>0</v>
      </c>
      <c r="K122">
        <v>0</v>
      </c>
      <c r="L122">
        <v>0</v>
      </c>
      <c r="M122">
        <v>0</v>
      </c>
      <c r="N122">
        <v>0</v>
      </c>
      <c r="O122">
        <v>0</v>
      </c>
      <c r="P122">
        <v>0</v>
      </c>
      <c r="Q122">
        <v>0</v>
      </c>
      <c r="R122">
        <v>0</v>
      </c>
      <c r="S122">
        <v>0</v>
      </c>
      <c r="T122">
        <v>0</v>
      </c>
      <c r="U122">
        <v>0</v>
      </c>
      <c r="V122">
        <v>0</v>
      </c>
      <c r="W122">
        <v>0</v>
      </c>
      <c r="X122">
        <v>0</v>
      </c>
      <c r="Y122">
        <v>0</v>
      </c>
      <c r="Z122">
        <v>0</v>
      </c>
      <c r="AA122">
        <v>0</v>
      </c>
      <c r="AB122">
        <v>0</v>
      </c>
      <c r="AC122">
        <v>0</v>
      </c>
      <c r="AD122">
        <v>0</v>
      </c>
      <c r="AE122">
        <v>0</v>
      </c>
      <c r="AF122">
        <v>0</v>
      </c>
      <c r="AG122">
        <v>0</v>
      </c>
      <c r="AH122">
        <v>0</v>
      </c>
      <c r="AI122">
        <v>0</v>
      </c>
      <c r="AJ122">
        <v>0</v>
      </c>
      <c r="AK122">
        <v>0</v>
      </c>
      <c r="AL122">
        <v>0</v>
      </c>
      <c r="AM122">
        <v>0</v>
      </c>
      <c r="AN122">
        <v>0</v>
      </c>
      <c r="AO122">
        <v>0</v>
      </c>
      <c r="AP122">
        <v>0</v>
      </c>
      <c r="AQ122">
        <v>0</v>
      </c>
      <c r="AR122">
        <v>0</v>
      </c>
      <c r="AS122">
        <v>0</v>
      </c>
      <c r="AT122">
        <v>0</v>
      </c>
      <c r="AU122">
        <v>0</v>
      </c>
      <c r="AV122">
        <v>0</v>
      </c>
      <c r="AW122">
        <v>0</v>
      </c>
      <c r="AX122">
        <v>0</v>
      </c>
      <c r="AY122">
        <v>0</v>
      </c>
      <c r="AZ122">
        <v>0</v>
      </c>
      <c r="BA122">
        <v>0</v>
      </c>
      <c r="BB122">
        <v>0</v>
      </c>
      <c r="BC122">
        <v>0</v>
      </c>
      <c r="BD122">
        <v>0</v>
      </c>
      <c r="BE122">
        <v>0</v>
      </c>
      <c r="BF122">
        <v>0</v>
      </c>
      <c r="BG122">
        <v>0</v>
      </c>
    </row>
    <row r="123" spans="1:59" ht="14.4" x14ac:dyDescent="0.3">
      <c r="A123" s="35"/>
      <c r="B123">
        <v>1</v>
      </c>
      <c r="C123">
        <v>1</v>
      </c>
      <c r="D123">
        <v>1</v>
      </c>
      <c r="E123">
        <v>0</v>
      </c>
      <c r="F123">
        <v>0</v>
      </c>
      <c r="G123">
        <v>0</v>
      </c>
      <c r="H123">
        <v>0</v>
      </c>
      <c r="I123">
        <v>0</v>
      </c>
      <c r="J123">
        <v>0</v>
      </c>
      <c r="K123">
        <v>0</v>
      </c>
      <c r="L123">
        <v>0</v>
      </c>
      <c r="M123">
        <v>0</v>
      </c>
      <c r="N123">
        <v>0</v>
      </c>
      <c r="O123">
        <v>0</v>
      </c>
      <c r="P123">
        <v>0</v>
      </c>
      <c r="Q123">
        <v>0</v>
      </c>
      <c r="R123">
        <v>0</v>
      </c>
      <c r="S123">
        <v>0</v>
      </c>
      <c r="T123">
        <v>0</v>
      </c>
      <c r="U123">
        <v>0</v>
      </c>
      <c r="V123">
        <v>0</v>
      </c>
      <c r="W123">
        <v>0</v>
      </c>
      <c r="X123">
        <v>0</v>
      </c>
      <c r="Y123">
        <v>0</v>
      </c>
      <c r="Z123">
        <v>0</v>
      </c>
      <c r="AA123">
        <v>0</v>
      </c>
      <c r="AB123">
        <v>0</v>
      </c>
      <c r="AC123">
        <v>0</v>
      </c>
      <c r="AD123">
        <v>0</v>
      </c>
      <c r="AE123">
        <v>0</v>
      </c>
      <c r="AF123">
        <v>0</v>
      </c>
      <c r="AG123">
        <v>0</v>
      </c>
      <c r="AH123">
        <v>0</v>
      </c>
      <c r="AI123">
        <v>0</v>
      </c>
      <c r="AJ123">
        <v>0</v>
      </c>
      <c r="AK123">
        <v>0</v>
      </c>
      <c r="AL123">
        <v>0</v>
      </c>
      <c r="AM123">
        <v>0</v>
      </c>
      <c r="AN123">
        <v>0</v>
      </c>
      <c r="AO123">
        <v>0</v>
      </c>
      <c r="AP123">
        <v>0</v>
      </c>
      <c r="AQ123">
        <v>0</v>
      </c>
      <c r="AR123">
        <v>0</v>
      </c>
      <c r="AS123">
        <v>0</v>
      </c>
      <c r="AT123">
        <v>0</v>
      </c>
      <c r="AU123">
        <v>0</v>
      </c>
      <c r="AV123">
        <v>0</v>
      </c>
      <c r="AW123">
        <v>0</v>
      </c>
      <c r="AX123">
        <v>0</v>
      </c>
      <c r="AY123">
        <v>0</v>
      </c>
      <c r="AZ123">
        <v>0</v>
      </c>
      <c r="BA123">
        <v>0</v>
      </c>
      <c r="BB123">
        <v>0</v>
      </c>
      <c r="BC123">
        <v>0</v>
      </c>
      <c r="BD123">
        <v>0</v>
      </c>
      <c r="BE123">
        <v>0</v>
      </c>
      <c r="BF123">
        <v>0</v>
      </c>
      <c r="BG123">
        <v>0</v>
      </c>
    </row>
    <row r="124" spans="1:59" ht="14.4" x14ac:dyDescent="0.3">
      <c r="A124" s="35"/>
      <c r="B124">
        <v>1</v>
      </c>
      <c r="C124">
        <v>1</v>
      </c>
      <c r="D124">
        <v>1</v>
      </c>
      <c r="E124">
        <v>0</v>
      </c>
      <c r="F124">
        <v>0</v>
      </c>
      <c r="G124">
        <v>0</v>
      </c>
      <c r="H124">
        <v>0</v>
      </c>
      <c r="I124">
        <v>0</v>
      </c>
      <c r="J124">
        <v>0</v>
      </c>
      <c r="K124">
        <v>0</v>
      </c>
      <c r="L124">
        <v>0</v>
      </c>
      <c r="M124">
        <v>0</v>
      </c>
      <c r="N124">
        <v>0</v>
      </c>
      <c r="O124">
        <v>0</v>
      </c>
      <c r="P124">
        <v>0</v>
      </c>
      <c r="Q124">
        <v>0</v>
      </c>
      <c r="R124">
        <v>0</v>
      </c>
      <c r="S124">
        <v>0</v>
      </c>
      <c r="T124">
        <v>0</v>
      </c>
      <c r="U124">
        <v>0</v>
      </c>
      <c r="V124">
        <v>0</v>
      </c>
      <c r="W124">
        <v>0</v>
      </c>
      <c r="X124">
        <v>0</v>
      </c>
      <c r="Y124">
        <v>0</v>
      </c>
      <c r="Z124">
        <v>0</v>
      </c>
      <c r="AA124">
        <v>0</v>
      </c>
      <c r="AB124">
        <v>0</v>
      </c>
      <c r="AC124">
        <v>0</v>
      </c>
      <c r="AD124">
        <v>0</v>
      </c>
      <c r="AE124">
        <v>0</v>
      </c>
      <c r="AF124">
        <v>0</v>
      </c>
      <c r="AG124">
        <v>0</v>
      </c>
      <c r="AH124">
        <v>0</v>
      </c>
      <c r="AI124">
        <v>0</v>
      </c>
      <c r="AJ124">
        <v>0</v>
      </c>
      <c r="AK124">
        <v>0</v>
      </c>
      <c r="AL124">
        <v>0</v>
      </c>
      <c r="AM124">
        <v>0</v>
      </c>
      <c r="AN124">
        <v>0</v>
      </c>
      <c r="AO124">
        <v>0</v>
      </c>
      <c r="AP124">
        <v>0</v>
      </c>
      <c r="AQ124">
        <v>0</v>
      </c>
      <c r="AR124">
        <v>0</v>
      </c>
      <c r="AS124">
        <v>0</v>
      </c>
      <c r="AT124">
        <v>0</v>
      </c>
      <c r="AU124">
        <v>0</v>
      </c>
      <c r="AV124">
        <v>0</v>
      </c>
      <c r="AW124">
        <v>0</v>
      </c>
      <c r="AX124">
        <v>0</v>
      </c>
      <c r="AY124">
        <v>0</v>
      </c>
      <c r="AZ124">
        <v>0</v>
      </c>
      <c r="BA124">
        <v>0</v>
      </c>
      <c r="BB124">
        <v>0</v>
      </c>
      <c r="BC124">
        <v>0</v>
      </c>
      <c r="BD124">
        <v>0</v>
      </c>
      <c r="BE124">
        <v>0</v>
      </c>
      <c r="BF124">
        <v>0</v>
      </c>
      <c r="BG124">
        <v>0</v>
      </c>
    </row>
    <row r="125" spans="1:59" ht="14.4" x14ac:dyDescent="0.3">
      <c r="A125" s="35"/>
      <c r="B125">
        <v>1</v>
      </c>
      <c r="C125">
        <v>1</v>
      </c>
      <c r="D125">
        <v>1</v>
      </c>
      <c r="E125">
        <v>0</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v>0</v>
      </c>
      <c r="AL125">
        <v>0</v>
      </c>
      <c r="AM125">
        <v>0</v>
      </c>
      <c r="AN125">
        <v>0</v>
      </c>
      <c r="AO125">
        <v>0</v>
      </c>
      <c r="AP125">
        <v>0</v>
      </c>
      <c r="AQ125">
        <v>0</v>
      </c>
      <c r="AR125">
        <v>0</v>
      </c>
      <c r="AS125">
        <v>0</v>
      </c>
      <c r="AT125">
        <v>0</v>
      </c>
      <c r="AU125">
        <v>0</v>
      </c>
      <c r="AV125">
        <v>0</v>
      </c>
      <c r="AW125">
        <v>0</v>
      </c>
      <c r="AX125">
        <v>0</v>
      </c>
      <c r="AY125">
        <v>0</v>
      </c>
      <c r="AZ125">
        <v>0</v>
      </c>
      <c r="BA125">
        <v>0</v>
      </c>
      <c r="BB125">
        <v>0</v>
      </c>
      <c r="BC125">
        <v>0</v>
      </c>
      <c r="BD125">
        <v>0</v>
      </c>
      <c r="BE125">
        <v>0</v>
      </c>
      <c r="BF125">
        <v>0</v>
      </c>
      <c r="BG125">
        <v>0</v>
      </c>
    </row>
    <row r="126" spans="1:59" ht="14.4" x14ac:dyDescent="0.3">
      <c r="A126" s="35"/>
      <c r="B126">
        <v>1</v>
      </c>
      <c r="C126">
        <v>1</v>
      </c>
      <c r="D126">
        <v>1</v>
      </c>
      <c r="E126">
        <v>0</v>
      </c>
      <c r="F126">
        <v>0</v>
      </c>
      <c r="G126">
        <v>0</v>
      </c>
      <c r="H126">
        <v>0</v>
      </c>
      <c r="I126">
        <v>0</v>
      </c>
      <c r="J126">
        <v>0</v>
      </c>
      <c r="K126">
        <v>0</v>
      </c>
      <c r="L126">
        <v>0</v>
      </c>
      <c r="M126">
        <v>0</v>
      </c>
      <c r="N126">
        <v>0</v>
      </c>
      <c r="O126">
        <v>0</v>
      </c>
      <c r="P126">
        <v>0</v>
      </c>
      <c r="Q126">
        <v>0</v>
      </c>
      <c r="R126">
        <v>0</v>
      </c>
      <c r="S126">
        <v>0</v>
      </c>
      <c r="T126">
        <v>0</v>
      </c>
      <c r="U126">
        <v>0</v>
      </c>
      <c r="V126">
        <v>0</v>
      </c>
      <c r="W126">
        <v>0</v>
      </c>
      <c r="X126">
        <v>0</v>
      </c>
      <c r="Y126">
        <v>0</v>
      </c>
      <c r="Z126">
        <v>0</v>
      </c>
      <c r="AA126">
        <v>0</v>
      </c>
      <c r="AB126">
        <v>0</v>
      </c>
      <c r="AC126">
        <v>0</v>
      </c>
      <c r="AD126">
        <v>0</v>
      </c>
      <c r="AE126">
        <v>0</v>
      </c>
      <c r="AF126">
        <v>0</v>
      </c>
      <c r="AG126">
        <v>0</v>
      </c>
      <c r="AH126">
        <v>0</v>
      </c>
      <c r="AI126">
        <v>0</v>
      </c>
      <c r="AJ126">
        <v>0</v>
      </c>
      <c r="AK126">
        <v>0</v>
      </c>
      <c r="AL126">
        <v>0</v>
      </c>
      <c r="AM126">
        <v>0</v>
      </c>
      <c r="AN126">
        <v>0</v>
      </c>
      <c r="AO126">
        <v>0</v>
      </c>
      <c r="AP126">
        <v>0</v>
      </c>
      <c r="AQ126">
        <v>0</v>
      </c>
      <c r="AR126">
        <v>0</v>
      </c>
      <c r="AS126">
        <v>0</v>
      </c>
      <c r="AT126">
        <v>0</v>
      </c>
      <c r="AU126">
        <v>0</v>
      </c>
      <c r="AV126">
        <v>0</v>
      </c>
      <c r="AW126">
        <v>0</v>
      </c>
      <c r="AX126">
        <v>0</v>
      </c>
      <c r="AY126">
        <v>0</v>
      </c>
      <c r="AZ126">
        <v>0</v>
      </c>
      <c r="BA126">
        <v>0</v>
      </c>
      <c r="BB126">
        <v>0</v>
      </c>
      <c r="BC126">
        <v>0</v>
      </c>
      <c r="BD126">
        <v>0</v>
      </c>
      <c r="BE126">
        <v>0</v>
      </c>
      <c r="BF126">
        <v>0</v>
      </c>
      <c r="BG126">
        <v>0</v>
      </c>
    </row>
    <row r="127" spans="1:59" ht="14.4" x14ac:dyDescent="0.3">
      <c r="A127" s="35"/>
      <c r="B127">
        <v>1</v>
      </c>
      <c r="C127">
        <v>1</v>
      </c>
      <c r="D127">
        <v>1</v>
      </c>
      <c r="E127">
        <v>0</v>
      </c>
      <c r="F127">
        <v>0</v>
      </c>
      <c r="G127">
        <v>0</v>
      </c>
      <c r="H127">
        <v>0</v>
      </c>
      <c r="I127">
        <v>0</v>
      </c>
      <c r="J127">
        <v>0</v>
      </c>
      <c r="K127">
        <v>0</v>
      </c>
      <c r="L127">
        <v>0</v>
      </c>
      <c r="M127">
        <v>0</v>
      </c>
      <c r="N127">
        <v>0</v>
      </c>
      <c r="O127">
        <v>0</v>
      </c>
      <c r="P127">
        <v>0</v>
      </c>
      <c r="Q127">
        <v>0</v>
      </c>
      <c r="R127">
        <v>0</v>
      </c>
      <c r="S127">
        <v>0</v>
      </c>
      <c r="T127">
        <v>0</v>
      </c>
      <c r="U127">
        <v>0</v>
      </c>
      <c r="V127">
        <v>0</v>
      </c>
      <c r="W127">
        <v>0</v>
      </c>
      <c r="X127">
        <v>0</v>
      </c>
      <c r="Y127">
        <v>0</v>
      </c>
      <c r="Z127">
        <v>0</v>
      </c>
      <c r="AA127">
        <v>0</v>
      </c>
      <c r="AB127">
        <v>0</v>
      </c>
      <c r="AC127">
        <v>0</v>
      </c>
      <c r="AD127">
        <v>0</v>
      </c>
      <c r="AE127">
        <v>0</v>
      </c>
      <c r="AF127">
        <v>0</v>
      </c>
      <c r="AG127">
        <v>0</v>
      </c>
      <c r="AH127">
        <v>0</v>
      </c>
      <c r="AI127">
        <v>0</v>
      </c>
      <c r="AJ127">
        <v>0</v>
      </c>
      <c r="AK127">
        <v>0</v>
      </c>
      <c r="AL127">
        <v>0</v>
      </c>
      <c r="AM127">
        <v>0</v>
      </c>
      <c r="AN127">
        <v>0</v>
      </c>
      <c r="AO127">
        <v>0</v>
      </c>
      <c r="AP127">
        <v>0</v>
      </c>
      <c r="AQ127">
        <v>0</v>
      </c>
      <c r="AR127">
        <v>0</v>
      </c>
      <c r="AS127">
        <v>0</v>
      </c>
      <c r="AT127">
        <v>0</v>
      </c>
      <c r="AU127">
        <v>0</v>
      </c>
      <c r="AV127">
        <v>0</v>
      </c>
      <c r="AW127">
        <v>0</v>
      </c>
      <c r="AX127">
        <v>0</v>
      </c>
      <c r="AY127">
        <v>0</v>
      </c>
      <c r="AZ127">
        <v>0</v>
      </c>
      <c r="BA127">
        <v>0</v>
      </c>
      <c r="BB127">
        <v>0</v>
      </c>
      <c r="BC127">
        <v>0</v>
      </c>
      <c r="BD127">
        <v>0</v>
      </c>
      <c r="BE127">
        <v>0</v>
      </c>
      <c r="BF127">
        <v>0</v>
      </c>
      <c r="BG127">
        <v>0</v>
      </c>
    </row>
    <row r="128" spans="1:59" ht="14.4" x14ac:dyDescent="0.3">
      <c r="A128" s="35"/>
      <c r="B128">
        <v>1</v>
      </c>
      <c r="C128">
        <v>1</v>
      </c>
      <c r="D128">
        <v>1</v>
      </c>
      <c r="E128">
        <v>0</v>
      </c>
      <c r="F128">
        <v>0</v>
      </c>
      <c r="G128">
        <v>0</v>
      </c>
      <c r="H128">
        <v>0</v>
      </c>
      <c r="I128">
        <v>0</v>
      </c>
      <c r="J128">
        <v>0</v>
      </c>
      <c r="K128">
        <v>0</v>
      </c>
      <c r="L128">
        <v>0</v>
      </c>
      <c r="M128">
        <v>0</v>
      </c>
      <c r="N128">
        <v>0</v>
      </c>
      <c r="O128">
        <v>0</v>
      </c>
      <c r="P128">
        <v>0</v>
      </c>
      <c r="Q128">
        <v>0</v>
      </c>
      <c r="R128">
        <v>0</v>
      </c>
      <c r="S128">
        <v>0</v>
      </c>
      <c r="T128">
        <v>0</v>
      </c>
      <c r="U128">
        <v>0</v>
      </c>
      <c r="V128">
        <v>0</v>
      </c>
      <c r="W128">
        <v>0</v>
      </c>
      <c r="X128">
        <v>0</v>
      </c>
      <c r="Y128">
        <v>0</v>
      </c>
      <c r="Z128">
        <v>0</v>
      </c>
      <c r="AA128">
        <v>0</v>
      </c>
      <c r="AB128">
        <v>0</v>
      </c>
      <c r="AC128">
        <v>0</v>
      </c>
      <c r="AD128">
        <v>0</v>
      </c>
      <c r="AE128">
        <v>0</v>
      </c>
      <c r="AF128">
        <v>0</v>
      </c>
      <c r="AG128">
        <v>0</v>
      </c>
      <c r="AH128">
        <v>0</v>
      </c>
      <c r="AI128">
        <v>0</v>
      </c>
      <c r="AJ128">
        <v>0</v>
      </c>
      <c r="AK128">
        <v>0</v>
      </c>
      <c r="AL128">
        <v>0</v>
      </c>
      <c r="AM128">
        <v>0</v>
      </c>
      <c r="AN128">
        <v>0</v>
      </c>
      <c r="AO128">
        <v>0</v>
      </c>
      <c r="AP128">
        <v>0</v>
      </c>
      <c r="AQ128">
        <v>0</v>
      </c>
      <c r="AR128">
        <v>0</v>
      </c>
      <c r="AS128">
        <v>0</v>
      </c>
      <c r="AT128">
        <v>0</v>
      </c>
      <c r="AU128">
        <v>0</v>
      </c>
      <c r="AV128">
        <v>0</v>
      </c>
      <c r="AW128">
        <v>0</v>
      </c>
      <c r="AX128">
        <v>0</v>
      </c>
      <c r="AY128">
        <v>0</v>
      </c>
      <c r="AZ128">
        <v>0</v>
      </c>
      <c r="BA128">
        <v>0</v>
      </c>
      <c r="BB128">
        <v>0</v>
      </c>
      <c r="BC128">
        <v>0</v>
      </c>
      <c r="BD128">
        <v>0</v>
      </c>
      <c r="BE128">
        <v>0</v>
      </c>
      <c r="BF128">
        <v>0</v>
      </c>
      <c r="BG128">
        <v>0</v>
      </c>
    </row>
    <row r="129" spans="1:59" ht="14.4" x14ac:dyDescent="0.3">
      <c r="A129" s="35"/>
      <c r="B129">
        <v>1</v>
      </c>
      <c r="C129">
        <v>1</v>
      </c>
      <c r="D129">
        <v>1</v>
      </c>
      <c r="E129">
        <v>0</v>
      </c>
      <c r="F129">
        <v>0</v>
      </c>
      <c r="G129">
        <v>0</v>
      </c>
      <c r="H129">
        <v>0</v>
      </c>
      <c r="I129">
        <v>0</v>
      </c>
      <c r="J129">
        <v>0</v>
      </c>
      <c r="K129">
        <v>0</v>
      </c>
      <c r="L129">
        <v>0</v>
      </c>
      <c r="M129">
        <v>0</v>
      </c>
      <c r="N129">
        <v>0</v>
      </c>
      <c r="O129">
        <v>0</v>
      </c>
      <c r="P129">
        <v>0</v>
      </c>
      <c r="Q129">
        <v>0</v>
      </c>
      <c r="R129">
        <v>0</v>
      </c>
      <c r="S129">
        <v>0</v>
      </c>
      <c r="T129">
        <v>0</v>
      </c>
      <c r="U129">
        <v>0</v>
      </c>
      <c r="V129">
        <v>0</v>
      </c>
      <c r="W129">
        <v>0</v>
      </c>
      <c r="X129">
        <v>0</v>
      </c>
      <c r="Y129">
        <v>0</v>
      </c>
      <c r="Z129">
        <v>0</v>
      </c>
      <c r="AA129">
        <v>0</v>
      </c>
      <c r="AB129">
        <v>0</v>
      </c>
      <c r="AC129">
        <v>0</v>
      </c>
      <c r="AD129">
        <v>0</v>
      </c>
      <c r="AE129">
        <v>0</v>
      </c>
      <c r="AF129">
        <v>0</v>
      </c>
      <c r="AG129">
        <v>0</v>
      </c>
      <c r="AH129">
        <v>0</v>
      </c>
      <c r="AI129">
        <v>0</v>
      </c>
      <c r="AJ129">
        <v>0</v>
      </c>
      <c r="AK129">
        <v>0</v>
      </c>
      <c r="AL129">
        <v>0</v>
      </c>
      <c r="AM129">
        <v>0</v>
      </c>
      <c r="AN129">
        <v>0</v>
      </c>
      <c r="AO129">
        <v>0</v>
      </c>
      <c r="AP129">
        <v>0</v>
      </c>
      <c r="AQ129">
        <v>0</v>
      </c>
      <c r="AR129">
        <v>0</v>
      </c>
      <c r="AS129">
        <v>0</v>
      </c>
      <c r="AT129">
        <v>0</v>
      </c>
      <c r="AU129">
        <v>0</v>
      </c>
      <c r="AV129">
        <v>0</v>
      </c>
      <c r="AW129">
        <v>0</v>
      </c>
      <c r="AX129">
        <v>0</v>
      </c>
      <c r="AY129">
        <v>0</v>
      </c>
      <c r="AZ129">
        <v>0</v>
      </c>
      <c r="BA129">
        <v>0</v>
      </c>
      <c r="BB129">
        <v>0</v>
      </c>
      <c r="BC129">
        <v>0</v>
      </c>
      <c r="BD129">
        <v>0</v>
      </c>
      <c r="BE129">
        <v>0</v>
      </c>
      <c r="BF129">
        <v>0</v>
      </c>
      <c r="BG129">
        <v>0</v>
      </c>
    </row>
    <row r="130" spans="1:59" ht="14.4" x14ac:dyDescent="0.3">
      <c r="A130" s="35"/>
      <c r="B130">
        <v>1</v>
      </c>
      <c r="C130">
        <v>1</v>
      </c>
      <c r="D130">
        <v>1</v>
      </c>
      <c r="E130">
        <v>0</v>
      </c>
      <c r="F130">
        <v>0</v>
      </c>
      <c r="G130">
        <v>0</v>
      </c>
      <c r="H130">
        <v>0</v>
      </c>
      <c r="I130">
        <v>0</v>
      </c>
      <c r="J130">
        <v>0</v>
      </c>
      <c r="K130">
        <v>0</v>
      </c>
      <c r="L130">
        <v>0</v>
      </c>
      <c r="M130">
        <v>0</v>
      </c>
      <c r="N130">
        <v>0</v>
      </c>
      <c r="O130">
        <v>0</v>
      </c>
      <c r="P130">
        <v>0</v>
      </c>
      <c r="Q130">
        <v>0</v>
      </c>
      <c r="R130">
        <v>0</v>
      </c>
      <c r="S130">
        <v>0</v>
      </c>
      <c r="T130">
        <v>0</v>
      </c>
      <c r="U130">
        <v>0</v>
      </c>
      <c r="V130">
        <v>0</v>
      </c>
      <c r="W130">
        <v>0</v>
      </c>
      <c r="X130">
        <v>0</v>
      </c>
      <c r="Y130">
        <v>0</v>
      </c>
      <c r="Z130">
        <v>0</v>
      </c>
      <c r="AA130">
        <v>0</v>
      </c>
      <c r="AB130">
        <v>0</v>
      </c>
      <c r="AC130">
        <v>0</v>
      </c>
      <c r="AD130">
        <v>0</v>
      </c>
      <c r="AE130">
        <v>0</v>
      </c>
      <c r="AF130">
        <v>0</v>
      </c>
      <c r="AG130">
        <v>0</v>
      </c>
      <c r="AH130">
        <v>0</v>
      </c>
      <c r="AI130">
        <v>0</v>
      </c>
      <c r="AJ130">
        <v>0</v>
      </c>
      <c r="AK130">
        <v>0</v>
      </c>
      <c r="AL130">
        <v>0</v>
      </c>
      <c r="AM130">
        <v>0</v>
      </c>
      <c r="AN130">
        <v>0</v>
      </c>
      <c r="AO130">
        <v>0</v>
      </c>
      <c r="AP130">
        <v>0</v>
      </c>
      <c r="AQ130">
        <v>0</v>
      </c>
      <c r="AR130">
        <v>0</v>
      </c>
      <c r="AS130">
        <v>0</v>
      </c>
      <c r="AT130">
        <v>0</v>
      </c>
      <c r="AU130">
        <v>0</v>
      </c>
      <c r="AV130">
        <v>0</v>
      </c>
      <c r="AW130">
        <v>0</v>
      </c>
      <c r="AX130">
        <v>0</v>
      </c>
      <c r="AY130">
        <v>0</v>
      </c>
      <c r="AZ130">
        <v>0</v>
      </c>
      <c r="BA130">
        <v>0</v>
      </c>
      <c r="BB130">
        <v>0</v>
      </c>
      <c r="BC130">
        <v>0</v>
      </c>
      <c r="BD130">
        <v>0</v>
      </c>
      <c r="BE130">
        <v>0</v>
      </c>
      <c r="BF130">
        <v>0</v>
      </c>
      <c r="BG130">
        <v>0</v>
      </c>
    </row>
    <row r="131" spans="1:59" ht="14.4" x14ac:dyDescent="0.3">
      <c r="A131" s="35"/>
      <c r="B131">
        <v>1</v>
      </c>
      <c r="C131">
        <v>1</v>
      </c>
      <c r="D131">
        <v>1</v>
      </c>
      <c r="E131">
        <v>0</v>
      </c>
      <c r="F131">
        <v>0</v>
      </c>
      <c r="G131">
        <v>0</v>
      </c>
      <c r="H131">
        <v>0</v>
      </c>
      <c r="I131">
        <v>0</v>
      </c>
      <c r="J131">
        <v>0</v>
      </c>
      <c r="K131">
        <v>0</v>
      </c>
      <c r="L131">
        <v>0</v>
      </c>
      <c r="M131">
        <v>0</v>
      </c>
      <c r="N131">
        <v>0</v>
      </c>
      <c r="O131">
        <v>0</v>
      </c>
      <c r="P131">
        <v>0</v>
      </c>
      <c r="Q131">
        <v>0</v>
      </c>
      <c r="R131">
        <v>0</v>
      </c>
      <c r="S131">
        <v>0</v>
      </c>
      <c r="T131">
        <v>0</v>
      </c>
      <c r="U131">
        <v>0</v>
      </c>
      <c r="V131">
        <v>0</v>
      </c>
      <c r="W131">
        <v>0</v>
      </c>
      <c r="X131">
        <v>0</v>
      </c>
      <c r="Y131">
        <v>0</v>
      </c>
      <c r="Z131">
        <v>0</v>
      </c>
      <c r="AA131">
        <v>0</v>
      </c>
      <c r="AB131">
        <v>0</v>
      </c>
      <c r="AC131">
        <v>0</v>
      </c>
      <c r="AD131">
        <v>0</v>
      </c>
      <c r="AE131">
        <v>0</v>
      </c>
      <c r="AF131">
        <v>0</v>
      </c>
      <c r="AG131">
        <v>0</v>
      </c>
      <c r="AH131">
        <v>0</v>
      </c>
      <c r="AI131">
        <v>0</v>
      </c>
      <c r="AJ131">
        <v>0</v>
      </c>
      <c r="AK131">
        <v>0</v>
      </c>
      <c r="AL131">
        <v>0</v>
      </c>
      <c r="AM131">
        <v>0</v>
      </c>
      <c r="AN131">
        <v>0</v>
      </c>
      <c r="AO131">
        <v>0</v>
      </c>
      <c r="AP131">
        <v>0</v>
      </c>
      <c r="AQ131">
        <v>0</v>
      </c>
      <c r="AR131">
        <v>0</v>
      </c>
      <c r="AS131">
        <v>0</v>
      </c>
      <c r="AT131">
        <v>0</v>
      </c>
      <c r="AU131">
        <v>0</v>
      </c>
      <c r="AV131">
        <v>0</v>
      </c>
      <c r="AW131">
        <v>0</v>
      </c>
      <c r="AX131">
        <v>0</v>
      </c>
      <c r="AY131">
        <v>0</v>
      </c>
      <c r="AZ131">
        <v>0</v>
      </c>
      <c r="BA131">
        <v>0</v>
      </c>
      <c r="BB131">
        <v>0</v>
      </c>
      <c r="BC131">
        <v>0</v>
      </c>
      <c r="BD131">
        <v>0</v>
      </c>
      <c r="BE131">
        <v>0</v>
      </c>
      <c r="BF131">
        <v>0</v>
      </c>
      <c r="BG131">
        <v>0</v>
      </c>
    </row>
    <row r="132" spans="1:59" ht="14.4" x14ac:dyDescent="0.3">
      <c r="A132" s="35"/>
      <c r="B132">
        <v>1</v>
      </c>
      <c r="C132">
        <v>1</v>
      </c>
      <c r="D132">
        <v>1</v>
      </c>
      <c r="E132">
        <v>0</v>
      </c>
      <c r="F132">
        <v>0</v>
      </c>
      <c r="G132">
        <v>0</v>
      </c>
      <c r="H132">
        <v>0</v>
      </c>
      <c r="I132">
        <v>0</v>
      </c>
      <c r="J132">
        <v>0</v>
      </c>
      <c r="K132">
        <v>0</v>
      </c>
      <c r="L132">
        <v>0</v>
      </c>
      <c r="M132">
        <v>0</v>
      </c>
      <c r="N132">
        <v>0</v>
      </c>
      <c r="O132">
        <v>0</v>
      </c>
      <c r="P132">
        <v>0</v>
      </c>
      <c r="Q132">
        <v>0</v>
      </c>
      <c r="R132">
        <v>0</v>
      </c>
      <c r="S132">
        <v>0</v>
      </c>
      <c r="T132">
        <v>0</v>
      </c>
      <c r="U132">
        <v>0</v>
      </c>
      <c r="V132">
        <v>0</v>
      </c>
      <c r="W132">
        <v>0</v>
      </c>
      <c r="X132">
        <v>0</v>
      </c>
      <c r="Y132">
        <v>0</v>
      </c>
      <c r="Z132">
        <v>0</v>
      </c>
      <c r="AA132">
        <v>0</v>
      </c>
      <c r="AB132">
        <v>0</v>
      </c>
      <c r="AC132">
        <v>0</v>
      </c>
      <c r="AD132">
        <v>0</v>
      </c>
      <c r="AE132">
        <v>0</v>
      </c>
      <c r="AF132">
        <v>0</v>
      </c>
      <c r="AG132">
        <v>0</v>
      </c>
      <c r="AH132">
        <v>0</v>
      </c>
      <c r="AI132">
        <v>0</v>
      </c>
      <c r="AJ132">
        <v>0</v>
      </c>
      <c r="AK132">
        <v>0</v>
      </c>
      <c r="AL132">
        <v>0</v>
      </c>
      <c r="AM132">
        <v>0</v>
      </c>
      <c r="AN132">
        <v>0</v>
      </c>
      <c r="AO132">
        <v>0</v>
      </c>
      <c r="AP132">
        <v>0</v>
      </c>
      <c r="AQ132">
        <v>0</v>
      </c>
      <c r="AR132">
        <v>0</v>
      </c>
      <c r="AS132">
        <v>0</v>
      </c>
      <c r="AT132">
        <v>0</v>
      </c>
      <c r="AU132">
        <v>0</v>
      </c>
      <c r="AV132">
        <v>0</v>
      </c>
      <c r="AW132">
        <v>0</v>
      </c>
      <c r="AX132">
        <v>0</v>
      </c>
      <c r="AY132">
        <v>0</v>
      </c>
      <c r="AZ132">
        <v>0</v>
      </c>
      <c r="BA132">
        <v>0</v>
      </c>
      <c r="BB132">
        <v>0</v>
      </c>
      <c r="BC132">
        <v>0</v>
      </c>
      <c r="BD132">
        <v>0</v>
      </c>
      <c r="BE132">
        <v>0</v>
      </c>
      <c r="BF132">
        <v>0</v>
      </c>
      <c r="BG132">
        <v>0</v>
      </c>
    </row>
    <row r="133" spans="1:59" ht="14.4" x14ac:dyDescent="0.3">
      <c r="A133" s="35"/>
      <c r="B133">
        <v>1</v>
      </c>
      <c r="C133">
        <v>1</v>
      </c>
      <c r="D133">
        <v>1</v>
      </c>
      <c r="E133">
        <v>0</v>
      </c>
      <c r="F133">
        <v>0</v>
      </c>
      <c r="G133">
        <v>0</v>
      </c>
      <c r="H133">
        <v>0</v>
      </c>
      <c r="I133">
        <v>0</v>
      </c>
      <c r="J133">
        <v>0</v>
      </c>
      <c r="K133">
        <v>0</v>
      </c>
      <c r="L133">
        <v>0</v>
      </c>
      <c r="M133">
        <v>0</v>
      </c>
      <c r="N133">
        <v>0</v>
      </c>
      <c r="O133">
        <v>0</v>
      </c>
      <c r="P133">
        <v>0</v>
      </c>
      <c r="Q133">
        <v>0</v>
      </c>
      <c r="R133">
        <v>0</v>
      </c>
      <c r="S133">
        <v>0</v>
      </c>
      <c r="T133">
        <v>0</v>
      </c>
      <c r="U133">
        <v>0</v>
      </c>
      <c r="V133">
        <v>0</v>
      </c>
      <c r="W133">
        <v>0</v>
      </c>
      <c r="X133">
        <v>0</v>
      </c>
      <c r="Y133">
        <v>0</v>
      </c>
      <c r="Z133">
        <v>0</v>
      </c>
      <c r="AA133">
        <v>0</v>
      </c>
      <c r="AB133">
        <v>0</v>
      </c>
      <c r="AC133">
        <v>0</v>
      </c>
      <c r="AD133">
        <v>0</v>
      </c>
      <c r="AE133">
        <v>0</v>
      </c>
      <c r="AF133">
        <v>0</v>
      </c>
      <c r="AG133">
        <v>0</v>
      </c>
      <c r="AH133">
        <v>0</v>
      </c>
      <c r="AI133">
        <v>0</v>
      </c>
      <c r="AJ133">
        <v>0</v>
      </c>
      <c r="AK133">
        <v>0</v>
      </c>
      <c r="AL133">
        <v>0</v>
      </c>
      <c r="AM133">
        <v>0</v>
      </c>
      <c r="AN133">
        <v>0</v>
      </c>
      <c r="AO133">
        <v>0</v>
      </c>
      <c r="AP133">
        <v>0</v>
      </c>
      <c r="AQ133">
        <v>0</v>
      </c>
      <c r="AR133">
        <v>0</v>
      </c>
      <c r="AS133">
        <v>0</v>
      </c>
      <c r="AT133">
        <v>0</v>
      </c>
      <c r="AU133">
        <v>0</v>
      </c>
      <c r="AV133">
        <v>0</v>
      </c>
      <c r="AW133">
        <v>0</v>
      </c>
      <c r="AX133">
        <v>0</v>
      </c>
      <c r="AY133">
        <v>0</v>
      </c>
      <c r="AZ133">
        <v>0</v>
      </c>
      <c r="BA133">
        <v>0</v>
      </c>
      <c r="BB133">
        <v>0</v>
      </c>
      <c r="BC133">
        <v>0</v>
      </c>
      <c r="BD133">
        <v>0</v>
      </c>
      <c r="BE133">
        <v>0</v>
      </c>
      <c r="BF133">
        <v>0</v>
      </c>
      <c r="BG133">
        <v>0</v>
      </c>
    </row>
    <row r="134" spans="1:59" ht="14.4" x14ac:dyDescent="0.3">
      <c r="A134" s="35"/>
      <c r="B134">
        <v>1</v>
      </c>
      <c r="C134">
        <v>1</v>
      </c>
      <c r="D134">
        <v>1</v>
      </c>
      <c r="E134">
        <v>0</v>
      </c>
      <c r="F134">
        <v>0</v>
      </c>
      <c r="G134">
        <v>0</v>
      </c>
      <c r="H134">
        <v>0</v>
      </c>
      <c r="I134">
        <v>0</v>
      </c>
      <c r="J134">
        <v>0</v>
      </c>
      <c r="K134">
        <v>0</v>
      </c>
      <c r="L134">
        <v>0</v>
      </c>
      <c r="M134">
        <v>0</v>
      </c>
      <c r="N134">
        <v>0</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v>0</v>
      </c>
      <c r="AK134">
        <v>0</v>
      </c>
      <c r="AL134">
        <v>0</v>
      </c>
      <c r="AM134">
        <v>0</v>
      </c>
      <c r="AN134">
        <v>0</v>
      </c>
      <c r="AO134">
        <v>0</v>
      </c>
      <c r="AP134">
        <v>0</v>
      </c>
      <c r="AQ134">
        <v>0</v>
      </c>
      <c r="AR134">
        <v>0</v>
      </c>
      <c r="AS134">
        <v>0</v>
      </c>
      <c r="AT134">
        <v>0</v>
      </c>
      <c r="AU134">
        <v>0</v>
      </c>
      <c r="AV134">
        <v>0</v>
      </c>
      <c r="AW134">
        <v>0</v>
      </c>
      <c r="AX134">
        <v>0</v>
      </c>
      <c r="AY134">
        <v>0</v>
      </c>
      <c r="AZ134">
        <v>0</v>
      </c>
      <c r="BA134">
        <v>0</v>
      </c>
      <c r="BB134">
        <v>0</v>
      </c>
      <c r="BC134">
        <v>0</v>
      </c>
      <c r="BD134">
        <v>0</v>
      </c>
      <c r="BE134">
        <v>0</v>
      </c>
      <c r="BF134">
        <v>0</v>
      </c>
      <c r="BG134">
        <v>0</v>
      </c>
    </row>
    <row r="135" spans="1:59" ht="14.4" x14ac:dyDescent="0.3">
      <c r="A135" s="35"/>
      <c r="B135">
        <v>1</v>
      </c>
      <c r="C135">
        <v>1</v>
      </c>
      <c r="D135">
        <v>1</v>
      </c>
      <c r="E135">
        <v>0</v>
      </c>
      <c r="F135">
        <v>0</v>
      </c>
      <c r="G135">
        <v>0</v>
      </c>
      <c r="H135">
        <v>0</v>
      </c>
      <c r="I135">
        <v>0</v>
      </c>
      <c r="J135">
        <v>0</v>
      </c>
      <c r="K135">
        <v>0</v>
      </c>
      <c r="L135">
        <v>0</v>
      </c>
      <c r="M135">
        <v>0</v>
      </c>
      <c r="N135">
        <v>0</v>
      </c>
      <c r="O135">
        <v>0</v>
      </c>
      <c r="P135">
        <v>0</v>
      </c>
      <c r="Q135">
        <v>0</v>
      </c>
      <c r="R135">
        <v>0</v>
      </c>
      <c r="S135">
        <v>0</v>
      </c>
      <c r="T135">
        <v>0</v>
      </c>
      <c r="U135">
        <v>0</v>
      </c>
      <c r="V135">
        <v>0</v>
      </c>
      <c r="W135">
        <v>0</v>
      </c>
      <c r="X135">
        <v>0</v>
      </c>
      <c r="Y135">
        <v>0</v>
      </c>
      <c r="Z135">
        <v>0</v>
      </c>
      <c r="AA135">
        <v>0</v>
      </c>
      <c r="AB135">
        <v>0</v>
      </c>
      <c r="AC135">
        <v>0</v>
      </c>
      <c r="AD135">
        <v>0</v>
      </c>
      <c r="AE135">
        <v>0</v>
      </c>
      <c r="AF135">
        <v>0</v>
      </c>
      <c r="AG135">
        <v>0</v>
      </c>
      <c r="AH135">
        <v>0</v>
      </c>
      <c r="AI135">
        <v>0</v>
      </c>
      <c r="AJ135">
        <v>0</v>
      </c>
      <c r="AK135">
        <v>0</v>
      </c>
      <c r="AL135">
        <v>0</v>
      </c>
      <c r="AM135">
        <v>0</v>
      </c>
      <c r="AN135">
        <v>0</v>
      </c>
      <c r="AO135">
        <v>0</v>
      </c>
      <c r="AP135">
        <v>0</v>
      </c>
      <c r="AQ135">
        <v>0</v>
      </c>
      <c r="AR135">
        <v>0</v>
      </c>
      <c r="AS135">
        <v>0</v>
      </c>
      <c r="AT135">
        <v>0</v>
      </c>
      <c r="AU135">
        <v>0</v>
      </c>
      <c r="AV135">
        <v>0</v>
      </c>
      <c r="AW135">
        <v>0</v>
      </c>
      <c r="AX135">
        <v>0</v>
      </c>
      <c r="AY135">
        <v>0</v>
      </c>
      <c r="AZ135">
        <v>0</v>
      </c>
      <c r="BA135">
        <v>0</v>
      </c>
      <c r="BB135">
        <v>0</v>
      </c>
      <c r="BC135">
        <v>0</v>
      </c>
      <c r="BD135">
        <v>0</v>
      </c>
      <c r="BE135">
        <v>0</v>
      </c>
      <c r="BF135">
        <v>0</v>
      </c>
      <c r="BG135">
        <v>0</v>
      </c>
    </row>
    <row r="136" spans="1:59" ht="14.4" x14ac:dyDescent="0.3">
      <c r="A136" s="35"/>
      <c r="B136">
        <v>1</v>
      </c>
      <c r="C136">
        <v>1</v>
      </c>
      <c r="D136">
        <v>1</v>
      </c>
      <c r="E136">
        <v>0</v>
      </c>
      <c r="F136">
        <v>0</v>
      </c>
      <c r="G136">
        <v>0</v>
      </c>
      <c r="H136">
        <v>0</v>
      </c>
      <c r="I136">
        <v>0</v>
      </c>
      <c r="J136">
        <v>0</v>
      </c>
      <c r="K136">
        <v>0</v>
      </c>
      <c r="L136">
        <v>0</v>
      </c>
      <c r="M136">
        <v>0</v>
      </c>
      <c r="N136">
        <v>0</v>
      </c>
      <c r="O136">
        <v>0</v>
      </c>
      <c r="P136">
        <v>0</v>
      </c>
      <c r="Q136">
        <v>0</v>
      </c>
      <c r="R136">
        <v>0</v>
      </c>
      <c r="S136">
        <v>0</v>
      </c>
      <c r="T136">
        <v>0</v>
      </c>
      <c r="U136">
        <v>0</v>
      </c>
      <c r="V136">
        <v>0</v>
      </c>
      <c r="W136">
        <v>0</v>
      </c>
      <c r="X136">
        <v>0</v>
      </c>
      <c r="Y136">
        <v>0</v>
      </c>
      <c r="Z136">
        <v>0</v>
      </c>
      <c r="AA136">
        <v>0</v>
      </c>
      <c r="AB136">
        <v>0</v>
      </c>
      <c r="AC136">
        <v>0</v>
      </c>
      <c r="AD136">
        <v>0</v>
      </c>
      <c r="AE136">
        <v>0</v>
      </c>
      <c r="AF136">
        <v>0</v>
      </c>
      <c r="AG136">
        <v>0</v>
      </c>
      <c r="AH136">
        <v>0</v>
      </c>
      <c r="AI136">
        <v>0</v>
      </c>
      <c r="AJ136">
        <v>0</v>
      </c>
      <c r="AK136">
        <v>0</v>
      </c>
      <c r="AL136">
        <v>0</v>
      </c>
      <c r="AM136">
        <v>0</v>
      </c>
      <c r="AN136">
        <v>0</v>
      </c>
      <c r="AO136">
        <v>0</v>
      </c>
      <c r="AP136">
        <v>0</v>
      </c>
      <c r="AQ136">
        <v>0</v>
      </c>
      <c r="AR136">
        <v>0</v>
      </c>
      <c r="AS136">
        <v>0</v>
      </c>
      <c r="AT136">
        <v>0</v>
      </c>
      <c r="AU136">
        <v>0</v>
      </c>
      <c r="AV136">
        <v>0</v>
      </c>
      <c r="AW136">
        <v>0</v>
      </c>
      <c r="AX136">
        <v>0</v>
      </c>
      <c r="AY136">
        <v>0</v>
      </c>
      <c r="AZ136">
        <v>0</v>
      </c>
      <c r="BA136">
        <v>0</v>
      </c>
      <c r="BB136">
        <v>0</v>
      </c>
      <c r="BC136">
        <v>0</v>
      </c>
      <c r="BD136">
        <v>0</v>
      </c>
      <c r="BE136">
        <v>0</v>
      </c>
      <c r="BF136">
        <v>0</v>
      </c>
      <c r="BG136">
        <v>0</v>
      </c>
    </row>
    <row r="137" spans="1:59" ht="14.4" x14ac:dyDescent="0.3">
      <c r="A137" s="35"/>
      <c r="B137">
        <v>1</v>
      </c>
      <c r="C137">
        <v>1</v>
      </c>
      <c r="D137">
        <v>1</v>
      </c>
      <c r="E137">
        <v>0</v>
      </c>
      <c r="F137">
        <v>0</v>
      </c>
      <c r="G137">
        <v>0</v>
      </c>
      <c r="H137">
        <v>0</v>
      </c>
      <c r="I137">
        <v>0</v>
      </c>
      <c r="J137">
        <v>0</v>
      </c>
      <c r="K137">
        <v>0</v>
      </c>
      <c r="L137">
        <v>0</v>
      </c>
      <c r="M137">
        <v>0</v>
      </c>
      <c r="N137">
        <v>0</v>
      </c>
      <c r="O137">
        <v>0</v>
      </c>
      <c r="P137">
        <v>0</v>
      </c>
      <c r="Q137">
        <v>0</v>
      </c>
      <c r="R137">
        <v>0</v>
      </c>
      <c r="S137">
        <v>0</v>
      </c>
      <c r="T137">
        <v>0</v>
      </c>
      <c r="U137">
        <v>0</v>
      </c>
      <c r="V137">
        <v>0</v>
      </c>
      <c r="W137">
        <v>0</v>
      </c>
      <c r="X137">
        <v>0</v>
      </c>
      <c r="Y137">
        <v>0</v>
      </c>
      <c r="Z137">
        <v>0</v>
      </c>
      <c r="AA137">
        <v>0</v>
      </c>
      <c r="AB137">
        <v>0</v>
      </c>
      <c r="AC137">
        <v>0</v>
      </c>
      <c r="AD137">
        <v>0</v>
      </c>
      <c r="AE137">
        <v>0</v>
      </c>
      <c r="AF137">
        <v>0</v>
      </c>
      <c r="AG137">
        <v>0</v>
      </c>
      <c r="AH137">
        <v>0</v>
      </c>
      <c r="AI137">
        <v>0</v>
      </c>
      <c r="AJ137">
        <v>0</v>
      </c>
      <c r="AK137">
        <v>0</v>
      </c>
      <c r="AL137">
        <v>0</v>
      </c>
      <c r="AM137">
        <v>0</v>
      </c>
      <c r="AN137">
        <v>0</v>
      </c>
      <c r="AO137">
        <v>0</v>
      </c>
      <c r="AP137">
        <v>0</v>
      </c>
      <c r="AQ137">
        <v>0</v>
      </c>
      <c r="AR137">
        <v>0</v>
      </c>
      <c r="AS137">
        <v>0</v>
      </c>
      <c r="AT137">
        <v>0</v>
      </c>
      <c r="AU137">
        <v>0</v>
      </c>
      <c r="AV137">
        <v>0</v>
      </c>
      <c r="AW137">
        <v>0</v>
      </c>
      <c r="AX137">
        <v>0</v>
      </c>
      <c r="AY137">
        <v>0</v>
      </c>
      <c r="AZ137">
        <v>0</v>
      </c>
      <c r="BA137">
        <v>0</v>
      </c>
      <c r="BB137">
        <v>0</v>
      </c>
      <c r="BC137">
        <v>0</v>
      </c>
      <c r="BD137">
        <v>0</v>
      </c>
      <c r="BE137">
        <v>0</v>
      </c>
      <c r="BF137">
        <v>0</v>
      </c>
      <c r="BG137">
        <v>0</v>
      </c>
    </row>
    <row r="138" spans="1:59" ht="14.4" x14ac:dyDescent="0.3">
      <c r="A138" s="35"/>
      <c r="B138">
        <v>1</v>
      </c>
      <c r="C138">
        <v>1</v>
      </c>
      <c r="D138">
        <v>1</v>
      </c>
      <c r="E138">
        <v>0</v>
      </c>
      <c r="F138">
        <v>0</v>
      </c>
      <c r="G138">
        <v>0</v>
      </c>
      <c r="H138">
        <v>0</v>
      </c>
      <c r="I138">
        <v>0</v>
      </c>
      <c r="J138">
        <v>0</v>
      </c>
      <c r="K138">
        <v>0</v>
      </c>
      <c r="L138">
        <v>0</v>
      </c>
      <c r="M138">
        <v>0</v>
      </c>
      <c r="N138">
        <v>0</v>
      </c>
      <c r="O138">
        <v>0</v>
      </c>
      <c r="P138">
        <v>0</v>
      </c>
      <c r="Q138">
        <v>0</v>
      </c>
      <c r="R138">
        <v>0</v>
      </c>
      <c r="S138">
        <v>0</v>
      </c>
      <c r="T138">
        <v>0</v>
      </c>
      <c r="U138">
        <v>0</v>
      </c>
      <c r="V138">
        <v>0</v>
      </c>
      <c r="W138">
        <v>0</v>
      </c>
      <c r="X138">
        <v>0</v>
      </c>
      <c r="Y138">
        <v>0</v>
      </c>
      <c r="Z138">
        <v>0</v>
      </c>
      <c r="AA138">
        <v>0</v>
      </c>
      <c r="AB138">
        <v>0</v>
      </c>
      <c r="AC138">
        <v>0</v>
      </c>
      <c r="AD138">
        <v>0</v>
      </c>
      <c r="AE138">
        <v>0</v>
      </c>
      <c r="AF138">
        <v>0</v>
      </c>
      <c r="AG138">
        <v>0</v>
      </c>
      <c r="AH138">
        <v>0</v>
      </c>
      <c r="AI138">
        <v>0</v>
      </c>
      <c r="AJ138">
        <v>0</v>
      </c>
      <c r="AK138">
        <v>0</v>
      </c>
      <c r="AL138">
        <v>0</v>
      </c>
      <c r="AM138">
        <v>0</v>
      </c>
      <c r="AN138">
        <v>0</v>
      </c>
      <c r="AO138">
        <v>0</v>
      </c>
      <c r="AP138">
        <v>0</v>
      </c>
      <c r="AQ138">
        <v>0</v>
      </c>
      <c r="AR138">
        <v>0</v>
      </c>
      <c r="AS138">
        <v>0</v>
      </c>
      <c r="AT138">
        <v>0</v>
      </c>
      <c r="AU138">
        <v>0</v>
      </c>
      <c r="AV138">
        <v>0</v>
      </c>
      <c r="AW138">
        <v>0</v>
      </c>
      <c r="AX138">
        <v>0</v>
      </c>
      <c r="AY138">
        <v>0</v>
      </c>
      <c r="AZ138">
        <v>0</v>
      </c>
      <c r="BA138">
        <v>0</v>
      </c>
      <c r="BB138">
        <v>0</v>
      </c>
      <c r="BC138">
        <v>0</v>
      </c>
      <c r="BD138">
        <v>0</v>
      </c>
      <c r="BE138">
        <v>0</v>
      </c>
      <c r="BF138">
        <v>0</v>
      </c>
      <c r="BG138">
        <v>0</v>
      </c>
    </row>
    <row r="139" spans="1:59" ht="14.4" x14ac:dyDescent="0.3">
      <c r="A139" s="35"/>
      <c r="B139">
        <v>1</v>
      </c>
      <c r="C139">
        <v>1</v>
      </c>
      <c r="D139">
        <v>1</v>
      </c>
      <c r="E139">
        <v>0</v>
      </c>
      <c r="F139">
        <v>0</v>
      </c>
      <c r="G139">
        <v>0</v>
      </c>
      <c r="H139">
        <v>0</v>
      </c>
      <c r="I139">
        <v>0</v>
      </c>
      <c r="J139">
        <v>0</v>
      </c>
      <c r="K139">
        <v>0</v>
      </c>
      <c r="L139">
        <v>0</v>
      </c>
      <c r="M139">
        <v>0</v>
      </c>
      <c r="N139">
        <v>0</v>
      </c>
      <c r="O139">
        <v>0</v>
      </c>
      <c r="P139">
        <v>0</v>
      </c>
      <c r="Q139">
        <v>0</v>
      </c>
      <c r="R139">
        <v>0</v>
      </c>
      <c r="S139">
        <v>0</v>
      </c>
      <c r="T139">
        <v>0</v>
      </c>
      <c r="U139">
        <v>0</v>
      </c>
      <c r="V139">
        <v>0</v>
      </c>
      <c r="W139">
        <v>0</v>
      </c>
      <c r="X139">
        <v>0</v>
      </c>
      <c r="Y139">
        <v>0</v>
      </c>
      <c r="Z139">
        <v>0</v>
      </c>
      <c r="AA139">
        <v>0</v>
      </c>
      <c r="AB139">
        <v>0</v>
      </c>
      <c r="AC139">
        <v>0</v>
      </c>
      <c r="AD139">
        <v>0</v>
      </c>
      <c r="AE139">
        <v>0</v>
      </c>
      <c r="AF139">
        <v>0</v>
      </c>
      <c r="AG139">
        <v>0</v>
      </c>
      <c r="AH139">
        <v>0</v>
      </c>
      <c r="AI139">
        <v>0</v>
      </c>
      <c r="AJ139">
        <v>0</v>
      </c>
      <c r="AK139">
        <v>0</v>
      </c>
      <c r="AL139">
        <v>0</v>
      </c>
      <c r="AM139">
        <v>0</v>
      </c>
      <c r="AN139">
        <v>0</v>
      </c>
      <c r="AO139">
        <v>0</v>
      </c>
      <c r="AP139">
        <v>0</v>
      </c>
      <c r="AQ139">
        <v>0</v>
      </c>
      <c r="AR139">
        <v>0</v>
      </c>
      <c r="AS139">
        <v>0</v>
      </c>
      <c r="AT139">
        <v>0</v>
      </c>
      <c r="AU139">
        <v>0</v>
      </c>
      <c r="AV139">
        <v>0</v>
      </c>
      <c r="AW139">
        <v>0</v>
      </c>
      <c r="AX139">
        <v>0</v>
      </c>
      <c r="AY139">
        <v>0</v>
      </c>
      <c r="AZ139">
        <v>0</v>
      </c>
      <c r="BA139">
        <v>0</v>
      </c>
      <c r="BB139">
        <v>0</v>
      </c>
      <c r="BC139">
        <v>0</v>
      </c>
      <c r="BD139">
        <v>0</v>
      </c>
      <c r="BE139">
        <v>0</v>
      </c>
      <c r="BF139">
        <v>0</v>
      </c>
      <c r="BG139">
        <v>0</v>
      </c>
    </row>
    <row r="140" spans="1:59" ht="14.4" x14ac:dyDescent="0.3">
      <c r="A140" s="35"/>
      <c r="B140">
        <v>1</v>
      </c>
      <c r="C140">
        <v>1</v>
      </c>
      <c r="D140">
        <v>1</v>
      </c>
      <c r="E140">
        <v>0</v>
      </c>
      <c r="F140">
        <v>0</v>
      </c>
      <c r="G140">
        <v>0</v>
      </c>
      <c r="H140">
        <v>0</v>
      </c>
      <c r="I140">
        <v>0</v>
      </c>
      <c r="J140">
        <v>0</v>
      </c>
      <c r="K140">
        <v>0</v>
      </c>
      <c r="L140">
        <v>0</v>
      </c>
      <c r="M140">
        <v>0</v>
      </c>
      <c r="N140">
        <v>0</v>
      </c>
      <c r="O140">
        <v>0</v>
      </c>
      <c r="P140">
        <v>0</v>
      </c>
      <c r="Q140">
        <v>0</v>
      </c>
      <c r="R140">
        <v>0</v>
      </c>
      <c r="S140">
        <v>0</v>
      </c>
      <c r="T140">
        <v>0</v>
      </c>
      <c r="U140">
        <v>0</v>
      </c>
      <c r="V140">
        <v>0</v>
      </c>
      <c r="W140">
        <v>0</v>
      </c>
      <c r="X140">
        <v>0</v>
      </c>
      <c r="Y140">
        <v>0</v>
      </c>
      <c r="Z140">
        <v>0</v>
      </c>
      <c r="AA140">
        <v>0</v>
      </c>
      <c r="AB140">
        <v>0</v>
      </c>
      <c r="AC140">
        <v>0</v>
      </c>
      <c r="AD140">
        <v>0</v>
      </c>
      <c r="AE140">
        <v>0</v>
      </c>
      <c r="AF140">
        <v>0</v>
      </c>
      <c r="AG140">
        <v>0</v>
      </c>
      <c r="AH140">
        <v>0</v>
      </c>
      <c r="AI140">
        <v>0</v>
      </c>
      <c r="AJ140">
        <v>0</v>
      </c>
      <c r="AK140">
        <v>0</v>
      </c>
      <c r="AL140">
        <v>0</v>
      </c>
      <c r="AM140">
        <v>0</v>
      </c>
      <c r="AN140">
        <v>0</v>
      </c>
      <c r="AO140">
        <v>0</v>
      </c>
      <c r="AP140">
        <v>0</v>
      </c>
      <c r="AQ140">
        <v>0</v>
      </c>
      <c r="AR140">
        <v>0</v>
      </c>
      <c r="AS140">
        <v>0</v>
      </c>
      <c r="AT140">
        <v>0</v>
      </c>
      <c r="AU140">
        <v>0</v>
      </c>
      <c r="AV140">
        <v>0</v>
      </c>
      <c r="AW140">
        <v>0</v>
      </c>
      <c r="AX140">
        <v>0</v>
      </c>
      <c r="AY140">
        <v>0</v>
      </c>
      <c r="AZ140">
        <v>0</v>
      </c>
      <c r="BA140">
        <v>0</v>
      </c>
      <c r="BB140">
        <v>0</v>
      </c>
      <c r="BC140">
        <v>0</v>
      </c>
      <c r="BD140">
        <v>0</v>
      </c>
      <c r="BE140">
        <v>0</v>
      </c>
      <c r="BF140">
        <v>0</v>
      </c>
      <c r="BG140">
        <v>0</v>
      </c>
    </row>
    <row r="141" spans="1:59" ht="14.4" x14ac:dyDescent="0.3">
      <c r="A141" s="35"/>
      <c r="B141">
        <v>1</v>
      </c>
      <c r="C141">
        <v>1</v>
      </c>
      <c r="D141">
        <v>1</v>
      </c>
      <c r="E141">
        <v>0</v>
      </c>
      <c r="F141">
        <v>0</v>
      </c>
      <c r="G141">
        <v>0</v>
      </c>
      <c r="H141">
        <v>0</v>
      </c>
      <c r="I141">
        <v>0</v>
      </c>
      <c r="J141">
        <v>0</v>
      </c>
      <c r="K141">
        <v>0</v>
      </c>
      <c r="L141">
        <v>0</v>
      </c>
      <c r="M141">
        <v>0</v>
      </c>
      <c r="N141">
        <v>0</v>
      </c>
      <c r="O141">
        <v>0</v>
      </c>
      <c r="P141">
        <v>0</v>
      </c>
      <c r="Q141">
        <v>0</v>
      </c>
      <c r="R141">
        <v>0</v>
      </c>
      <c r="S141">
        <v>0</v>
      </c>
      <c r="T141">
        <v>0</v>
      </c>
      <c r="U141">
        <v>0</v>
      </c>
      <c r="V141">
        <v>0</v>
      </c>
      <c r="W141">
        <v>0</v>
      </c>
      <c r="X141">
        <v>0</v>
      </c>
      <c r="Y141">
        <v>0</v>
      </c>
      <c r="Z141">
        <v>0</v>
      </c>
      <c r="AA141">
        <v>0</v>
      </c>
      <c r="AB141">
        <v>0</v>
      </c>
      <c r="AC141">
        <v>0</v>
      </c>
      <c r="AD141">
        <v>0</v>
      </c>
      <c r="AE141">
        <v>0</v>
      </c>
      <c r="AF141">
        <v>0</v>
      </c>
      <c r="AG141">
        <v>0</v>
      </c>
      <c r="AH141">
        <v>0</v>
      </c>
      <c r="AI141">
        <v>0</v>
      </c>
      <c r="AJ141">
        <v>0</v>
      </c>
      <c r="AK141">
        <v>0</v>
      </c>
      <c r="AL141">
        <v>0</v>
      </c>
      <c r="AM141">
        <v>0</v>
      </c>
      <c r="AN141">
        <v>0</v>
      </c>
      <c r="AO141">
        <v>0</v>
      </c>
      <c r="AP141">
        <v>0</v>
      </c>
      <c r="AQ141">
        <v>0</v>
      </c>
      <c r="AR141">
        <v>0</v>
      </c>
      <c r="AS141">
        <v>0</v>
      </c>
      <c r="AT141">
        <v>0</v>
      </c>
      <c r="AU141">
        <v>0</v>
      </c>
      <c r="AV141">
        <v>0</v>
      </c>
      <c r="AW141">
        <v>0</v>
      </c>
      <c r="AX141">
        <v>0</v>
      </c>
      <c r="AY141">
        <v>0</v>
      </c>
      <c r="AZ141">
        <v>0</v>
      </c>
      <c r="BA141">
        <v>0</v>
      </c>
      <c r="BB141">
        <v>0</v>
      </c>
      <c r="BC141">
        <v>0</v>
      </c>
      <c r="BD141">
        <v>0</v>
      </c>
      <c r="BE141">
        <v>0</v>
      </c>
      <c r="BF141">
        <v>0</v>
      </c>
      <c r="BG141">
        <v>0</v>
      </c>
    </row>
    <row r="142" spans="1:59" ht="14.4" x14ac:dyDescent="0.3">
      <c r="A142" s="35"/>
      <c r="B142">
        <v>1</v>
      </c>
      <c r="C142">
        <v>1</v>
      </c>
      <c r="D142">
        <v>1</v>
      </c>
      <c r="E142">
        <v>0</v>
      </c>
      <c r="F142">
        <v>0</v>
      </c>
      <c r="G142">
        <v>0</v>
      </c>
      <c r="H142">
        <v>0</v>
      </c>
      <c r="I142">
        <v>0</v>
      </c>
      <c r="J142">
        <v>0</v>
      </c>
      <c r="K142">
        <v>0</v>
      </c>
      <c r="L142">
        <v>0</v>
      </c>
      <c r="M142">
        <v>0</v>
      </c>
      <c r="N142">
        <v>0</v>
      </c>
      <c r="O142">
        <v>0</v>
      </c>
      <c r="P142">
        <v>0</v>
      </c>
      <c r="Q142">
        <v>0</v>
      </c>
      <c r="R142">
        <v>0</v>
      </c>
      <c r="S142">
        <v>0</v>
      </c>
      <c r="T142">
        <v>0</v>
      </c>
      <c r="U142">
        <v>0</v>
      </c>
      <c r="V142">
        <v>0</v>
      </c>
      <c r="W142">
        <v>0</v>
      </c>
      <c r="X142">
        <v>0</v>
      </c>
      <c r="Y142">
        <v>0</v>
      </c>
      <c r="Z142">
        <v>0</v>
      </c>
      <c r="AA142">
        <v>0</v>
      </c>
      <c r="AB142">
        <v>0</v>
      </c>
      <c r="AC142">
        <v>0</v>
      </c>
      <c r="AD142">
        <v>0</v>
      </c>
      <c r="AE142">
        <v>0</v>
      </c>
      <c r="AF142">
        <v>0</v>
      </c>
      <c r="AG142">
        <v>0</v>
      </c>
      <c r="AH142">
        <v>0</v>
      </c>
      <c r="AI142">
        <v>0</v>
      </c>
      <c r="AJ142">
        <v>0</v>
      </c>
      <c r="AK142">
        <v>0</v>
      </c>
      <c r="AL142">
        <v>0</v>
      </c>
      <c r="AM142">
        <v>0</v>
      </c>
      <c r="AN142">
        <v>0</v>
      </c>
      <c r="AO142">
        <v>0</v>
      </c>
      <c r="AP142">
        <v>0</v>
      </c>
      <c r="AQ142">
        <v>0</v>
      </c>
      <c r="AR142">
        <v>0</v>
      </c>
      <c r="AS142">
        <v>0</v>
      </c>
      <c r="AT142">
        <v>0</v>
      </c>
      <c r="AU142">
        <v>0</v>
      </c>
      <c r="AV142">
        <v>0</v>
      </c>
      <c r="AW142">
        <v>0</v>
      </c>
      <c r="AX142">
        <v>0</v>
      </c>
      <c r="AY142">
        <v>0</v>
      </c>
      <c r="AZ142">
        <v>0</v>
      </c>
      <c r="BA142">
        <v>0</v>
      </c>
      <c r="BB142">
        <v>0</v>
      </c>
      <c r="BC142">
        <v>0</v>
      </c>
      <c r="BD142">
        <v>0</v>
      </c>
      <c r="BE142">
        <v>0</v>
      </c>
      <c r="BF142">
        <v>0</v>
      </c>
      <c r="BG142">
        <v>0</v>
      </c>
    </row>
    <row r="143" spans="1:59" ht="14.4" x14ac:dyDescent="0.3">
      <c r="A143" s="35"/>
      <c r="B143">
        <v>1</v>
      </c>
      <c r="C143">
        <v>1</v>
      </c>
      <c r="D143">
        <v>1</v>
      </c>
      <c r="E143">
        <v>0</v>
      </c>
      <c r="F143">
        <v>0</v>
      </c>
      <c r="G143">
        <v>0</v>
      </c>
      <c r="H143">
        <v>0</v>
      </c>
      <c r="I143">
        <v>0</v>
      </c>
      <c r="J143">
        <v>0</v>
      </c>
      <c r="K143">
        <v>0</v>
      </c>
      <c r="L143">
        <v>0</v>
      </c>
      <c r="M143">
        <v>0</v>
      </c>
      <c r="N143">
        <v>0</v>
      </c>
      <c r="O143">
        <v>0</v>
      </c>
      <c r="P143">
        <v>0</v>
      </c>
      <c r="Q143">
        <v>0</v>
      </c>
      <c r="R143">
        <v>0</v>
      </c>
      <c r="S143">
        <v>0</v>
      </c>
      <c r="T143">
        <v>0</v>
      </c>
      <c r="U143">
        <v>0</v>
      </c>
      <c r="V143">
        <v>0</v>
      </c>
      <c r="W143">
        <v>0</v>
      </c>
      <c r="X143">
        <v>0</v>
      </c>
      <c r="Y143">
        <v>0</v>
      </c>
      <c r="Z143">
        <v>0</v>
      </c>
      <c r="AA143">
        <v>0</v>
      </c>
      <c r="AB143">
        <v>0</v>
      </c>
      <c r="AC143">
        <v>0</v>
      </c>
      <c r="AD143">
        <v>0</v>
      </c>
      <c r="AE143">
        <v>0</v>
      </c>
      <c r="AF143">
        <v>0</v>
      </c>
      <c r="AG143">
        <v>0</v>
      </c>
      <c r="AH143">
        <v>0</v>
      </c>
      <c r="AI143">
        <v>0</v>
      </c>
      <c r="AJ143">
        <v>0</v>
      </c>
      <c r="AK143">
        <v>0</v>
      </c>
      <c r="AL143">
        <v>0</v>
      </c>
      <c r="AM143">
        <v>0</v>
      </c>
      <c r="AN143">
        <v>0</v>
      </c>
      <c r="AO143">
        <v>0</v>
      </c>
      <c r="AP143">
        <v>0</v>
      </c>
      <c r="AQ143">
        <v>0</v>
      </c>
      <c r="AR143">
        <v>0</v>
      </c>
      <c r="AS143">
        <v>0</v>
      </c>
      <c r="AT143">
        <v>0</v>
      </c>
      <c r="AU143">
        <v>0</v>
      </c>
      <c r="AV143">
        <v>0</v>
      </c>
      <c r="AW143">
        <v>0</v>
      </c>
      <c r="AX143">
        <v>0</v>
      </c>
      <c r="AY143">
        <v>0</v>
      </c>
      <c r="AZ143">
        <v>0</v>
      </c>
      <c r="BA143">
        <v>0</v>
      </c>
      <c r="BB143">
        <v>0</v>
      </c>
      <c r="BC143">
        <v>0</v>
      </c>
      <c r="BD143">
        <v>0</v>
      </c>
      <c r="BE143">
        <v>0</v>
      </c>
      <c r="BF143">
        <v>0</v>
      </c>
      <c r="BG143">
        <v>0</v>
      </c>
    </row>
    <row r="144" spans="1:59" ht="14.4" x14ac:dyDescent="0.3">
      <c r="A144" s="35"/>
      <c r="B144">
        <v>1</v>
      </c>
      <c r="C144">
        <v>1</v>
      </c>
      <c r="D144">
        <v>1</v>
      </c>
      <c r="E144">
        <v>0</v>
      </c>
      <c r="F144">
        <v>0</v>
      </c>
      <c r="G144">
        <v>0</v>
      </c>
      <c r="H144">
        <v>0</v>
      </c>
      <c r="I144">
        <v>0</v>
      </c>
      <c r="J144">
        <v>0</v>
      </c>
      <c r="K144">
        <v>0</v>
      </c>
      <c r="L144">
        <v>0</v>
      </c>
      <c r="M144">
        <v>0</v>
      </c>
      <c r="N144">
        <v>0</v>
      </c>
      <c r="O144">
        <v>0</v>
      </c>
      <c r="P144">
        <v>0</v>
      </c>
      <c r="Q144">
        <v>0</v>
      </c>
      <c r="R144">
        <v>0</v>
      </c>
      <c r="S144">
        <v>0</v>
      </c>
      <c r="T144">
        <v>0</v>
      </c>
      <c r="U144">
        <v>0</v>
      </c>
      <c r="V144">
        <v>0</v>
      </c>
      <c r="W144">
        <v>0</v>
      </c>
      <c r="X144">
        <v>0</v>
      </c>
      <c r="Y144">
        <v>0</v>
      </c>
      <c r="Z144">
        <v>0</v>
      </c>
      <c r="AA144">
        <v>0</v>
      </c>
      <c r="AB144">
        <v>0</v>
      </c>
      <c r="AC144">
        <v>0</v>
      </c>
      <c r="AD144">
        <v>0</v>
      </c>
      <c r="AE144">
        <v>0</v>
      </c>
      <c r="AF144">
        <v>0</v>
      </c>
      <c r="AG144">
        <v>0</v>
      </c>
      <c r="AH144">
        <v>0</v>
      </c>
      <c r="AI144">
        <v>0</v>
      </c>
      <c r="AJ144">
        <v>0</v>
      </c>
      <c r="AK144">
        <v>0</v>
      </c>
      <c r="AL144">
        <v>0</v>
      </c>
      <c r="AM144">
        <v>0</v>
      </c>
      <c r="AN144">
        <v>0</v>
      </c>
      <c r="AO144">
        <v>0</v>
      </c>
      <c r="AP144">
        <v>0</v>
      </c>
      <c r="AQ144">
        <v>0</v>
      </c>
      <c r="AR144">
        <v>0</v>
      </c>
      <c r="AS144">
        <v>0</v>
      </c>
      <c r="AT144">
        <v>0</v>
      </c>
      <c r="AU144">
        <v>0</v>
      </c>
      <c r="AV144">
        <v>0</v>
      </c>
      <c r="AW144">
        <v>0</v>
      </c>
      <c r="AX144">
        <v>0</v>
      </c>
      <c r="AY144">
        <v>0</v>
      </c>
      <c r="AZ144">
        <v>0</v>
      </c>
      <c r="BA144">
        <v>0</v>
      </c>
      <c r="BB144">
        <v>0</v>
      </c>
      <c r="BC144">
        <v>0</v>
      </c>
      <c r="BD144">
        <v>0</v>
      </c>
      <c r="BE144">
        <v>0</v>
      </c>
      <c r="BF144">
        <v>0</v>
      </c>
      <c r="BG144">
        <v>0</v>
      </c>
    </row>
    <row r="145" spans="1:59" ht="14.4" x14ac:dyDescent="0.3">
      <c r="A145" s="35"/>
      <c r="B145">
        <v>1</v>
      </c>
      <c r="C145">
        <v>1</v>
      </c>
      <c r="D145">
        <v>1</v>
      </c>
      <c r="E145">
        <v>0</v>
      </c>
      <c r="F145">
        <v>0</v>
      </c>
      <c r="G145">
        <v>0</v>
      </c>
      <c r="H145">
        <v>0</v>
      </c>
      <c r="I145">
        <v>0</v>
      </c>
      <c r="J145">
        <v>0</v>
      </c>
      <c r="K145">
        <v>0</v>
      </c>
      <c r="L145">
        <v>0</v>
      </c>
      <c r="M145">
        <v>0</v>
      </c>
      <c r="N145">
        <v>0</v>
      </c>
      <c r="O145">
        <v>0</v>
      </c>
      <c r="P145">
        <v>0</v>
      </c>
      <c r="Q145">
        <v>0</v>
      </c>
      <c r="R145">
        <v>0</v>
      </c>
      <c r="S145">
        <v>0</v>
      </c>
      <c r="T145">
        <v>0</v>
      </c>
      <c r="U145">
        <v>0</v>
      </c>
      <c r="V145">
        <v>0</v>
      </c>
      <c r="W145">
        <v>0</v>
      </c>
      <c r="X145">
        <v>0</v>
      </c>
      <c r="Y145">
        <v>0</v>
      </c>
      <c r="Z145">
        <v>0</v>
      </c>
      <c r="AA145">
        <v>0</v>
      </c>
      <c r="AB145">
        <v>0</v>
      </c>
      <c r="AC145">
        <v>0</v>
      </c>
      <c r="AD145">
        <v>0</v>
      </c>
      <c r="AE145">
        <v>0</v>
      </c>
      <c r="AF145">
        <v>0</v>
      </c>
      <c r="AG145">
        <v>0</v>
      </c>
      <c r="AH145">
        <v>0</v>
      </c>
      <c r="AI145">
        <v>0</v>
      </c>
      <c r="AJ145">
        <v>0</v>
      </c>
      <c r="AK145">
        <v>0</v>
      </c>
      <c r="AL145">
        <v>0</v>
      </c>
      <c r="AM145">
        <v>0</v>
      </c>
      <c r="AN145">
        <v>0</v>
      </c>
      <c r="AO145">
        <v>0</v>
      </c>
      <c r="AP145">
        <v>0</v>
      </c>
      <c r="AQ145">
        <v>0</v>
      </c>
      <c r="AR145">
        <v>0</v>
      </c>
      <c r="AS145">
        <v>0</v>
      </c>
      <c r="AT145">
        <v>0</v>
      </c>
      <c r="AU145">
        <v>0</v>
      </c>
      <c r="AV145">
        <v>0</v>
      </c>
      <c r="AW145">
        <v>0</v>
      </c>
      <c r="AX145">
        <v>0</v>
      </c>
      <c r="AY145">
        <v>0</v>
      </c>
      <c r="AZ145">
        <v>0</v>
      </c>
      <c r="BA145">
        <v>0</v>
      </c>
      <c r="BB145">
        <v>0</v>
      </c>
      <c r="BC145">
        <v>0</v>
      </c>
      <c r="BD145">
        <v>0</v>
      </c>
      <c r="BE145">
        <v>0</v>
      </c>
      <c r="BF145">
        <v>0</v>
      </c>
      <c r="BG145">
        <v>0</v>
      </c>
    </row>
    <row r="146" spans="1:59" ht="14.4" x14ac:dyDescent="0.3">
      <c r="A146" s="35"/>
      <c r="B146">
        <v>1</v>
      </c>
      <c r="C146">
        <v>1</v>
      </c>
      <c r="D146">
        <v>1</v>
      </c>
      <c r="E146">
        <v>0</v>
      </c>
      <c r="F146">
        <v>0</v>
      </c>
      <c r="G146">
        <v>0</v>
      </c>
      <c r="H146">
        <v>0</v>
      </c>
      <c r="I146">
        <v>0</v>
      </c>
      <c r="J146">
        <v>0</v>
      </c>
      <c r="K146">
        <v>0</v>
      </c>
      <c r="L146">
        <v>0</v>
      </c>
      <c r="M146">
        <v>0</v>
      </c>
      <c r="N146">
        <v>0</v>
      </c>
      <c r="O146">
        <v>0</v>
      </c>
      <c r="P146">
        <v>0</v>
      </c>
      <c r="Q146">
        <v>0</v>
      </c>
      <c r="R146">
        <v>0</v>
      </c>
      <c r="S146">
        <v>0</v>
      </c>
      <c r="T146">
        <v>0</v>
      </c>
      <c r="U146">
        <v>0</v>
      </c>
      <c r="V146">
        <v>0</v>
      </c>
      <c r="W146">
        <v>0</v>
      </c>
      <c r="X146">
        <v>0</v>
      </c>
      <c r="Y146">
        <v>0</v>
      </c>
      <c r="Z146">
        <v>0</v>
      </c>
      <c r="AA146">
        <v>0</v>
      </c>
      <c r="AB146">
        <v>0</v>
      </c>
      <c r="AC146">
        <v>0</v>
      </c>
      <c r="AD146">
        <v>0</v>
      </c>
      <c r="AE146">
        <v>0</v>
      </c>
      <c r="AF146">
        <v>0</v>
      </c>
      <c r="AG146">
        <v>0</v>
      </c>
      <c r="AH146">
        <v>0</v>
      </c>
      <c r="AI146">
        <v>0</v>
      </c>
      <c r="AJ146">
        <v>0</v>
      </c>
      <c r="AK146">
        <v>0</v>
      </c>
      <c r="AL146">
        <v>0</v>
      </c>
      <c r="AM146">
        <v>0</v>
      </c>
      <c r="AN146">
        <v>0</v>
      </c>
      <c r="AO146">
        <v>0</v>
      </c>
      <c r="AP146">
        <v>0</v>
      </c>
      <c r="AQ146">
        <v>0</v>
      </c>
      <c r="AR146">
        <v>0</v>
      </c>
      <c r="AS146">
        <v>0</v>
      </c>
      <c r="AT146">
        <v>0</v>
      </c>
      <c r="AU146">
        <v>0</v>
      </c>
      <c r="AV146">
        <v>0</v>
      </c>
      <c r="AW146">
        <v>0</v>
      </c>
      <c r="AX146">
        <v>0</v>
      </c>
      <c r="AY146">
        <v>0</v>
      </c>
      <c r="AZ146">
        <v>0</v>
      </c>
      <c r="BA146">
        <v>0</v>
      </c>
      <c r="BB146">
        <v>0</v>
      </c>
      <c r="BC146">
        <v>0</v>
      </c>
      <c r="BD146">
        <v>0</v>
      </c>
      <c r="BE146">
        <v>0</v>
      </c>
      <c r="BF146">
        <v>0</v>
      </c>
      <c r="BG146">
        <v>0</v>
      </c>
    </row>
    <row r="147" spans="1:59" ht="14.4" x14ac:dyDescent="0.3">
      <c r="A147" s="35"/>
      <c r="B147">
        <v>1</v>
      </c>
      <c r="C147">
        <v>1</v>
      </c>
      <c r="D147">
        <v>1</v>
      </c>
      <c r="E147">
        <v>0</v>
      </c>
      <c r="F147">
        <v>0</v>
      </c>
      <c r="G147">
        <v>0</v>
      </c>
      <c r="H147">
        <v>0</v>
      </c>
      <c r="I147">
        <v>0</v>
      </c>
      <c r="J147">
        <v>0</v>
      </c>
      <c r="K147">
        <v>0</v>
      </c>
      <c r="L147">
        <v>0</v>
      </c>
      <c r="M147">
        <v>0</v>
      </c>
      <c r="N147">
        <v>0</v>
      </c>
      <c r="O147">
        <v>0</v>
      </c>
      <c r="P147">
        <v>0</v>
      </c>
      <c r="Q147">
        <v>0</v>
      </c>
      <c r="R147">
        <v>0</v>
      </c>
      <c r="S147">
        <v>0</v>
      </c>
      <c r="T147">
        <v>0</v>
      </c>
      <c r="U147">
        <v>0</v>
      </c>
      <c r="V147">
        <v>0</v>
      </c>
      <c r="W147">
        <v>0</v>
      </c>
      <c r="X147">
        <v>0</v>
      </c>
      <c r="Y147">
        <v>0</v>
      </c>
      <c r="Z147">
        <v>0</v>
      </c>
      <c r="AA147">
        <v>0</v>
      </c>
      <c r="AB147">
        <v>0</v>
      </c>
      <c r="AC147">
        <v>0</v>
      </c>
      <c r="AD147">
        <v>0</v>
      </c>
      <c r="AE147">
        <v>0</v>
      </c>
      <c r="AF147">
        <v>0</v>
      </c>
      <c r="AG147">
        <v>0</v>
      </c>
      <c r="AH147">
        <v>0</v>
      </c>
      <c r="AI147">
        <v>0</v>
      </c>
      <c r="AJ147">
        <v>0</v>
      </c>
      <c r="AK147">
        <v>0</v>
      </c>
      <c r="AL147">
        <v>0</v>
      </c>
      <c r="AM147">
        <v>0</v>
      </c>
      <c r="AN147">
        <v>0</v>
      </c>
      <c r="AO147">
        <v>0</v>
      </c>
      <c r="AP147">
        <v>0</v>
      </c>
      <c r="AQ147">
        <v>0</v>
      </c>
      <c r="AR147">
        <v>0</v>
      </c>
      <c r="AS147">
        <v>0</v>
      </c>
      <c r="AT147">
        <v>0</v>
      </c>
      <c r="AU147">
        <v>0</v>
      </c>
      <c r="AV147">
        <v>0</v>
      </c>
      <c r="AW147">
        <v>0</v>
      </c>
      <c r="AX147">
        <v>0</v>
      </c>
      <c r="AY147">
        <v>0</v>
      </c>
      <c r="AZ147">
        <v>0</v>
      </c>
      <c r="BA147">
        <v>0</v>
      </c>
      <c r="BB147">
        <v>0</v>
      </c>
      <c r="BC147">
        <v>0</v>
      </c>
      <c r="BD147">
        <v>0</v>
      </c>
      <c r="BE147">
        <v>0</v>
      </c>
      <c r="BF147">
        <v>0</v>
      </c>
      <c r="BG147">
        <v>0</v>
      </c>
    </row>
    <row r="148" spans="1:59" ht="14.4" x14ac:dyDescent="0.3">
      <c r="A148" s="35"/>
      <c r="B148">
        <v>1</v>
      </c>
      <c r="C148">
        <v>1</v>
      </c>
      <c r="D148">
        <v>1</v>
      </c>
      <c r="E148">
        <v>0</v>
      </c>
      <c r="F148">
        <v>0</v>
      </c>
      <c r="G148">
        <v>0</v>
      </c>
      <c r="H148">
        <v>0</v>
      </c>
      <c r="I148">
        <v>0</v>
      </c>
      <c r="J148">
        <v>0</v>
      </c>
      <c r="K148">
        <v>0</v>
      </c>
      <c r="L148">
        <v>0</v>
      </c>
      <c r="M148">
        <v>0</v>
      </c>
      <c r="N148">
        <v>0</v>
      </c>
      <c r="O148">
        <v>0</v>
      </c>
      <c r="P148">
        <v>0</v>
      </c>
      <c r="Q148">
        <v>0</v>
      </c>
      <c r="R148">
        <v>0</v>
      </c>
      <c r="S148">
        <v>0</v>
      </c>
      <c r="T148">
        <v>0</v>
      </c>
      <c r="U148">
        <v>0</v>
      </c>
      <c r="V148">
        <v>0</v>
      </c>
      <c r="W148">
        <v>0</v>
      </c>
      <c r="X148">
        <v>0</v>
      </c>
      <c r="Y148">
        <v>0</v>
      </c>
      <c r="Z148">
        <v>0</v>
      </c>
      <c r="AA148">
        <v>0</v>
      </c>
      <c r="AB148">
        <v>0</v>
      </c>
      <c r="AC148">
        <v>0</v>
      </c>
      <c r="AD148">
        <v>0</v>
      </c>
      <c r="AE148">
        <v>0</v>
      </c>
      <c r="AF148">
        <v>0</v>
      </c>
      <c r="AG148">
        <v>0</v>
      </c>
      <c r="AH148">
        <v>0</v>
      </c>
      <c r="AI148">
        <v>0</v>
      </c>
      <c r="AJ148">
        <v>0</v>
      </c>
      <c r="AK148">
        <v>0</v>
      </c>
      <c r="AL148">
        <v>0</v>
      </c>
      <c r="AM148">
        <v>0</v>
      </c>
      <c r="AN148">
        <v>0</v>
      </c>
      <c r="AO148">
        <v>0</v>
      </c>
      <c r="AP148">
        <v>0</v>
      </c>
      <c r="AQ148">
        <v>0</v>
      </c>
      <c r="AR148">
        <v>0</v>
      </c>
      <c r="AS148">
        <v>0</v>
      </c>
      <c r="AT148">
        <v>0</v>
      </c>
      <c r="AU148">
        <v>0</v>
      </c>
      <c r="AV148">
        <v>0</v>
      </c>
      <c r="AW148">
        <v>0</v>
      </c>
      <c r="AX148">
        <v>0</v>
      </c>
      <c r="AY148">
        <v>0</v>
      </c>
      <c r="AZ148">
        <v>0</v>
      </c>
      <c r="BA148">
        <v>0</v>
      </c>
      <c r="BB148">
        <v>0</v>
      </c>
      <c r="BC148">
        <v>0</v>
      </c>
      <c r="BD148">
        <v>0</v>
      </c>
      <c r="BE148">
        <v>0</v>
      </c>
      <c r="BF148">
        <v>0</v>
      </c>
      <c r="BG148">
        <v>0</v>
      </c>
    </row>
    <row r="149" spans="1:59" ht="14.4" x14ac:dyDescent="0.3">
      <c r="A149" s="35"/>
      <c r="B149">
        <v>1</v>
      </c>
      <c r="C149">
        <v>1</v>
      </c>
      <c r="D149">
        <v>1</v>
      </c>
      <c r="E149">
        <v>0</v>
      </c>
      <c r="F149">
        <v>0</v>
      </c>
      <c r="G149">
        <v>0</v>
      </c>
      <c r="H149">
        <v>0</v>
      </c>
      <c r="I149">
        <v>0</v>
      </c>
      <c r="J149">
        <v>0</v>
      </c>
      <c r="K149">
        <v>0</v>
      </c>
      <c r="L149">
        <v>0</v>
      </c>
      <c r="M149">
        <v>0</v>
      </c>
      <c r="N149">
        <v>0</v>
      </c>
      <c r="O149">
        <v>0</v>
      </c>
      <c r="P149">
        <v>0</v>
      </c>
      <c r="Q149">
        <v>0</v>
      </c>
      <c r="R149">
        <v>0</v>
      </c>
      <c r="S149">
        <v>0</v>
      </c>
      <c r="T149">
        <v>0</v>
      </c>
      <c r="U149">
        <v>0</v>
      </c>
      <c r="V149">
        <v>0</v>
      </c>
      <c r="W149">
        <v>0</v>
      </c>
      <c r="X149">
        <v>0</v>
      </c>
      <c r="Y149">
        <v>0</v>
      </c>
      <c r="Z149">
        <v>0</v>
      </c>
      <c r="AA149">
        <v>0</v>
      </c>
      <c r="AB149">
        <v>0</v>
      </c>
      <c r="AC149">
        <v>0</v>
      </c>
      <c r="AD149">
        <v>0</v>
      </c>
      <c r="AE149">
        <v>0</v>
      </c>
      <c r="AF149">
        <v>0</v>
      </c>
      <c r="AG149">
        <v>0</v>
      </c>
      <c r="AH149">
        <v>0</v>
      </c>
      <c r="AI149">
        <v>0</v>
      </c>
      <c r="AJ149">
        <v>0</v>
      </c>
      <c r="AK149">
        <v>0</v>
      </c>
      <c r="AL149">
        <v>0</v>
      </c>
      <c r="AM149">
        <v>0</v>
      </c>
      <c r="AN149">
        <v>0</v>
      </c>
      <c r="AO149">
        <v>0</v>
      </c>
      <c r="AP149">
        <v>0</v>
      </c>
      <c r="AQ149">
        <v>0</v>
      </c>
      <c r="AR149">
        <v>0</v>
      </c>
      <c r="AS149">
        <v>0</v>
      </c>
      <c r="AT149">
        <v>0</v>
      </c>
      <c r="AU149">
        <v>0</v>
      </c>
      <c r="AV149">
        <v>0</v>
      </c>
      <c r="AW149">
        <v>0</v>
      </c>
      <c r="AX149">
        <v>0</v>
      </c>
      <c r="AY149">
        <v>0</v>
      </c>
      <c r="AZ149">
        <v>0</v>
      </c>
      <c r="BA149">
        <v>0</v>
      </c>
      <c r="BB149">
        <v>0</v>
      </c>
      <c r="BC149">
        <v>0</v>
      </c>
      <c r="BD149">
        <v>0</v>
      </c>
      <c r="BE149">
        <v>0</v>
      </c>
      <c r="BF149">
        <v>0</v>
      </c>
      <c r="BG149">
        <v>0</v>
      </c>
    </row>
    <row r="150" spans="1:59" ht="14.4" x14ac:dyDescent="0.3">
      <c r="A150" s="35"/>
      <c r="B150">
        <v>1</v>
      </c>
      <c r="C150">
        <v>1</v>
      </c>
      <c r="D150">
        <v>1</v>
      </c>
      <c r="E150">
        <v>0</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v>0</v>
      </c>
      <c r="AJ150">
        <v>0</v>
      </c>
      <c r="AK150">
        <v>0</v>
      </c>
      <c r="AL150">
        <v>0</v>
      </c>
      <c r="AM150">
        <v>0</v>
      </c>
      <c r="AN150">
        <v>0</v>
      </c>
      <c r="AO150">
        <v>0</v>
      </c>
      <c r="AP150">
        <v>0</v>
      </c>
      <c r="AQ150">
        <v>0</v>
      </c>
      <c r="AR150">
        <v>0</v>
      </c>
      <c r="AS150">
        <v>0</v>
      </c>
      <c r="AT150">
        <v>0</v>
      </c>
      <c r="AU150">
        <v>0</v>
      </c>
      <c r="AV150">
        <v>0</v>
      </c>
      <c r="AW150">
        <v>0</v>
      </c>
      <c r="AX150">
        <v>0</v>
      </c>
      <c r="AY150">
        <v>0</v>
      </c>
      <c r="AZ150">
        <v>0</v>
      </c>
      <c r="BA150">
        <v>0</v>
      </c>
      <c r="BB150">
        <v>0</v>
      </c>
      <c r="BC150">
        <v>0</v>
      </c>
      <c r="BD150">
        <v>0</v>
      </c>
      <c r="BE150">
        <v>0</v>
      </c>
      <c r="BF150">
        <v>0</v>
      </c>
      <c r="BG150">
        <v>0</v>
      </c>
    </row>
    <row r="151" spans="1:59" ht="14.4" x14ac:dyDescent="0.3">
      <c r="A151" s="35"/>
      <c r="B151">
        <v>1</v>
      </c>
      <c r="C151">
        <v>1</v>
      </c>
      <c r="D151">
        <v>1</v>
      </c>
      <c r="E151">
        <v>0</v>
      </c>
      <c r="F151">
        <v>0</v>
      </c>
      <c r="G151">
        <v>0</v>
      </c>
      <c r="H151">
        <v>0</v>
      </c>
      <c r="I151">
        <v>0</v>
      </c>
      <c r="J151">
        <v>0</v>
      </c>
      <c r="K151">
        <v>0</v>
      </c>
      <c r="L151">
        <v>0</v>
      </c>
      <c r="M151">
        <v>0</v>
      </c>
      <c r="N151">
        <v>0</v>
      </c>
      <c r="O151">
        <v>0</v>
      </c>
      <c r="P151">
        <v>0</v>
      </c>
      <c r="Q151">
        <v>0</v>
      </c>
      <c r="R151">
        <v>0</v>
      </c>
      <c r="S151">
        <v>0</v>
      </c>
      <c r="T151">
        <v>0</v>
      </c>
      <c r="U151">
        <v>0</v>
      </c>
      <c r="V151">
        <v>0</v>
      </c>
      <c r="W151">
        <v>0</v>
      </c>
      <c r="X151">
        <v>0</v>
      </c>
      <c r="Y151">
        <v>0</v>
      </c>
      <c r="Z151">
        <v>0</v>
      </c>
      <c r="AA151">
        <v>0</v>
      </c>
      <c r="AB151">
        <v>0</v>
      </c>
      <c r="AC151">
        <v>0</v>
      </c>
      <c r="AD151">
        <v>0</v>
      </c>
      <c r="AE151">
        <v>0</v>
      </c>
      <c r="AF151">
        <v>0</v>
      </c>
      <c r="AG151">
        <v>0</v>
      </c>
      <c r="AH151">
        <v>0</v>
      </c>
      <c r="AI151">
        <v>0</v>
      </c>
      <c r="AJ151">
        <v>0</v>
      </c>
      <c r="AK151">
        <v>0</v>
      </c>
      <c r="AL151">
        <v>0</v>
      </c>
      <c r="AM151">
        <v>0</v>
      </c>
      <c r="AN151">
        <v>0</v>
      </c>
      <c r="AO151">
        <v>0</v>
      </c>
      <c r="AP151">
        <v>0</v>
      </c>
      <c r="AQ151">
        <v>0</v>
      </c>
      <c r="AR151">
        <v>0</v>
      </c>
      <c r="AS151">
        <v>0</v>
      </c>
      <c r="AT151">
        <v>0</v>
      </c>
      <c r="AU151">
        <v>0</v>
      </c>
      <c r="AV151">
        <v>0</v>
      </c>
      <c r="AW151">
        <v>0</v>
      </c>
      <c r="AX151">
        <v>0</v>
      </c>
      <c r="AY151">
        <v>0</v>
      </c>
      <c r="AZ151">
        <v>0</v>
      </c>
      <c r="BA151">
        <v>0</v>
      </c>
      <c r="BB151">
        <v>0</v>
      </c>
      <c r="BC151">
        <v>0</v>
      </c>
      <c r="BD151">
        <v>0</v>
      </c>
      <c r="BE151">
        <v>0</v>
      </c>
      <c r="BF151">
        <v>0</v>
      </c>
      <c r="BG151">
        <v>0</v>
      </c>
    </row>
    <row r="152" spans="1:59" ht="14.4" x14ac:dyDescent="0.3">
      <c r="A152" s="35"/>
      <c r="B152">
        <v>1</v>
      </c>
      <c r="C152">
        <v>1</v>
      </c>
      <c r="D152">
        <v>1</v>
      </c>
      <c r="E152">
        <v>0</v>
      </c>
      <c r="F152">
        <v>0</v>
      </c>
      <c r="G152">
        <v>0</v>
      </c>
      <c r="H152">
        <v>0</v>
      </c>
      <c r="I152">
        <v>0</v>
      </c>
      <c r="J152">
        <v>0</v>
      </c>
      <c r="K152">
        <v>0</v>
      </c>
      <c r="L152">
        <v>0</v>
      </c>
      <c r="M152">
        <v>0</v>
      </c>
      <c r="N152">
        <v>0</v>
      </c>
      <c r="O152">
        <v>0</v>
      </c>
      <c r="P152">
        <v>0</v>
      </c>
      <c r="Q152">
        <v>0</v>
      </c>
      <c r="R152">
        <v>0</v>
      </c>
      <c r="S152">
        <v>0</v>
      </c>
      <c r="T152">
        <v>0</v>
      </c>
      <c r="U152">
        <v>0</v>
      </c>
      <c r="V152">
        <v>0</v>
      </c>
      <c r="W152">
        <v>0</v>
      </c>
      <c r="X152">
        <v>0</v>
      </c>
      <c r="Y152">
        <v>0</v>
      </c>
      <c r="Z152">
        <v>0</v>
      </c>
      <c r="AA152">
        <v>0</v>
      </c>
      <c r="AB152">
        <v>0</v>
      </c>
      <c r="AC152">
        <v>0</v>
      </c>
      <c r="AD152">
        <v>0</v>
      </c>
      <c r="AE152">
        <v>0</v>
      </c>
      <c r="AF152">
        <v>0</v>
      </c>
      <c r="AG152">
        <v>0</v>
      </c>
      <c r="AH152">
        <v>0</v>
      </c>
      <c r="AI152">
        <v>0</v>
      </c>
      <c r="AJ152">
        <v>0</v>
      </c>
      <c r="AK152">
        <v>0</v>
      </c>
      <c r="AL152">
        <v>0</v>
      </c>
      <c r="AM152">
        <v>0</v>
      </c>
      <c r="AN152">
        <v>0</v>
      </c>
      <c r="AO152">
        <v>0</v>
      </c>
      <c r="AP152">
        <v>0</v>
      </c>
      <c r="AQ152">
        <v>0</v>
      </c>
      <c r="AR152">
        <v>0</v>
      </c>
      <c r="AS152">
        <v>0</v>
      </c>
      <c r="AT152">
        <v>0</v>
      </c>
      <c r="AU152">
        <v>0</v>
      </c>
      <c r="AV152">
        <v>0</v>
      </c>
      <c r="AW152">
        <v>0</v>
      </c>
      <c r="AX152">
        <v>0</v>
      </c>
      <c r="AY152">
        <v>0</v>
      </c>
      <c r="AZ152">
        <v>0</v>
      </c>
      <c r="BA152">
        <v>0</v>
      </c>
      <c r="BB152">
        <v>0</v>
      </c>
      <c r="BC152">
        <v>0</v>
      </c>
      <c r="BD152">
        <v>0</v>
      </c>
      <c r="BE152">
        <v>0</v>
      </c>
      <c r="BF152">
        <v>0</v>
      </c>
      <c r="BG152">
        <v>0</v>
      </c>
    </row>
    <row r="153" spans="1:59" ht="14.4" x14ac:dyDescent="0.3">
      <c r="A153" s="35"/>
      <c r="B153">
        <v>1</v>
      </c>
      <c r="C153">
        <v>1</v>
      </c>
      <c r="D153">
        <v>1</v>
      </c>
      <c r="E153">
        <v>0</v>
      </c>
      <c r="F153">
        <v>0</v>
      </c>
      <c r="G153">
        <v>0</v>
      </c>
      <c r="H153">
        <v>0</v>
      </c>
      <c r="I153">
        <v>0</v>
      </c>
      <c r="J153">
        <v>0</v>
      </c>
      <c r="K153">
        <v>0</v>
      </c>
      <c r="L153">
        <v>0</v>
      </c>
      <c r="M153">
        <v>0</v>
      </c>
      <c r="N153">
        <v>0</v>
      </c>
      <c r="O153">
        <v>0</v>
      </c>
      <c r="P153">
        <v>0</v>
      </c>
      <c r="Q153">
        <v>0</v>
      </c>
      <c r="R153">
        <v>0</v>
      </c>
      <c r="S153">
        <v>0</v>
      </c>
      <c r="T153">
        <v>0</v>
      </c>
      <c r="U153">
        <v>0</v>
      </c>
      <c r="V153">
        <v>0</v>
      </c>
      <c r="W153">
        <v>0</v>
      </c>
      <c r="X153">
        <v>0</v>
      </c>
      <c r="Y153">
        <v>0</v>
      </c>
      <c r="Z153">
        <v>0</v>
      </c>
      <c r="AA153">
        <v>0</v>
      </c>
      <c r="AB153">
        <v>0</v>
      </c>
      <c r="AC153">
        <v>0</v>
      </c>
      <c r="AD153">
        <v>0</v>
      </c>
      <c r="AE153">
        <v>0</v>
      </c>
      <c r="AF153">
        <v>0</v>
      </c>
      <c r="AG153">
        <v>0</v>
      </c>
      <c r="AH153">
        <v>0</v>
      </c>
      <c r="AI153">
        <v>0</v>
      </c>
      <c r="AJ153">
        <v>0</v>
      </c>
      <c r="AK153">
        <v>0</v>
      </c>
      <c r="AL153">
        <v>0</v>
      </c>
      <c r="AM153">
        <v>0</v>
      </c>
      <c r="AN153">
        <v>0</v>
      </c>
      <c r="AO153">
        <v>0</v>
      </c>
      <c r="AP153">
        <v>0</v>
      </c>
      <c r="AQ153">
        <v>0</v>
      </c>
      <c r="AR153">
        <v>0</v>
      </c>
      <c r="AS153">
        <v>0</v>
      </c>
      <c r="AT153">
        <v>0</v>
      </c>
      <c r="AU153">
        <v>0</v>
      </c>
      <c r="AV153">
        <v>0</v>
      </c>
      <c r="AW153">
        <v>0</v>
      </c>
      <c r="AX153">
        <v>0</v>
      </c>
      <c r="AY153">
        <v>0</v>
      </c>
      <c r="AZ153">
        <v>0</v>
      </c>
      <c r="BA153">
        <v>0</v>
      </c>
      <c r="BB153">
        <v>0</v>
      </c>
      <c r="BC153">
        <v>0</v>
      </c>
      <c r="BD153">
        <v>0</v>
      </c>
      <c r="BE153">
        <v>0</v>
      </c>
      <c r="BF153">
        <v>0</v>
      </c>
      <c r="BG153">
        <v>0</v>
      </c>
    </row>
    <row r="154" spans="1:59" ht="14.4" x14ac:dyDescent="0.3">
      <c r="A154" s="35"/>
      <c r="B154">
        <v>1</v>
      </c>
      <c r="C154">
        <v>1</v>
      </c>
      <c r="D154">
        <v>1</v>
      </c>
      <c r="E154">
        <v>0</v>
      </c>
      <c r="F154">
        <v>0</v>
      </c>
      <c r="G154">
        <v>0</v>
      </c>
      <c r="H154">
        <v>0</v>
      </c>
      <c r="I154">
        <v>0</v>
      </c>
      <c r="J154">
        <v>0</v>
      </c>
      <c r="K154">
        <v>0</v>
      </c>
      <c r="L154">
        <v>0</v>
      </c>
      <c r="M154">
        <v>0</v>
      </c>
      <c r="N154">
        <v>0</v>
      </c>
      <c r="O154">
        <v>0</v>
      </c>
      <c r="P154">
        <v>0</v>
      </c>
      <c r="Q154">
        <v>0</v>
      </c>
      <c r="R154">
        <v>0</v>
      </c>
      <c r="S154">
        <v>0</v>
      </c>
      <c r="T154">
        <v>0</v>
      </c>
      <c r="U154">
        <v>0</v>
      </c>
      <c r="V154">
        <v>0</v>
      </c>
      <c r="W154">
        <v>0</v>
      </c>
      <c r="X154">
        <v>0</v>
      </c>
      <c r="Y154">
        <v>0</v>
      </c>
      <c r="Z154">
        <v>0</v>
      </c>
      <c r="AA154">
        <v>0</v>
      </c>
      <c r="AB154">
        <v>0</v>
      </c>
      <c r="AC154">
        <v>0</v>
      </c>
      <c r="AD154">
        <v>0</v>
      </c>
      <c r="AE154">
        <v>0</v>
      </c>
      <c r="AF154">
        <v>0</v>
      </c>
      <c r="AG154">
        <v>0</v>
      </c>
      <c r="AH154">
        <v>0</v>
      </c>
      <c r="AI154">
        <v>0</v>
      </c>
      <c r="AJ154">
        <v>0</v>
      </c>
      <c r="AK154">
        <v>0</v>
      </c>
      <c r="AL154">
        <v>0</v>
      </c>
      <c r="AM154">
        <v>0</v>
      </c>
      <c r="AN154">
        <v>0</v>
      </c>
      <c r="AO154">
        <v>0</v>
      </c>
      <c r="AP154">
        <v>0</v>
      </c>
      <c r="AQ154">
        <v>0</v>
      </c>
      <c r="AR154">
        <v>0</v>
      </c>
      <c r="AS154">
        <v>0</v>
      </c>
      <c r="AT154">
        <v>0</v>
      </c>
      <c r="AU154">
        <v>0</v>
      </c>
      <c r="AV154">
        <v>0</v>
      </c>
      <c r="AW154">
        <v>0</v>
      </c>
      <c r="AX154">
        <v>0</v>
      </c>
      <c r="AY154">
        <v>0</v>
      </c>
      <c r="AZ154">
        <v>0</v>
      </c>
      <c r="BA154">
        <v>0</v>
      </c>
      <c r="BB154">
        <v>0</v>
      </c>
      <c r="BC154">
        <v>0</v>
      </c>
      <c r="BD154">
        <v>0</v>
      </c>
      <c r="BE154">
        <v>0</v>
      </c>
      <c r="BF154">
        <v>0</v>
      </c>
      <c r="BG154">
        <v>0</v>
      </c>
    </row>
    <row r="155" spans="1:59" ht="14.4" x14ac:dyDescent="0.3">
      <c r="A155" s="35"/>
      <c r="B155">
        <v>1</v>
      </c>
      <c r="C155">
        <v>1</v>
      </c>
      <c r="D155">
        <v>1</v>
      </c>
      <c r="E155">
        <v>0</v>
      </c>
      <c r="F155">
        <v>0</v>
      </c>
      <c r="G155">
        <v>0</v>
      </c>
      <c r="H155">
        <v>0</v>
      </c>
      <c r="I155">
        <v>0</v>
      </c>
      <c r="J155">
        <v>0</v>
      </c>
      <c r="K155">
        <v>0</v>
      </c>
      <c r="L155">
        <v>0</v>
      </c>
      <c r="M155">
        <v>0</v>
      </c>
      <c r="N155">
        <v>0</v>
      </c>
      <c r="O155">
        <v>0</v>
      </c>
      <c r="P155">
        <v>0</v>
      </c>
      <c r="Q155">
        <v>0</v>
      </c>
      <c r="R155">
        <v>0</v>
      </c>
      <c r="S155">
        <v>0</v>
      </c>
      <c r="T155">
        <v>0</v>
      </c>
      <c r="U155">
        <v>0</v>
      </c>
      <c r="V155">
        <v>0</v>
      </c>
      <c r="W155">
        <v>0</v>
      </c>
      <c r="X155">
        <v>0</v>
      </c>
      <c r="Y155">
        <v>0</v>
      </c>
      <c r="Z155">
        <v>0</v>
      </c>
      <c r="AA155">
        <v>0</v>
      </c>
      <c r="AB155">
        <v>0</v>
      </c>
      <c r="AC155">
        <v>0</v>
      </c>
      <c r="AD155">
        <v>0</v>
      </c>
      <c r="AE155">
        <v>0</v>
      </c>
      <c r="AF155">
        <v>0</v>
      </c>
      <c r="AG155">
        <v>0</v>
      </c>
      <c r="AH155">
        <v>0</v>
      </c>
      <c r="AI155">
        <v>0</v>
      </c>
      <c r="AJ155">
        <v>0</v>
      </c>
      <c r="AK155">
        <v>0</v>
      </c>
      <c r="AL155">
        <v>0</v>
      </c>
      <c r="AM155">
        <v>0</v>
      </c>
      <c r="AN155">
        <v>0</v>
      </c>
      <c r="AO155">
        <v>0</v>
      </c>
      <c r="AP155">
        <v>0</v>
      </c>
      <c r="AQ155">
        <v>0</v>
      </c>
      <c r="AR155">
        <v>0</v>
      </c>
      <c r="AS155">
        <v>0</v>
      </c>
      <c r="AT155">
        <v>0</v>
      </c>
      <c r="AU155">
        <v>0</v>
      </c>
      <c r="AV155">
        <v>0</v>
      </c>
      <c r="AW155">
        <v>0</v>
      </c>
      <c r="AX155">
        <v>0</v>
      </c>
      <c r="AY155">
        <v>0</v>
      </c>
      <c r="AZ155">
        <v>0</v>
      </c>
      <c r="BA155">
        <v>0</v>
      </c>
      <c r="BB155">
        <v>0</v>
      </c>
      <c r="BC155">
        <v>0</v>
      </c>
      <c r="BD155">
        <v>0</v>
      </c>
      <c r="BE155">
        <v>0</v>
      </c>
      <c r="BF155">
        <v>0</v>
      </c>
      <c r="BG155">
        <v>0</v>
      </c>
    </row>
    <row r="156" spans="1:59" ht="14.4" x14ac:dyDescent="0.3">
      <c r="A156" s="35"/>
      <c r="B156">
        <v>1</v>
      </c>
      <c r="C156">
        <v>1</v>
      </c>
      <c r="D156">
        <v>1</v>
      </c>
      <c r="E156">
        <v>0</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v>0</v>
      </c>
      <c r="AK156">
        <v>0</v>
      </c>
      <c r="AL156">
        <v>0</v>
      </c>
      <c r="AM156">
        <v>0</v>
      </c>
      <c r="AN156">
        <v>0</v>
      </c>
      <c r="AO156">
        <v>0</v>
      </c>
      <c r="AP156">
        <v>0</v>
      </c>
      <c r="AQ156">
        <v>0</v>
      </c>
      <c r="AR156">
        <v>0</v>
      </c>
      <c r="AS156">
        <v>0</v>
      </c>
      <c r="AT156">
        <v>0</v>
      </c>
      <c r="AU156">
        <v>0</v>
      </c>
      <c r="AV156">
        <v>0</v>
      </c>
      <c r="AW156">
        <v>0</v>
      </c>
      <c r="AX156">
        <v>0</v>
      </c>
      <c r="AY156">
        <v>0</v>
      </c>
      <c r="AZ156">
        <v>0</v>
      </c>
      <c r="BA156">
        <v>0</v>
      </c>
      <c r="BB156">
        <v>0</v>
      </c>
      <c r="BC156">
        <v>0</v>
      </c>
      <c r="BD156">
        <v>0</v>
      </c>
      <c r="BE156">
        <v>0</v>
      </c>
      <c r="BF156">
        <v>0</v>
      </c>
      <c r="BG156">
        <v>0</v>
      </c>
    </row>
    <row r="157" spans="1:59" ht="14.4" x14ac:dyDescent="0.3">
      <c r="A157" s="35"/>
      <c r="B157">
        <v>1</v>
      </c>
      <c r="C157">
        <v>1</v>
      </c>
      <c r="D157">
        <v>1</v>
      </c>
      <c r="E157">
        <v>0</v>
      </c>
      <c r="F157">
        <v>0</v>
      </c>
      <c r="G157">
        <v>0</v>
      </c>
      <c r="H157">
        <v>0</v>
      </c>
      <c r="I157">
        <v>0</v>
      </c>
      <c r="J157">
        <v>0</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v>0</v>
      </c>
      <c r="AL157">
        <v>0</v>
      </c>
      <c r="AM157">
        <v>0</v>
      </c>
      <c r="AN157">
        <v>0</v>
      </c>
      <c r="AO157">
        <v>0</v>
      </c>
      <c r="AP157">
        <v>0</v>
      </c>
      <c r="AQ157">
        <v>0</v>
      </c>
      <c r="AR157">
        <v>0</v>
      </c>
      <c r="AS157">
        <v>0</v>
      </c>
      <c r="AT157">
        <v>0</v>
      </c>
      <c r="AU157">
        <v>0</v>
      </c>
      <c r="AV157">
        <v>0</v>
      </c>
      <c r="AW157">
        <v>0</v>
      </c>
      <c r="AX157">
        <v>0</v>
      </c>
      <c r="AY157">
        <v>0</v>
      </c>
      <c r="AZ157">
        <v>0</v>
      </c>
      <c r="BA157">
        <v>0</v>
      </c>
      <c r="BB157">
        <v>0</v>
      </c>
      <c r="BC157">
        <v>0</v>
      </c>
      <c r="BD157">
        <v>0</v>
      </c>
      <c r="BE157">
        <v>0</v>
      </c>
      <c r="BF157">
        <v>0</v>
      </c>
      <c r="BG157">
        <v>0</v>
      </c>
    </row>
    <row r="158" spans="1:59" ht="14.4" x14ac:dyDescent="0.3">
      <c r="A158" s="35"/>
      <c r="B158">
        <v>1</v>
      </c>
      <c r="C158">
        <v>1</v>
      </c>
      <c r="D158">
        <v>1</v>
      </c>
      <c r="E158">
        <v>0</v>
      </c>
      <c r="F158">
        <v>0</v>
      </c>
      <c r="G158">
        <v>0</v>
      </c>
      <c r="H158">
        <v>0</v>
      </c>
      <c r="I158">
        <v>0</v>
      </c>
      <c r="J158">
        <v>0</v>
      </c>
      <c r="K158">
        <v>0</v>
      </c>
      <c r="L158">
        <v>0</v>
      </c>
      <c r="M158">
        <v>0</v>
      </c>
      <c r="N158">
        <v>0</v>
      </c>
      <c r="O158">
        <v>0</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v>0</v>
      </c>
      <c r="AK158">
        <v>0</v>
      </c>
      <c r="AL158">
        <v>0</v>
      </c>
      <c r="AM158">
        <v>0</v>
      </c>
      <c r="AN158">
        <v>0</v>
      </c>
      <c r="AO158">
        <v>0</v>
      </c>
      <c r="AP158">
        <v>0</v>
      </c>
      <c r="AQ158">
        <v>0</v>
      </c>
      <c r="AR158">
        <v>0</v>
      </c>
      <c r="AS158">
        <v>0</v>
      </c>
      <c r="AT158">
        <v>0</v>
      </c>
      <c r="AU158">
        <v>0</v>
      </c>
      <c r="AV158">
        <v>0</v>
      </c>
      <c r="AW158">
        <v>0</v>
      </c>
      <c r="AX158">
        <v>0</v>
      </c>
      <c r="AY158">
        <v>0</v>
      </c>
      <c r="AZ158">
        <v>0</v>
      </c>
      <c r="BA158">
        <v>0</v>
      </c>
      <c r="BB158">
        <v>0</v>
      </c>
      <c r="BC158">
        <v>0</v>
      </c>
      <c r="BD158">
        <v>0</v>
      </c>
      <c r="BE158">
        <v>0</v>
      </c>
      <c r="BF158">
        <v>0</v>
      </c>
      <c r="BG158">
        <v>0</v>
      </c>
    </row>
    <row r="159" spans="1:59" ht="14.4" x14ac:dyDescent="0.3">
      <c r="A159" s="35"/>
      <c r="B159">
        <v>1</v>
      </c>
      <c r="C159">
        <v>1</v>
      </c>
      <c r="D159">
        <v>1</v>
      </c>
      <c r="E159">
        <v>0</v>
      </c>
      <c r="F159">
        <v>0</v>
      </c>
      <c r="G159">
        <v>0</v>
      </c>
      <c r="H159">
        <v>0</v>
      </c>
      <c r="I159">
        <v>0</v>
      </c>
      <c r="J159">
        <v>0</v>
      </c>
      <c r="K159">
        <v>0</v>
      </c>
      <c r="L159">
        <v>0</v>
      </c>
      <c r="M159">
        <v>0</v>
      </c>
      <c r="N159">
        <v>0</v>
      </c>
      <c r="O159">
        <v>0</v>
      </c>
      <c r="P159">
        <v>0</v>
      </c>
      <c r="Q159">
        <v>0</v>
      </c>
      <c r="R159">
        <v>0</v>
      </c>
      <c r="S159">
        <v>0</v>
      </c>
      <c r="T159">
        <v>0</v>
      </c>
      <c r="U159">
        <v>0</v>
      </c>
      <c r="V159">
        <v>0</v>
      </c>
      <c r="W159">
        <v>0</v>
      </c>
      <c r="X159">
        <v>0</v>
      </c>
      <c r="Y159">
        <v>0</v>
      </c>
      <c r="Z159">
        <v>0</v>
      </c>
      <c r="AA159">
        <v>0</v>
      </c>
      <c r="AB159">
        <v>0</v>
      </c>
      <c r="AC159">
        <v>0</v>
      </c>
      <c r="AD159">
        <v>0</v>
      </c>
      <c r="AE159">
        <v>0</v>
      </c>
      <c r="AF159">
        <v>0</v>
      </c>
      <c r="AG159">
        <v>0</v>
      </c>
      <c r="AH159">
        <v>0</v>
      </c>
      <c r="AI159">
        <v>0</v>
      </c>
      <c r="AJ159">
        <v>0</v>
      </c>
      <c r="AK159">
        <v>0</v>
      </c>
      <c r="AL159">
        <v>0</v>
      </c>
      <c r="AM159">
        <v>0</v>
      </c>
      <c r="AN159">
        <v>0</v>
      </c>
      <c r="AO159">
        <v>0</v>
      </c>
      <c r="AP159">
        <v>0</v>
      </c>
      <c r="AQ159">
        <v>0</v>
      </c>
      <c r="AR159">
        <v>0</v>
      </c>
      <c r="AS159">
        <v>0</v>
      </c>
      <c r="AT159">
        <v>0</v>
      </c>
      <c r="AU159">
        <v>0</v>
      </c>
      <c r="AV159">
        <v>0</v>
      </c>
      <c r="AW159">
        <v>0</v>
      </c>
      <c r="AX159">
        <v>0</v>
      </c>
      <c r="AY159">
        <v>0</v>
      </c>
      <c r="AZ159">
        <v>0</v>
      </c>
      <c r="BA159">
        <v>0</v>
      </c>
      <c r="BB159">
        <v>0</v>
      </c>
      <c r="BC159">
        <v>0</v>
      </c>
      <c r="BD159">
        <v>0</v>
      </c>
      <c r="BE159">
        <v>0</v>
      </c>
      <c r="BF159">
        <v>0</v>
      </c>
      <c r="BG159">
        <v>0</v>
      </c>
    </row>
    <row r="160" spans="1:59" ht="14.4" x14ac:dyDescent="0.3">
      <c r="A160" s="35"/>
      <c r="B160">
        <v>1</v>
      </c>
      <c r="C160">
        <v>1</v>
      </c>
      <c r="D160">
        <v>1</v>
      </c>
      <c r="E160">
        <v>0</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v>0</v>
      </c>
      <c r="AL160">
        <v>0</v>
      </c>
      <c r="AM160">
        <v>0</v>
      </c>
      <c r="AN160">
        <v>0</v>
      </c>
      <c r="AO160">
        <v>0</v>
      </c>
      <c r="AP160">
        <v>0</v>
      </c>
      <c r="AQ160">
        <v>0</v>
      </c>
      <c r="AR160">
        <v>0</v>
      </c>
      <c r="AS160">
        <v>0</v>
      </c>
      <c r="AT160">
        <v>0</v>
      </c>
      <c r="AU160">
        <v>0</v>
      </c>
      <c r="AV160">
        <v>0</v>
      </c>
      <c r="AW160">
        <v>0</v>
      </c>
      <c r="AX160">
        <v>0</v>
      </c>
      <c r="AY160">
        <v>0</v>
      </c>
      <c r="AZ160">
        <v>0</v>
      </c>
      <c r="BA160">
        <v>0</v>
      </c>
      <c r="BB160">
        <v>0</v>
      </c>
      <c r="BC160">
        <v>0</v>
      </c>
      <c r="BD160">
        <v>0</v>
      </c>
      <c r="BE160">
        <v>0</v>
      </c>
      <c r="BF160">
        <v>0</v>
      </c>
      <c r="BG160">
        <v>0</v>
      </c>
    </row>
    <row r="161" spans="1:59" ht="14.4" x14ac:dyDescent="0.3">
      <c r="A161" s="35"/>
      <c r="B161">
        <v>1</v>
      </c>
      <c r="C161">
        <v>1</v>
      </c>
      <c r="D161">
        <v>1</v>
      </c>
      <c r="E161">
        <v>0</v>
      </c>
      <c r="F161">
        <v>0</v>
      </c>
      <c r="G161">
        <v>0</v>
      </c>
      <c r="H161">
        <v>0</v>
      </c>
      <c r="I161">
        <v>0</v>
      </c>
      <c r="J161">
        <v>0</v>
      </c>
      <c r="K161">
        <v>0</v>
      </c>
      <c r="L161">
        <v>0</v>
      </c>
      <c r="M161">
        <v>0</v>
      </c>
      <c r="N161">
        <v>0</v>
      </c>
      <c r="O161">
        <v>0</v>
      </c>
      <c r="P161">
        <v>0</v>
      </c>
      <c r="Q161">
        <v>0</v>
      </c>
      <c r="R161">
        <v>0</v>
      </c>
      <c r="S161">
        <v>0</v>
      </c>
      <c r="T161">
        <v>0</v>
      </c>
      <c r="U161">
        <v>0</v>
      </c>
      <c r="V161">
        <v>0</v>
      </c>
      <c r="W161">
        <v>0</v>
      </c>
      <c r="X161">
        <v>0</v>
      </c>
      <c r="Y161">
        <v>0</v>
      </c>
      <c r="Z161">
        <v>0</v>
      </c>
      <c r="AA161">
        <v>0</v>
      </c>
      <c r="AB161">
        <v>0</v>
      </c>
      <c r="AC161">
        <v>0</v>
      </c>
      <c r="AD161">
        <v>0</v>
      </c>
      <c r="AE161">
        <v>0</v>
      </c>
      <c r="AF161">
        <v>0</v>
      </c>
      <c r="AG161">
        <v>0</v>
      </c>
      <c r="AH161">
        <v>0</v>
      </c>
      <c r="AI161">
        <v>0</v>
      </c>
      <c r="AJ161">
        <v>0</v>
      </c>
      <c r="AK161">
        <v>0</v>
      </c>
      <c r="AL161">
        <v>0</v>
      </c>
      <c r="AM161">
        <v>0</v>
      </c>
      <c r="AN161">
        <v>0</v>
      </c>
      <c r="AO161">
        <v>0</v>
      </c>
      <c r="AP161">
        <v>0</v>
      </c>
      <c r="AQ161">
        <v>0</v>
      </c>
      <c r="AR161">
        <v>0</v>
      </c>
      <c r="AS161">
        <v>0</v>
      </c>
      <c r="AT161">
        <v>0</v>
      </c>
      <c r="AU161">
        <v>0</v>
      </c>
      <c r="AV161">
        <v>0</v>
      </c>
      <c r="AW161">
        <v>0</v>
      </c>
      <c r="AX161">
        <v>0</v>
      </c>
      <c r="AY161">
        <v>0</v>
      </c>
      <c r="AZ161">
        <v>0</v>
      </c>
      <c r="BA161">
        <v>0</v>
      </c>
      <c r="BB161">
        <v>0</v>
      </c>
      <c r="BC161">
        <v>0</v>
      </c>
      <c r="BD161">
        <v>0</v>
      </c>
      <c r="BE161">
        <v>0</v>
      </c>
      <c r="BF161">
        <v>0</v>
      </c>
      <c r="BG161">
        <v>0</v>
      </c>
    </row>
    <row r="162" spans="1:59" ht="14.4" x14ac:dyDescent="0.3">
      <c r="A162" s="35"/>
      <c r="B162">
        <v>1</v>
      </c>
      <c r="C162">
        <v>1</v>
      </c>
      <c r="D162">
        <v>1</v>
      </c>
      <c r="E162">
        <v>0</v>
      </c>
      <c r="F162">
        <v>0</v>
      </c>
      <c r="G162">
        <v>0</v>
      </c>
      <c r="H162">
        <v>0</v>
      </c>
      <c r="I162">
        <v>0</v>
      </c>
      <c r="J162">
        <v>0</v>
      </c>
      <c r="K162">
        <v>0</v>
      </c>
      <c r="L162">
        <v>0</v>
      </c>
      <c r="M162">
        <v>0</v>
      </c>
      <c r="N162">
        <v>0</v>
      </c>
      <c r="O162">
        <v>0</v>
      </c>
      <c r="P162">
        <v>0</v>
      </c>
      <c r="Q162">
        <v>0</v>
      </c>
      <c r="R162">
        <v>0</v>
      </c>
      <c r="S162">
        <v>0</v>
      </c>
      <c r="T162">
        <v>0</v>
      </c>
      <c r="U162">
        <v>0</v>
      </c>
      <c r="V162">
        <v>0</v>
      </c>
      <c r="W162">
        <v>0</v>
      </c>
      <c r="X162">
        <v>0</v>
      </c>
      <c r="Y162">
        <v>0</v>
      </c>
      <c r="Z162">
        <v>0</v>
      </c>
      <c r="AA162">
        <v>0</v>
      </c>
      <c r="AB162">
        <v>0</v>
      </c>
      <c r="AC162">
        <v>0</v>
      </c>
      <c r="AD162">
        <v>0</v>
      </c>
      <c r="AE162">
        <v>0</v>
      </c>
      <c r="AF162">
        <v>0</v>
      </c>
      <c r="AG162">
        <v>0</v>
      </c>
      <c r="AH162">
        <v>0</v>
      </c>
      <c r="AI162">
        <v>0</v>
      </c>
      <c r="AJ162">
        <v>0</v>
      </c>
      <c r="AK162">
        <v>0</v>
      </c>
      <c r="AL162">
        <v>0</v>
      </c>
      <c r="AM162">
        <v>0</v>
      </c>
      <c r="AN162">
        <v>0</v>
      </c>
      <c r="AO162">
        <v>0</v>
      </c>
      <c r="AP162">
        <v>0</v>
      </c>
      <c r="AQ162">
        <v>0</v>
      </c>
      <c r="AR162">
        <v>0</v>
      </c>
      <c r="AS162">
        <v>0</v>
      </c>
      <c r="AT162">
        <v>0</v>
      </c>
      <c r="AU162">
        <v>0</v>
      </c>
      <c r="AV162">
        <v>0</v>
      </c>
      <c r="AW162">
        <v>0</v>
      </c>
      <c r="AX162">
        <v>0</v>
      </c>
      <c r="AY162">
        <v>0</v>
      </c>
      <c r="AZ162">
        <v>0</v>
      </c>
      <c r="BA162">
        <v>0</v>
      </c>
      <c r="BB162">
        <v>0</v>
      </c>
      <c r="BC162">
        <v>0</v>
      </c>
      <c r="BD162">
        <v>0</v>
      </c>
      <c r="BE162">
        <v>0</v>
      </c>
      <c r="BF162">
        <v>0</v>
      </c>
      <c r="BG162">
        <v>0</v>
      </c>
    </row>
    <row r="163" spans="1:59" ht="14.4" x14ac:dyDescent="0.3">
      <c r="A163" s="35"/>
      <c r="B163">
        <v>1</v>
      </c>
      <c r="C163">
        <v>1</v>
      </c>
      <c r="D163">
        <v>1</v>
      </c>
      <c r="E163">
        <v>0</v>
      </c>
      <c r="F163">
        <v>0</v>
      </c>
      <c r="G163">
        <v>0</v>
      </c>
      <c r="H163">
        <v>0</v>
      </c>
      <c r="I163">
        <v>0</v>
      </c>
      <c r="J163">
        <v>0</v>
      </c>
      <c r="K163">
        <v>0</v>
      </c>
      <c r="L163">
        <v>0</v>
      </c>
      <c r="M163">
        <v>0</v>
      </c>
      <c r="N163">
        <v>0</v>
      </c>
      <c r="O163">
        <v>0</v>
      </c>
      <c r="P163">
        <v>0</v>
      </c>
      <c r="Q163">
        <v>0</v>
      </c>
      <c r="R163">
        <v>0</v>
      </c>
      <c r="S163">
        <v>0</v>
      </c>
      <c r="T163">
        <v>0</v>
      </c>
      <c r="U163">
        <v>0</v>
      </c>
      <c r="V163">
        <v>0</v>
      </c>
      <c r="W163">
        <v>0</v>
      </c>
      <c r="X163">
        <v>0</v>
      </c>
      <c r="Y163">
        <v>0</v>
      </c>
      <c r="Z163">
        <v>0</v>
      </c>
      <c r="AA163">
        <v>0</v>
      </c>
      <c r="AB163">
        <v>0</v>
      </c>
      <c r="AC163">
        <v>0</v>
      </c>
      <c r="AD163">
        <v>0</v>
      </c>
      <c r="AE163">
        <v>0</v>
      </c>
      <c r="AF163">
        <v>0</v>
      </c>
      <c r="AG163">
        <v>0</v>
      </c>
      <c r="AH163">
        <v>0</v>
      </c>
      <c r="AI163">
        <v>0</v>
      </c>
      <c r="AJ163">
        <v>0</v>
      </c>
      <c r="AK163">
        <v>0</v>
      </c>
      <c r="AL163">
        <v>0</v>
      </c>
      <c r="AM163">
        <v>0</v>
      </c>
      <c r="AN163">
        <v>0</v>
      </c>
      <c r="AO163">
        <v>0</v>
      </c>
      <c r="AP163">
        <v>0</v>
      </c>
      <c r="AQ163">
        <v>0</v>
      </c>
      <c r="AR163">
        <v>0</v>
      </c>
      <c r="AS163">
        <v>0</v>
      </c>
      <c r="AT163">
        <v>0</v>
      </c>
      <c r="AU163">
        <v>0</v>
      </c>
      <c r="AV163">
        <v>0</v>
      </c>
      <c r="AW163">
        <v>0</v>
      </c>
      <c r="AX163">
        <v>0</v>
      </c>
      <c r="AY163">
        <v>0</v>
      </c>
      <c r="AZ163">
        <v>0</v>
      </c>
      <c r="BA163">
        <v>0</v>
      </c>
      <c r="BB163">
        <v>0</v>
      </c>
      <c r="BC163">
        <v>0</v>
      </c>
      <c r="BD163">
        <v>0</v>
      </c>
      <c r="BE163">
        <v>0</v>
      </c>
      <c r="BF163">
        <v>0</v>
      </c>
      <c r="BG163">
        <v>0</v>
      </c>
    </row>
    <row r="164" spans="1:59" ht="14.4" x14ac:dyDescent="0.3">
      <c r="A164" s="35"/>
      <c r="B164">
        <v>1</v>
      </c>
      <c r="C164">
        <v>1</v>
      </c>
      <c r="D164">
        <v>1</v>
      </c>
      <c r="E164">
        <v>0</v>
      </c>
      <c r="F164">
        <v>0</v>
      </c>
      <c r="G164">
        <v>0</v>
      </c>
      <c r="H164">
        <v>0</v>
      </c>
      <c r="I164">
        <v>0</v>
      </c>
      <c r="J164">
        <v>0</v>
      </c>
      <c r="K164">
        <v>0</v>
      </c>
      <c r="L164">
        <v>0</v>
      </c>
      <c r="M164">
        <v>0</v>
      </c>
      <c r="N164">
        <v>0</v>
      </c>
      <c r="O164">
        <v>0</v>
      </c>
      <c r="P164">
        <v>0</v>
      </c>
      <c r="Q164">
        <v>0</v>
      </c>
      <c r="R164">
        <v>0</v>
      </c>
      <c r="S164">
        <v>0</v>
      </c>
      <c r="T164">
        <v>0</v>
      </c>
      <c r="U164">
        <v>0</v>
      </c>
      <c r="V164">
        <v>0</v>
      </c>
      <c r="W164">
        <v>0</v>
      </c>
      <c r="X164">
        <v>0</v>
      </c>
      <c r="Y164">
        <v>0</v>
      </c>
      <c r="Z164">
        <v>0</v>
      </c>
      <c r="AA164">
        <v>0</v>
      </c>
      <c r="AB164">
        <v>0</v>
      </c>
      <c r="AC164">
        <v>0</v>
      </c>
      <c r="AD164">
        <v>0</v>
      </c>
      <c r="AE164">
        <v>0</v>
      </c>
      <c r="AF164">
        <v>0</v>
      </c>
      <c r="AG164">
        <v>0</v>
      </c>
      <c r="AH164">
        <v>0</v>
      </c>
      <c r="AI164">
        <v>0</v>
      </c>
      <c r="AJ164">
        <v>0</v>
      </c>
      <c r="AK164">
        <v>0</v>
      </c>
      <c r="AL164">
        <v>0</v>
      </c>
      <c r="AM164">
        <v>0</v>
      </c>
      <c r="AN164">
        <v>0</v>
      </c>
      <c r="AO164">
        <v>0</v>
      </c>
      <c r="AP164">
        <v>0</v>
      </c>
      <c r="AQ164">
        <v>0</v>
      </c>
      <c r="AR164">
        <v>0</v>
      </c>
      <c r="AS164">
        <v>0</v>
      </c>
      <c r="AT164">
        <v>0</v>
      </c>
      <c r="AU164">
        <v>0</v>
      </c>
      <c r="AV164">
        <v>0</v>
      </c>
      <c r="AW164">
        <v>0</v>
      </c>
      <c r="AX164">
        <v>0</v>
      </c>
      <c r="AY164">
        <v>0</v>
      </c>
      <c r="AZ164">
        <v>0</v>
      </c>
      <c r="BA164">
        <v>0</v>
      </c>
      <c r="BB164">
        <v>0</v>
      </c>
      <c r="BC164">
        <v>0</v>
      </c>
      <c r="BD164">
        <v>0</v>
      </c>
      <c r="BE164">
        <v>0</v>
      </c>
      <c r="BF164">
        <v>0</v>
      </c>
      <c r="BG164">
        <v>0</v>
      </c>
    </row>
    <row r="165" spans="1:59" ht="14.4" x14ac:dyDescent="0.3">
      <c r="A165" s="35"/>
      <c r="B165">
        <v>1</v>
      </c>
      <c r="C165">
        <v>1</v>
      </c>
      <c r="D165">
        <v>1</v>
      </c>
      <c r="E165">
        <v>0</v>
      </c>
      <c r="F165">
        <v>0</v>
      </c>
      <c r="G165">
        <v>0</v>
      </c>
      <c r="H165">
        <v>0</v>
      </c>
      <c r="I165">
        <v>0</v>
      </c>
      <c r="J165">
        <v>0</v>
      </c>
      <c r="K165">
        <v>0</v>
      </c>
      <c r="L165">
        <v>0</v>
      </c>
      <c r="M165">
        <v>0</v>
      </c>
      <c r="N165">
        <v>0</v>
      </c>
      <c r="O165">
        <v>0</v>
      </c>
      <c r="P165">
        <v>0</v>
      </c>
      <c r="Q165">
        <v>0</v>
      </c>
      <c r="R165">
        <v>0</v>
      </c>
      <c r="S165">
        <v>0</v>
      </c>
      <c r="T165">
        <v>0</v>
      </c>
      <c r="U165">
        <v>0</v>
      </c>
      <c r="V165">
        <v>0</v>
      </c>
      <c r="W165">
        <v>0</v>
      </c>
      <c r="X165">
        <v>0</v>
      </c>
      <c r="Y165">
        <v>0</v>
      </c>
      <c r="Z165">
        <v>0</v>
      </c>
      <c r="AA165">
        <v>0</v>
      </c>
      <c r="AB165">
        <v>0</v>
      </c>
      <c r="AC165">
        <v>0</v>
      </c>
      <c r="AD165">
        <v>0</v>
      </c>
      <c r="AE165">
        <v>0</v>
      </c>
      <c r="AF165">
        <v>0</v>
      </c>
      <c r="AG165">
        <v>0</v>
      </c>
      <c r="AH165">
        <v>0</v>
      </c>
      <c r="AI165">
        <v>0</v>
      </c>
      <c r="AJ165">
        <v>0</v>
      </c>
      <c r="AK165">
        <v>0</v>
      </c>
      <c r="AL165">
        <v>0</v>
      </c>
      <c r="AM165">
        <v>0</v>
      </c>
      <c r="AN165">
        <v>0</v>
      </c>
      <c r="AO165">
        <v>0</v>
      </c>
      <c r="AP165">
        <v>0</v>
      </c>
      <c r="AQ165">
        <v>0</v>
      </c>
      <c r="AR165">
        <v>0</v>
      </c>
      <c r="AS165">
        <v>0</v>
      </c>
      <c r="AT165">
        <v>0</v>
      </c>
      <c r="AU165">
        <v>0</v>
      </c>
      <c r="AV165">
        <v>0</v>
      </c>
      <c r="AW165">
        <v>0</v>
      </c>
      <c r="AX165">
        <v>0</v>
      </c>
      <c r="AY165">
        <v>0</v>
      </c>
      <c r="AZ165">
        <v>0</v>
      </c>
      <c r="BA165">
        <v>0</v>
      </c>
      <c r="BB165">
        <v>0</v>
      </c>
      <c r="BC165">
        <v>0</v>
      </c>
      <c r="BD165">
        <v>0</v>
      </c>
      <c r="BE165">
        <v>0</v>
      </c>
      <c r="BF165">
        <v>0</v>
      </c>
      <c r="BG165">
        <v>0</v>
      </c>
    </row>
    <row r="166" spans="1:59" ht="14.4" x14ac:dyDescent="0.3">
      <c r="A166" s="35"/>
      <c r="B166">
        <v>1</v>
      </c>
      <c r="C166">
        <v>1</v>
      </c>
      <c r="D166">
        <v>1</v>
      </c>
      <c r="E166">
        <v>0</v>
      </c>
      <c r="F166">
        <v>0</v>
      </c>
      <c r="G166">
        <v>0</v>
      </c>
      <c r="H166">
        <v>0</v>
      </c>
      <c r="I166">
        <v>0</v>
      </c>
      <c r="J166">
        <v>0</v>
      </c>
      <c r="K166">
        <v>0</v>
      </c>
      <c r="L166">
        <v>0</v>
      </c>
      <c r="M166">
        <v>0</v>
      </c>
      <c r="N166">
        <v>0</v>
      </c>
      <c r="O166">
        <v>0</v>
      </c>
      <c r="P166">
        <v>0</v>
      </c>
      <c r="Q166">
        <v>0</v>
      </c>
      <c r="R166">
        <v>0</v>
      </c>
      <c r="S166">
        <v>0</v>
      </c>
      <c r="T166">
        <v>0</v>
      </c>
      <c r="U166">
        <v>0</v>
      </c>
      <c r="V166">
        <v>0</v>
      </c>
      <c r="W166">
        <v>0</v>
      </c>
      <c r="X166">
        <v>0</v>
      </c>
      <c r="Y166">
        <v>0</v>
      </c>
      <c r="Z166">
        <v>0</v>
      </c>
      <c r="AA166">
        <v>0</v>
      </c>
      <c r="AB166">
        <v>0</v>
      </c>
      <c r="AC166">
        <v>0</v>
      </c>
      <c r="AD166">
        <v>0</v>
      </c>
      <c r="AE166">
        <v>0</v>
      </c>
      <c r="AF166">
        <v>0</v>
      </c>
      <c r="AG166">
        <v>0</v>
      </c>
      <c r="AH166">
        <v>0</v>
      </c>
      <c r="AI166">
        <v>0</v>
      </c>
      <c r="AJ166">
        <v>0</v>
      </c>
      <c r="AK166">
        <v>0</v>
      </c>
      <c r="AL166">
        <v>0</v>
      </c>
      <c r="AM166">
        <v>0</v>
      </c>
      <c r="AN166">
        <v>0</v>
      </c>
      <c r="AO166">
        <v>0</v>
      </c>
      <c r="AP166">
        <v>0</v>
      </c>
      <c r="AQ166">
        <v>0</v>
      </c>
      <c r="AR166">
        <v>0</v>
      </c>
      <c r="AS166">
        <v>0</v>
      </c>
      <c r="AT166">
        <v>0</v>
      </c>
      <c r="AU166">
        <v>0</v>
      </c>
      <c r="AV166">
        <v>0</v>
      </c>
      <c r="AW166">
        <v>0</v>
      </c>
      <c r="AX166">
        <v>0</v>
      </c>
      <c r="AY166">
        <v>0</v>
      </c>
      <c r="AZ166">
        <v>0</v>
      </c>
      <c r="BA166">
        <v>0</v>
      </c>
      <c r="BB166">
        <v>0</v>
      </c>
      <c r="BC166">
        <v>0</v>
      </c>
      <c r="BD166">
        <v>0</v>
      </c>
      <c r="BE166">
        <v>0</v>
      </c>
      <c r="BF166">
        <v>0</v>
      </c>
      <c r="BG166">
        <v>0</v>
      </c>
    </row>
    <row r="167" spans="1:59" ht="14.4" x14ac:dyDescent="0.3">
      <c r="A167" s="35"/>
      <c r="B167">
        <v>1</v>
      </c>
      <c r="C167">
        <v>1</v>
      </c>
      <c r="D167">
        <v>1</v>
      </c>
      <c r="E167">
        <v>0</v>
      </c>
      <c r="F167">
        <v>0</v>
      </c>
      <c r="G167">
        <v>0</v>
      </c>
      <c r="H167">
        <v>0</v>
      </c>
      <c r="I167">
        <v>0</v>
      </c>
      <c r="J167">
        <v>0</v>
      </c>
      <c r="K167">
        <v>0</v>
      </c>
      <c r="L167">
        <v>0</v>
      </c>
      <c r="M167">
        <v>0</v>
      </c>
      <c r="N167">
        <v>0</v>
      </c>
      <c r="O167">
        <v>0</v>
      </c>
      <c r="P167">
        <v>0</v>
      </c>
      <c r="Q167">
        <v>0</v>
      </c>
      <c r="R167">
        <v>0</v>
      </c>
      <c r="S167">
        <v>0</v>
      </c>
      <c r="T167">
        <v>0</v>
      </c>
      <c r="U167">
        <v>0</v>
      </c>
      <c r="V167">
        <v>0</v>
      </c>
      <c r="W167">
        <v>0</v>
      </c>
      <c r="X167">
        <v>0</v>
      </c>
      <c r="Y167">
        <v>0</v>
      </c>
      <c r="Z167">
        <v>0</v>
      </c>
      <c r="AA167">
        <v>0</v>
      </c>
      <c r="AB167">
        <v>0</v>
      </c>
      <c r="AC167">
        <v>0</v>
      </c>
      <c r="AD167">
        <v>0</v>
      </c>
      <c r="AE167">
        <v>0</v>
      </c>
      <c r="AF167">
        <v>0</v>
      </c>
      <c r="AG167">
        <v>0</v>
      </c>
      <c r="AH167">
        <v>0</v>
      </c>
      <c r="AI167">
        <v>0</v>
      </c>
      <c r="AJ167">
        <v>0</v>
      </c>
      <c r="AK167">
        <v>0</v>
      </c>
      <c r="AL167">
        <v>0</v>
      </c>
      <c r="AM167">
        <v>0</v>
      </c>
      <c r="AN167">
        <v>0</v>
      </c>
      <c r="AO167">
        <v>0</v>
      </c>
      <c r="AP167">
        <v>0</v>
      </c>
      <c r="AQ167">
        <v>0</v>
      </c>
      <c r="AR167">
        <v>0</v>
      </c>
      <c r="AS167">
        <v>0</v>
      </c>
      <c r="AT167">
        <v>0</v>
      </c>
      <c r="AU167">
        <v>0</v>
      </c>
      <c r="AV167">
        <v>0</v>
      </c>
      <c r="AW167">
        <v>0</v>
      </c>
      <c r="AX167">
        <v>0</v>
      </c>
      <c r="AY167">
        <v>0</v>
      </c>
      <c r="AZ167">
        <v>0</v>
      </c>
      <c r="BA167">
        <v>0</v>
      </c>
      <c r="BB167">
        <v>0</v>
      </c>
      <c r="BC167">
        <v>0</v>
      </c>
      <c r="BD167">
        <v>0</v>
      </c>
      <c r="BE167">
        <v>0</v>
      </c>
      <c r="BF167">
        <v>0</v>
      </c>
      <c r="BG167">
        <v>0</v>
      </c>
    </row>
    <row r="168" spans="1:59" ht="14.4" x14ac:dyDescent="0.3">
      <c r="A168" s="35"/>
      <c r="B168">
        <v>1</v>
      </c>
      <c r="C168">
        <v>1</v>
      </c>
      <c r="D168">
        <v>1</v>
      </c>
      <c r="E168">
        <v>0</v>
      </c>
      <c r="F168">
        <v>0</v>
      </c>
      <c r="G168">
        <v>0</v>
      </c>
      <c r="H168">
        <v>0</v>
      </c>
      <c r="I168">
        <v>0</v>
      </c>
      <c r="J168">
        <v>0</v>
      </c>
      <c r="K168">
        <v>0</v>
      </c>
      <c r="L168">
        <v>0</v>
      </c>
      <c r="M168">
        <v>0</v>
      </c>
      <c r="N168">
        <v>0</v>
      </c>
      <c r="O168">
        <v>0</v>
      </c>
      <c r="P168">
        <v>0</v>
      </c>
      <c r="Q168">
        <v>0</v>
      </c>
      <c r="R168">
        <v>0</v>
      </c>
      <c r="S168">
        <v>0</v>
      </c>
      <c r="T168">
        <v>0</v>
      </c>
      <c r="U168">
        <v>0</v>
      </c>
      <c r="V168">
        <v>0</v>
      </c>
      <c r="W168">
        <v>0</v>
      </c>
      <c r="X168">
        <v>0</v>
      </c>
      <c r="Y168">
        <v>0</v>
      </c>
      <c r="Z168">
        <v>0</v>
      </c>
      <c r="AA168">
        <v>0</v>
      </c>
      <c r="AB168">
        <v>0</v>
      </c>
      <c r="AC168">
        <v>0</v>
      </c>
      <c r="AD168">
        <v>0</v>
      </c>
      <c r="AE168">
        <v>0</v>
      </c>
      <c r="AF168">
        <v>0</v>
      </c>
      <c r="AG168">
        <v>0</v>
      </c>
      <c r="AH168">
        <v>0</v>
      </c>
      <c r="AI168">
        <v>0</v>
      </c>
      <c r="AJ168">
        <v>0</v>
      </c>
      <c r="AK168">
        <v>0</v>
      </c>
      <c r="AL168">
        <v>0</v>
      </c>
      <c r="AM168">
        <v>0</v>
      </c>
      <c r="AN168">
        <v>0</v>
      </c>
      <c r="AO168">
        <v>0</v>
      </c>
      <c r="AP168">
        <v>0</v>
      </c>
      <c r="AQ168">
        <v>0</v>
      </c>
      <c r="AR168">
        <v>0</v>
      </c>
      <c r="AS168">
        <v>0</v>
      </c>
      <c r="AT168">
        <v>0</v>
      </c>
      <c r="AU168">
        <v>0</v>
      </c>
      <c r="AV168">
        <v>0</v>
      </c>
      <c r="AW168">
        <v>0</v>
      </c>
      <c r="AX168">
        <v>0</v>
      </c>
      <c r="AY168">
        <v>0</v>
      </c>
      <c r="AZ168">
        <v>0</v>
      </c>
      <c r="BA168">
        <v>0</v>
      </c>
      <c r="BB168">
        <v>0</v>
      </c>
      <c r="BC168">
        <v>0</v>
      </c>
      <c r="BD168">
        <v>0</v>
      </c>
      <c r="BE168">
        <v>0</v>
      </c>
      <c r="BF168">
        <v>0</v>
      </c>
      <c r="BG168">
        <v>0</v>
      </c>
    </row>
    <row r="169" spans="1:59" ht="14.4" x14ac:dyDescent="0.3">
      <c r="A169" s="35"/>
      <c r="B169">
        <v>1</v>
      </c>
      <c r="C169">
        <v>1</v>
      </c>
      <c r="D169">
        <v>1</v>
      </c>
      <c r="E169">
        <v>0</v>
      </c>
      <c r="F169">
        <v>0</v>
      </c>
      <c r="G169">
        <v>0</v>
      </c>
      <c r="H169">
        <v>0</v>
      </c>
      <c r="I169">
        <v>0</v>
      </c>
      <c r="J169">
        <v>0</v>
      </c>
      <c r="K169">
        <v>0</v>
      </c>
      <c r="L169">
        <v>0</v>
      </c>
      <c r="M169">
        <v>0</v>
      </c>
      <c r="N169">
        <v>0</v>
      </c>
      <c r="O169">
        <v>0</v>
      </c>
      <c r="P169">
        <v>0</v>
      </c>
      <c r="Q169">
        <v>0</v>
      </c>
      <c r="R169">
        <v>0</v>
      </c>
      <c r="S169">
        <v>0</v>
      </c>
      <c r="T169">
        <v>0</v>
      </c>
      <c r="U169">
        <v>0</v>
      </c>
      <c r="V169">
        <v>0</v>
      </c>
      <c r="W169">
        <v>0</v>
      </c>
      <c r="X169">
        <v>0</v>
      </c>
      <c r="Y169">
        <v>0</v>
      </c>
      <c r="Z169">
        <v>0</v>
      </c>
      <c r="AA169">
        <v>0</v>
      </c>
      <c r="AB169">
        <v>0</v>
      </c>
      <c r="AC169">
        <v>0</v>
      </c>
      <c r="AD169">
        <v>0</v>
      </c>
      <c r="AE169">
        <v>0</v>
      </c>
      <c r="AF169">
        <v>0</v>
      </c>
      <c r="AG169">
        <v>0</v>
      </c>
      <c r="AH169">
        <v>0</v>
      </c>
      <c r="AI169">
        <v>0</v>
      </c>
      <c r="AJ169">
        <v>0</v>
      </c>
      <c r="AK169">
        <v>0</v>
      </c>
      <c r="AL169">
        <v>0</v>
      </c>
      <c r="AM169">
        <v>0</v>
      </c>
      <c r="AN169">
        <v>0</v>
      </c>
      <c r="AO169">
        <v>0</v>
      </c>
      <c r="AP169">
        <v>0</v>
      </c>
      <c r="AQ169">
        <v>0</v>
      </c>
      <c r="AR169">
        <v>0</v>
      </c>
      <c r="AS169">
        <v>0</v>
      </c>
      <c r="AT169">
        <v>0</v>
      </c>
      <c r="AU169">
        <v>0</v>
      </c>
      <c r="AV169">
        <v>0</v>
      </c>
      <c r="AW169">
        <v>0</v>
      </c>
      <c r="AX169">
        <v>0</v>
      </c>
      <c r="AY169">
        <v>0</v>
      </c>
      <c r="AZ169">
        <v>0</v>
      </c>
      <c r="BA169">
        <v>0</v>
      </c>
      <c r="BB169">
        <v>0</v>
      </c>
      <c r="BC169">
        <v>0</v>
      </c>
      <c r="BD169">
        <v>0</v>
      </c>
      <c r="BE169">
        <v>0</v>
      </c>
      <c r="BF169">
        <v>0</v>
      </c>
      <c r="BG169">
        <v>0</v>
      </c>
    </row>
    <row r="170" spans="1:59" ht="14.4" x14ac:dyDescent="0.3">
      <c r="A170" s="35"/>
      <c r="B170">
        <v>1</v>
      </c>
      <c r="C170">
        <v>1</v>
      </c>
      <c r="D170">
        <v>1</v>
      </c>
      <c r="E170">
        <v>0</v>
      </c>
      <c r="F170">
        <v>0</v>
      </c>
      <c r="G170">
        <v>0</v>
      </c>
      <c r="H170">
        <v>0</v>
      </c>
      <c r="I170">
        <v>0</v>
      </c>
      <c r="J170">
        <v>0</v>
      </c>
      <c r="K170">
        <v>0</v>
      </c>
      <c r="L170">
        <v>0</v>
      </c>
      <c r="M170">
        <v>0</v>
      </c>
      <c r="N170">
        <v>0</v>
      </c>
      <c r="O170">
        <v>0</v>
      </c>
      <c r="P170">
        <v>0</v>
      </c>
      <c r="Q170">
        <v>0</v>
      </c>
      <c r="R170">
        <v>0</v>
      </c>
      <c r="S170">
        <v>0</v>
      </c>
      <c r="T170">
        <v>0</v>
      </c>
      <c r="U170">
        <v>0</v>
      </c>
      <c r="V170">
        <v>0</v>
      </c>
      <c r="W170">
        <v>0</v>
      </c>
      <c r="X170">
        <v>0</v>
      </c>
      <c r="Y170">
        <v>0</v>
      </c>
      <c r="Z170">
        <v>0</v>
      </c>
      <c r="AA170">
        <v>0</v>
      </c>
      <c r="AB170">
        <v>0</v>
      </c>
      <c r="AC170">
        <v>0</v>
      </c>
      <c r="AD170">
        <v>0</v>
      </c>
      <c r="AE170">
        <v>0</v>
      </c>
      <c r="AF170">
        <v>0</v>
      </c>
      <c r="AG170">
        <v>0</v>
      </c>
      <c r="AH170">
        <v>0</v>
      </c>
      <c r="AI170">
        <v>0</v>
      </c>
      <c r="AJ170">
        <v>0</v>
      </c>
      <c r="AK170">
        <v>0</v>
      </c>
      <c r="AL170">
        <v>0</v>
      </c>
      <c r="AM170">
        <v>0</v>
      </c>
      <c r="AN170">
        <v>0</v>
      </c>
      <c r="AO170">
        <v>0</v>
      </c>
      <c r="AP170">
        <v>0</v>
      </c>
      <c r="AQ170">
        <v>0</v>
      </c>
      <c r="AR170">
        <v>0</v>
      </c>
      <c r="AS170">
        <v>0</v>
      </c>
      <c r="AT170">
        <v>0</v>
      </c>
      <c r="AU170">
        <v>0</v>
      </c>
      <c r="AV170">
        <v>0</v>
      </c>
      <c r="AW170">
        <v>0</v>
      </c>
      <c r="AX170">
        <v>0</v>
      </c>
      <c r="AY170">
        <v>0</v>
      </c>
      <c r="AZ170">
        <v>0</v>
      </c>
      <c r="BA170">
        <v>0</v>
      </c>
      <c r="BB170">
        <v>0</v>
      </c>
      <c r="BC170">
        <v>0</v>
      </c>
      <c r="BD170">
        <v>0</v>
      </c>
      <c r="BE170">
        <v>0</v>
      </c>
      <c r="BF170">
        <v>0</v>
      </c>
      <c r="BG170">
        <v>0</v>
      </c>
    </row>
    <row r="171" spans="1:59" ht="14.4" x14ac:dyDescent="0.3">
      <c r="A171" s="35"/>
      <c r="B171">
        <v>1</v>
      </c>
      <c r="C171">
        <v>1</v>
      </c>
      <c r="D171">
        <v>1</v>
      </c>
      <c r="E171">
        <v>0</v>
      </c>
      <c r="F171">
        <v>0</v>
      </c>
      <c r="G171">
        <v>0</v>
      </c>
      <c r="H171">
        <v>0</v>
      </c>
      <c r="I171">
        <v>0</v>
      </c>
      <c r="J171">
        <v>0</v>
      </c>
      <c r="K171">
        <v>0</v>
      </c>
      <c r="L171">
        <v>0</v>
      </c>
      <c r="M171">
        <v>0</v>
      </c>
      <c r="N171">
        <v>0</v>
      </c>
      <c r="O171">
        <v>0</v>
      </c>
      <c r="P171">
        <v>0</v>
      </c>
      <c r="Q171">
        <v>0</v>
      </c>
      <c r="R171">
        <v>0</v>
      </c>
      <c r="S171">
        <v>0</v>
      </c>
      <c r="T171">
        <v>0</v>
      </c>
      <c r="U171">
        <v>0</v>
      </c>
      <c r="V171">
        <v>0</v>
      </c>
      <c r="W171">
        <v>0</v>
      </c>
      <c r="X171">
        <v>0</v>
      </c>
      <c r="Y171">
        <v>0</v>
      </c>
      <c r="Z171">
        <v>0</v>
      </c>
      <c r="AA171">
        <v>0</v>
      </c>
      <c r="AB171">
        <v>0</v>
      </c>
      <c r="AC171">
        <v>0</v>
      </c>
      <c r="AD171">
        <v>0</v>
      </c>
      <c r="AE171">
        <v>0</v>
      </c>
      <c r="AF171">
        <v>0</v>
      </c>
      <c r="AG171">
        <v>0</v>
      </c>
      <c r="AH171">
        <v>0</v>
      </c>
      <c r="AI171">
        <v>0</v>
      </c>
      <c r="AJ171">
        <v>0</v>
      </c>
      <c r="AK171">
        <v>0</v>
      </c>
      <c r="AL171">
        <v>0</v>
      </c>
      <c r="AM171">
        <v>0</v>
      </c>
      <c r="AN171">
        <v>0</v>
      </c>
      <c r="AO171">
        <v>0</v>
      </c>
      <c r="AP171">
        <v>0</v>
      </c>
      <c r="AQ171">
        <v>0</v>
      </c>
      <c r="AR171">
        <v>0</v>
      </c>
      <c r="AS171">
        <v>0</v>
      </c>
      <c r="AT171">
        <v>0</v>
      </c>
      <c r="AU171">
        <v>0</v>
      </c>
      <c r="AV171">
        <v>0</v>
      </c>
      <c r="AW171">
        <v>0</v>
      </c>
      <c r="AX171">
        <v>0</v>
      </c>
      <c r="AY171">
        <v>0</v>
      </c>
      <c r="AZ171">
        <v>0</v>
      </c>
      <c r="BA171">
        <v>0</v>
      </c>
      <c r="BB171">
        <v>0</v>
      </c>
      <c r="BC171">
        <v>0</v>
      </c>
      <c r="BD171">
        <v>0</v>
      </c>
      <c r="BE171">
        <v>0</v>
      </c>
      <c r="BF171">
        <v>0</v>
      </c>
      <c r="BG171">
        <v>0</v>
      </c>
    </row>
    <row r="172" spans="1:59" ht="14.4" x14ac:dyDescent="0.3">
      <c r="A172" s="35"/>
      <c r="B172">
        <v>1</v>
      </c>
      <c r="C172">
        <v>1</v>
      </c>
      <c r="D172">
        <v>1</v>
      </c>
      <c r="E172">
        <v>0</v>
      </c>
      <c r="F172">
        <v>0</v>
      </c>
      <c r="G172">
        <v>0</v>
      </c>
      <c r="H172">
        <v>0</v>
      </c>
      <c r="I172">
        <v>0</v>
      </c>
      <c r="J172">
        <v>0</v>
      </c>
      <c r="K172">
        <v>0</v>
      </c>
      <c r="L172">
        <v>0</v>
      </c>
      <c r="M172">
        <v>0</v>
      </c>
      <c r="N172">
        <v>0</v>
      </c>
      <c r="O172">
        <v>0</v>
      </c>
      <c r="P172">
        <v>0</v>
      </c>
      <c r="Q172">
        <v>0</v>
      </c>
      <c r="R172">
        <v>0</v>
      </c>
      <c r="S172">
        <v>0</v>
      </c>
      <c r="T172">
        <v>0</v>
      </c>
      <c r="U172">
        <v>0</v>
      </c>
      <c r="V172">
        <v>0</v>
      </c>
      <c r="W172">
        <v>0</v>
      </c>
      <c r="X172">
        <v>0</v>
      </c>
      <c r="Y172">
        <v>0</v>
      </c>
      <c r="Z172">
        <v>0</v>
      </c>
      <c r="AA172">
        <v>0</v>
      </c>
      <c r="AB172">
        <v>0</v>
      </c>
      <c r="AC172">
        <v>0</v>
      </c>
      <c r="AD172">
        <v>0</v>
      </c>
      <c r="AE172">
        <v>0</v>
      </c>
      <c r="AF172">
        <v>0</v>
      </c>
      <c r="AG172">
        <v>0</v>
      </c>
      <c r="AH172">
        <v>0</v>
      </c>
      <c r="AI172">
        <v>0</v>
      </c>
      <c r="AJ172">
        <v>0</v>
      </c>
      <c r="AK172">
        <v>0</v>
      </c>
      <c r="AL172">
        <v>0</v>
      </c>
      <c r="AM172">
        <v>0</v>
      </c>
      <c r="AN172">
        <v>0</v>
      </c>
      <c r="AO172">
        <v>0</v>
      </c>
      <c r="AP172">
        <v>0</v>
      </c>
      <c r="AQ172">
        <v>0</v>
      </c>
      <c r="AR172">
        <v>0</v>
      </c>
      <c r="AS172">
        <v>0</v>
      </c>
      <c r="AT172">
        <v>0</v>
      </c>
      <c r="AU172">
        <v>0</v>
      </c>
      <c r="AV172">
        <v>0</v>
      </c>
      <c r="AW172">
        <v>0</v>
      </c>
      <c r="AX172">
        <v>0</v>
      </c>
      <c r="AY172">
        <v>0</v>
      </c>
      <c r="AZ172">
        <v>0</v>
      </c>
      <c r="BA172">
        <v>0</v>
      </c>
      <c r="BB172">
        <v>0</v>
      </c>
      <c r="BC172">
        <v>0</v>
      </c>
      <c r="BD172">
        <v>0</v>
      </c>
      <c r="BE172">
        <v>0</v>
      </c>
      <c r="BF172">
        <v>0</v>
      </c>
      <c r="BG172">
        <v>0</v>
      </c>
    </row>
    <row r="173" spans="1:59" ht="14.4" x14ac:dyDescent="0.3">
      <c r="A173" s="35"/>
      <c r="B173">
        <v>1</v>
      </c>
      <c r="C173">
        <v>1</v>
      </c>
      <c r="D173">
        <v>1</v>
      </c>
      <c r="E173">
        <v>0</v>
      </c>
      <c r="F173">
        <v>0</v>
      </c>
      <c r="G173">
        <v>0</v>
      </c>
      <c r="H173">
        <v>0</v>
      </c>
      <c r="I173">
        <v>0</v>
      </c>
      <c r="J173">
        <v>0</v>
      </c>
      <c r="K173">
        <v>0</v>
      </c>
      <c r="L173">
        <v>0</v>
      </c>
      <c r="M173">
        <v>0</v>
      </c>
      <c r="N173">
        <v>0</v>
      </c>
      <c r="O173">
        <v>0</v>
      </c>
      <c r="P173">
        <v>0</v>
      </c>
      <c r="Q173">
        <v>0</v>
      </c>
      <c r="R173">
        <v>0</v>
      </c>
      <c r="S173">
        <v>0</v>
      </c>
      <c r="T173">
        <v>0</v>
      </c>
      <c r="U173">
        <v>0</v>
      </c>
      <c r="V173">
        <v>0</v>
      </c>
      <c r="W173">
        <v>0</v>
      </c>
      <c r="X173">
        <v>0</v>
      </c>
      <c r="Y173">
        <v>0</v>
      </c>
      <c r="Z173">
        <v>0</v>
      </c>
      <c r="AA173">
        <v>0</v>
      </c>
      <c r="AB173">
        <v>0</v>
      </c>
      <c r="AC173">
        <v>0</v>
      </c>
      <c r="AD173">
        <v>0</v>
      </c>
      <c r="AE173">
        <v>0</v>
      </c>
      <c r="AF173">
        <v>0</v>
      </c>
      <c r="AG173">
        <v>0</v>
      </c>
      <c r="AH173">
        <v>0</v>
      </c>
      <c r="AI173">
        <v>0</v>
      </c>
      <c r="AJ173">
        <v>0</v>
      </c>
      <c r="AK173">
        <v>0</v>
      </c>
      <c r="AL173">
        <v>0</v>
      </c>
      <c r="AM173">
        <v>0</v>
      </c>
      <c r="AN173">
        <v>0</v>
      </c>
      <c r="AO173">
        <v>0</v>
      </c>
      <c r="AP173">
        <v>0</v>
      </c>
      <c r="AQ173">
        <v>0</v>
      </c>
      <c r="AR173">
        <v>0</v>
      </c>
      <c r="AS173">
        <v>0</v>
      </c>
      <c r="AT173">
        <v>0</v>
      </c>
      <c r="AU173">
        <v>0</v>
      </c>
      <c r="AV173">
        <v>0</v>
      </c>
      <c r="AW173">
        <v>0</v>
      </c>
      <c r="AX173">
        <v>0</v>
      </c>
      <c r="AY173">
        <v>0</v>
      </c>
      <c r="AZ173">
        <v>0</v>
      </c>
      <c r="BA173">
        <v>0</v>
      </c>
      <c r="BB173">
        <v>0</v>
      </c>
      <c r="BC173">
        <v>0</v>
      </c>
      <c r="BD173">
        <v>0</v>
      </c>
      <c r="BE173">
        <v>0</v>
      </c>
      <c r="BF173">
        <v>0</v>
      </c>
      <c r="BG173">
        <v>0</v>
      </c>
    </row>
    <row r="174" spans="1:59" ht="14.4" x14ac:dyDescent="0.3">
      <c r="A174" s="35"/>
      <c r="B174">
        <v>1</v>
      </c>
      <c r="C174">
        <v>1</v>
      </c>
      <c r="D174">
        <v>1</v>
      </c>
      <c r="E174">
        <v>0</v>
      </c>
      <c r="F174">
        <v>0</v>
      </c>
      <c r="G174">
        <v>0</v>
      </c>
      <c r="H174">
        <v>0</v>
      </c>
      <c r="I174">
        <v>0</v>
      </c>
      <c r="J174">
        <v>0</v>
      </c>
      <c r="K174">
        <v>0</v>
      </c>
      <c r="L174">
        <v>0</v>
      </c>
      <c r="M174">
        <v>0</v>
      </c>
      <c r="N174">
        <v>0</v>
      </c>
      <c r="O174">
        <v>0</v>
      </c>
      <c r="P174">
        <v>0</v>
      </c>
      <c r="Q174">
        <v>0</v>
      </c>
      <c r="R174">
        <v>0</v>
      </c>
      <c r="S174">
        <v>0</v>
      </c>
      <c r="T174">
        <v>0</v>
      </c>
      <c r="U174">
        <v>0</v>
      </c>
      <c r="V174">
        <v>0</v>
      </c>
      <c r="W174">
        <v>0</v>
      </c>
      <c r="X174">
        <v>0</v>
      </c>
      <c r="Y174">
        <v>0</v>
      </c>
      <c r="Z174">
        <v>0</v>
      </c>
      <c r="AA174">
        <v>0</v>
      </c>
      <c r="AB174">
        <v>0</v>
      </c>
      <c r="AC174">
        <v>0</v>
      </c>
      <c r="AD174">
        <v>0</v>
      </c>
      <c r="AE174">
        <v>0</v>
      </c>
      <c r="AF174">
        <v>0</v>
      </c>
      <c r="AG174">
        <v>0</v>
      </c>
      <c r="AH174">
        <v>0</v>
      </c>
      <c r="AI174">
        <v>0</v>
      </c>
      <c r="AJ174">
        <v>0</v>
      </c>
      <c r="AK174">
        <v>0</v>
      </c>
      <c r="AL174">
        <v>0</v>
      </c>
      <c r="AM174">
        <v>0</v>
      </c>
      <c r="AN174">
        <v>0</v>
      </c>
      <c r="AO174">
        <v>0</v>
      </c>
      <c r="AP174">
        <v>0</v>
      </c>
      <c r="AQ174">
        <v>0</v>
      </c>
      <c r="AR174">
        <v>0</v>
      </c>
      <c r="AS174">
        <v>0</v>
      </c>
      <c r="AT174">
        <v>0</v>
      </c>
      <c r="AU174">
        <v>0</v>
      </c>
      <c r="AV174">
        <v>0</v>
      </c>
      <c r="AW174">
        <v>0</v>
      </c>
      <c r="AX174">
        <v>0</v>
      </c>
      <c r="AY174">
        <v>0</v>
      </c>
      <c r="AZ174">
        <v>0</v>
      </c>
      <c r="BA174">
        <v>0</v>
      </c>
      <c r="BB174">
        <v>0</v>
      </c>
      <c r="BC174">
        <v>0</v>
      </c>
      <c r="BD174">
        <v>0</v>
      </c>
      <c r="BE174">
        <v>0</v>
      </c>
      <c r="BF174">
        <v>0</v>
      </c>
      <c r="BG174">
        <v>0</v>
      </c>
    </row>
    <row r="175" spans="1:59" ht="14.4" x14ac:dyDescent="0.3">
      <c r="A175" s="35"/>
      <c r="B175">
        <v>1</v>
      </c>
      <c r="C175">
        <v>1</v>
      </c>
      <c r="D175">
        <v>1</v>
      </c>
      <c r="E175">
        <v>0</v>
      </c>
      <c r="F175">
        <v>0</v>
      </c>
      <c r="G175">
        <v>0</v>
      </c>
      <c r="H175">
        <v>0</v>
      </c>
      <c r="I175">
        <v>0</v>
      </c>
      <c r="J175">
        <v>0</v>
      </c>
      <c r="K175">
        <v>0</v>
      </c>
      <c r="L175">
        <v>0</v>
      </c>
      <c r="M175">
        <v>0</v>
      </c>
      <c r="N175">
        <v>0</v>
      </c>
      <c r="O175">
        <v>0</v>
      </c>
      <c r="P175">
        <v>0</v>
      </c>
      <c r="Q175">
        <v>0</v>
      </c>
      <c r="R175">
        <v>0</v>
      </c>
      <c r="S175">
        <v>0</v>
      </c>
      <c r="T175">
        <v>0</v>
      </c>
      <c r="U175">
        <v>0</v>
      </c>
      <c r="V175">
        <v>0</v>
      </c>
      <c r="W175">
        <v>0</v>
      </c>
      <c r="X175">
        <v>0</v>
      </c>
      <c r="Y175">
        <v>0</v>
      </c>
      <c r="Z175">
        <v>0</v>
      </c>
      <c r="AA175">
        <v>0</v>
      </c>
      <c r="AB175">
        <v>0</v>
      </c>
      <c r="AC175">
        <v>0</v>
      </c>
      <c r="AD175">
        <v>0</v>
      </c>
      <c r="AE175">
        <v>0</v>
      </c>
      <c r="AF175">
        <v>0</v>
      </c>
      <c r="AG175">
        <v>0</v>
      </c>
      <c r="AH175">
        <v>0</v>
      </c>
      <c r="AI175">
        <v>0</v>
      </c>
      <c r="AJ175">
        <v>0</v>
      </c>
      <c r="AK175">
        <v>0</v>
      </c>
      <c r="AL175">
        <v>0</v>
      </c>
      <c r="AM175">
        <v>0</v>
      </c>
      <c r="AN175">
        <v>0</v>
      </c>
      <c r="AO175">
        <v>0</v>
      </c>
      <c r="AP175">
        <v>0</v>
      </c>
      <c r="AQ175">
        <v>0</v>
      </c>
      <c r="AR175">
        <v>0</v>
      </c>
      <c r="AS175">
        <v>0</v>
      </c>
      <c r="AT175">
        <v>0</v>
      </c>
      <c r="AU175">
        <v>0</v>
      </c>
      <c r="AV175">
        <v>0</v>
      </c>
      <c r="AW175">
        <v>0</v>
      </c>
      <c r="AX175">
        <v>0</v>
      </c>
      <c r="AY175">
        <v>0</v>
      </c>
      <c r="AZ175">
        <v>0</v>
      </c>
      <c r="BA175">
        <v>0</v>
      </c>
      <c r="BB175">
        <v>0</v>
      </c>
      <c r="BC175">
        <v>0</v>
      </c>
      <c r="BD175">
        <v>0</v>
      </c>
      <c r="BE175">
        <v>0</v>
      </c>
      <c r="BF175">
        <v>0</v>
      </c>
      <c r="BG175">
        <v>0</v>
      </c>
    </row>
    <row r="176" spans="1:59" ht="14.4" x14ac:dyDescent="0.3">
      <c r="A176" s="35"/>
      <c r="B176">
        <v>1</v>
      </c>
      <c r="C176">
        <v>1</v>
      </c>
      <c r="D176">
        <v>1</v>
      </c>
      <c r="E176">
        <v>0</v>
      </c>
      <c r="F176">
        <v>0</v>
      </c>
      <c r="G176">
        <v>0</v>
      </c>
      <c r="H176">
        <v>0</v>
      </c>
      <c r="I176">
        <v>0</v>
      </c>
      <c r="J176">
        <v>0</v>
      </c>
      <c r="K176">
        <v>0</v>
      </c>
      <c r="L176">
        <v>0</v>
      </c>
      <c r="M176">
        <v>0</v>
      </c>
      <c r="N176">
        <v>0</v>
      </c>
      <c r="O176">
        <v>0</v>
      </c>
      <c r="P176">
        <v>0</v>
      </c>
      <c r="Q176">
        <v>0</v>
      </c>
      <c r="R176">
        <v>0</v>
      </c>
      <c r="S176">
        <v>0</v>
      </c>
      <c r="T176">
        <v>0</v>
      </c>
      <c r="U176">
        <v>0</v>
      </c>
      <c r="V176">
        <v>0</v>
      </c>
      <c r="W176">
        <v>0</v>
      </c>
      <c r="X176">
        <v>0</v>
      </c>
      <c r="Y176">
        <v>0</v>
      </c>
      <c r="Z176">
        <v>0</v>
      </c>
      <c r="AA176">
        <v>0</v>
      </c>
      <c r="AB176">
        <v>0</v>
      </c>
      <c r="AC176">
        <v>0</v>
      </c>
      <c r="AD176">
        <v>0</v>
      </c>
      <c r="AE176">
        <v>0</v>
      </c>
      <c r="AF176">
        <v>0</v>
      </c>
      <c r="AG176">
        <v>0</v>
      </c>
      <c r="AH176">
        <v>0</v>
      </c>
      <c r="AI176">
        <v>0</v>
      </c>
      <c r="AJ176">
        <v>0</v>
      </c>
      <c r="AK176">
        <v>0</v>
      </c>
      <c r="AL176">
        <v>0</v>
      </c>
      <c r="AM176">
        <v>0</v>
      </c>
      <c r="AN176">
        <v>0</v>
      </c>
      <c r="AO176">
        <v>0</v>
      </c>
      <c r="AP176">
        <v>0</v>
      </c>
      <c r="AQ176">
        <v>0</v>
      </c>
      <c r="AR176">
        <v>0</v>
      </c>
      <c r="AS176">
        <v>0</v>
      </c>
      <c r="AT176">
        <v>0</v>
      </c>
      <c r="AU176">
        <v>0</v>
      </c>
      <c r="AV176">
        <v>0</v>
      </c>
      <c r="AW176">
        <v>0</v>
      </c>
      <c r="AX176">
        <v>0</v>
      </c>
      <c r="AY176">
        <v>0</v>
      </c>
      <c r="AZ176">
        <v>0</v>
      </c>
      <c r="BA176">
        <v>0</v>
      </c>
      <c r="BB176">
        <v>0</v>
      </c>
      <c r="BC176">
        <v>0</v>
      </c>
      <c r="BD176">
        <v>0</v>
      </c>
      <c r="BE176">
        <v>0</v>
      </c>
      <c r="BF176">
        <v>0</v>
      </c>
      <c r="BG176">
        <v>0</v>
      </c>
    </row>
    <row r="177" spans="1:59" ht="14.4" x14ac:dyDescent="0.3">
      <c r="A177" s="35"/>
      <c r="B177">
        <v>1</v>
      </c>
      <c r="C177">
        <v>1</v>
      </c>
      <c r="D177">
        <v>1</v>
      </c>
      <c r="E177">
        <v>0</v>
      </c>
      <c r="F177">
        <v>0</v>
      </c>
      <c r="G177">
        <v>0</v>
      </c>
      <c r="H177">
        <v>0</v>
      </c>
      <c r="I177">
        <v>0</v>
      </c>
      <c r="J177">
        <v>0</v>
      </c>
      <c r="K177">
        <v>0</v>
      </c>
      <c r="L177">
        <v>0</v>
      </c>
      <c r="M177">
        <v>0</v>
      </c>
      <c r="N177">
        <v>0</v>
      </c>
      <c r="O177">
        <v>0</v>
      </c>
      <c r="P177">
        <v>0</v>
      </c>
      <c r="Q177">
        <v>0</v>
      </c>
      <c r="R177">
        <v>0</v>
      </c>
      <c r="S177">
        <v>0</v>
      </c>
      <c r="T177">
        <v>0</v>
      </c>
      <c r="U177">
        <v>0</v>
      </c>
      <c r="V177">
        <v>0</v>
      </c>
      <c r="W177">
        <v>0</v>
      </c>
      <c r="X177">
        <v>0</v>
      </c>
      <c r="Y177">
        <v>0</v>
      </c>
      <c r="Z177">
        <v>0</v>
      </c>
      <c r="AA177">
        <v>0</v>
      </c>
      <c r="AB177">
        <v>0</v>
      </c>
      <c r="AC177">
        <v>0</v>
      </c>
      <c r="AD177">
        <v>0</v>
      </c>
      <c r="AE177">
        <v>0</v>
      </c>
      <c r="AF177">
        <v>0</v>
      </c>
      <c r="AG177">
        <v>0</v>
      </c>
      <c r="AH177">
        <v>0</v>
      </c>
      <c r="AI177">
        <v>0</v>
      </c>
      <c r="AJ177">
        <v>0</v>
      </c>
      <c r="AK177">
        <v>0</v>
      </c>
      <c r="AL177">
        <v>0</v>
      </c>
      <c r="AM177">
        <v>0</v>
      </c>
      <c r="AN177">
        <v>0</v>
      </c>
      <c r="AO177">
        <v>0</v>
      </c>
      <c r="AP177">
        <v>0</v>
      </c>
      <c r="AQ177">
        <v>0</v>
      </c>
      <c r="AR177">
        <v>0</v>
      </c>
      <c r="AS177">
        <v>0</v>
      </c>
      <c r="AT177">
        <v>0</v>
      </c>
      <c r="AU177">
        <v>0</v>
      </c>
      <c r="AV177">
        <v>0</v>
      </c>
      <c r="AW177">
        <v>0</v>
      </c>
      <c r="AX177">
        <v>0</v>
      </c>
      <c r="AY177">
        <v>0</v>
      </c>
      <c r="AZ177">
        <v>0</v>
      </c>
      <c r="BA177">
        <v>0</v>
      </c>
      <c r="BB177">
        <v>0</v>
      </c>
      <c r="BC177">
        <v>0</v>
      </c>
      <c r="BD177">
        <v>0</v>
      </c>
      <c r="BE177">
        <v>0</v>
      </c>
      <c r="BF177">
        <v>0</v>
      </c>
      <c r="BG177">
        <v>0</v>
      </c>
    </row>
    <row r="178" spans="1:59" ht="14.4" x14ac:dyDescent="0.3">
      <c r="A178" s="35"/>
      <c r="B178">
        <v>1</v>
      </c>
      <c r="C178">
        <v>1</v>
      </c>
      <c r="D178">
        <v>1</v>
      </c>
      <c r="E178">
        <v>0</v>
      </c>
      <c r="F178">
        <v>0</v>
      </c>
      <c r="G178">
        <v>0</v>
      </c>
      <c r="H178">
        <v>0</v>
      </c>
      <c r="I178">
        <v>0</v>
      </c>
      <c r="J178">
        <v>0</v>
      </c>
      <c r="K178">
        <v>0</v>
      </c>
      <c r="L178">
        <v>0</v>
      </c>
      <c r="M178">
        <v>0</v>
      </c>
      <c r="N178">
        <v>0</v>
      </c>
      <c r="O178">
        <v>0</v>
      </c>
      <c r="P178">
        <v>0</v>
      </c>
      <c r="Q178">
        <v>0</v>
      </c>
      <c r="R178">
        <v>0</v>
      </c>
      <c r="S178">
        <v>0</v>
      </c>
      <c r="T178">
        <v>0</v>
      </c>
      <c r="U178">
        <v>0</v>
      </c>
      <c r="V178">
        <v>0</v>
      </c>
      <c r="W178">
        <v>0</v>
      </c>
      <c r="X178">
        <v>0</v>
      </c>
      <c r="Y178">
        <v>0</v>
      </c>
      <c r="Z178">
        <v>0</v>
      </c>
      <c r="AA178">
        <v>0</v>
      </c>
      <c r="AB178">
        <v>0</v>
      </c>
      <c r="AC178">
        <v>0</v>
      </c>
      <c r="AD178">
        <v>0</v>
      </c>
      <c r="AE178">
        <v>0</v>
      </c>
      <c r="AF178">
        <v>0</v>
      </c>
      <c r="AG178">
        <v>0</v>
      </c>
      <c r="AH178">
        <v>0</v>
      </c>
      <c r="AI178">
        <v>0</v>
      </c>
      <c r="AJ178">
        <v>0</v>
      </c>
      <c r="AK178">
        <v>0</v>
      </c>
      <c r="AL178">
        <v>0</v>
      </c>
      <c r="AM178">
        <v>0</v>
      </c>
      <c r="AN178">
        <v>0</v>
      </c>
      <c r="AO178">
        <v>0</v>
      </c>
      <c r="AP178">
        <v>0</v>
      </c>
      <c r="AQ178">
        <v>0</v>
      </c>
      <c r="AR178">
        <v>0</v>
      </c>
      <c r="AS178">
        <v>0</v>
      </c>
      <c r="AT178">
        <v>0</v>
      </c>
      <c r="AU178">
        <v>0</v>
      </c>
      <c r="AV178">
        <v>0</v>
      </c>
      <c r="AW178">
        <v>0</v>
      </c>
      <c r="AX178">
        <v>0</v>
      </c>
      <c r="AY178">
        <v>0</v>
      </c>
      <c r="AZ178">
        <v>0</v>
      </c>
      <c r="BA178">
        <v>0</v>
      </c>
      <c r="BB178">
        <v>0</v>
      </c>
      <c r="BC178">
        <v>0</v>
      </c>
      <c r="BD178">
        <v>0</v>
      </c>
      <c r="BE178">
        <v>0</v>
      </c>
      <c r="BF178">
        <v>0</v>
      </c>
      <c r="BG178">
        <v>0</v>
      </c>
    </row>
    <row r="179" spans="1:59" ht="14.4" x14ac:dyDescent="0.3">
      <c r="A179" s="35"/>
      <c r="B179">
        <v>1</v>
      </c>
      <c r="C179">
        <v>1</v>
      </c>
      <c r="D179">
        <v>1</v>
      </c>
      <c r="E179">
        <v>0</v>
      </c>
      <c r="F179">
        <v>0</v>
      </c>
      <c r="G179">
        <v>0</v>
      </c>
      <c r="H179">
        <v>0</v>
      </c>
      <c r="I179">
        <v>0</v>
      </c>
      <c r="J179">
        <v>0</v>
      </c>
      <c r="K179">
        <v>0</v>
      </c>
      <c r="L179">
        <v>0</v>
      </c>
      <c r="M179">
        <v>0</v>
      </c>
      <c r="N179">
        <v>0</v>
      </c>
      <c r="O179">
        <v>0</v>
      </c>
      <c r="P179">
        <v>0</v>
      </c>
      <c r="Q179">
        <v>0</v>
      </c>
      <c r="R179">
        <v>0</v>
      </c>
      <c r="S179">
        <v>0</v>
      </c>
      <c r="T179">
        <v>0</v>
      </c>
      <c r="U179">
        <v>0</v>
      </c>
      <c r="V179">
        <v>0</v>
      </c>
      <c r="W179">
        <v>0</v>
      </c>
      <c r="X179">
        <v>0</v>
      </c>
      <c r="Y179">
        <v>0</v>
      </c>
      <c r="Z179">
        <v>0</v>
      </c>
      <c r="AA179">
        <v>0</v>
      </c>
      <c r="AB179">
        <v>0</v>
      </c>
      <c r="AC179">
        <v>0</v>
      </c>
      <c r="AD179">
        <v>0</v>
      </c>
      <c r="AE179">
        <v>0</v>
      </c>
      <c r="AF179">
        <v>0</v>
      </c>
      <c r="AG179">
        <v>0</v>
      </c>
      <c r="AH179">
        <v>0</v>
      </c>
      <c r="AI179">
        <v>0</v>
      </c>
      <c r="AJ179">
        <v>0</v>
      </c>
      <c r="AK179">
        <v>0</v>
      </c>
      <c r="AL179">
        <v>0</v>
      </c>
      <c r="AM179">
        <v>0</v>
      </c>
      <c r="AN179">
        <v>0</v>
      </c>
      <c r="AO179">
        <v>0</v>
      </c>
      <c r="AP179">
        <v>0</v>
      </c>
      <c r="AQ179">
        <v>0</v>
      </c>
      <c r="AR179">
        <v>0</v>
      </c>
      <c r="AS179">
        <v>0</v>
      </c>
      <c r="AT179">
        <v>0</v>
      </c>
      <c r="AU179">
        <v>0</v>
      </c>
      <c r="AV179">
        <v>0</v>
      </c>
      <c r="AW179">
        <v>0</v>
      </c>
      <c r="AX179">
        <v>0</v>
      </c>
      <c r="AY179">
        <v>0</v>
      </c>
      <c r="AZ179">
        <v>0</v>
      </c>
      <c r="BA179">
        <v>0</v>
      </c>
      <c r="BB179">
        <v>0</v>
      </c>
      <c r="BC179">
        <v>0</v>
      </c>
      <c r="BD179">
        <v>0</v>
      </c>
      <c r="BE179">
        <v>0</v>
      </c>
      <c r="BF179">
        <v>0</v>
      </c>
      <c r="BG179">
        <v>0</v>
      </c>
    </row>
    <row r="180" spans="1:59" ht="14.4" x14ac:dyDescent="0.3">
      <c r="A180" s="35"/>
      <c r="B180">
        <v>1</v>
      </c>
      <c r="C180">
        <v>1</v>
      </c>
      <c r="D180">
        <v>1</v>
      </c>
      <c r="E180">
        <v>0</v>
      </c>
      <c r="F180">
        <v>0</v>
      </c>
      <c r="G180">
        <v>0</v>
      </c>
      <c r="H180">
        <v>0</v>
      </c>
      <c r="I180">
        <v>0</v>
      </c>
      <c r="J180">
        <v>0</v>
      </c>
      <c r="K180">
        <v>0</v>
      </c>
      <c r="L180">
        <v>0</v>
      </c>
      <c r="M180">
        <v>0</v>
      </c>
      <c r="N180">
        <v>0</v>
      </c>
      <c r="O180">
        <v>0</v>
      </c>
      <c r="P180">
        <v>0</v>
      </c>
      <c r="Q180">
        <v>0</v>
      </c>
      <c r="R180">
        <v>0</v>
      </c>
      <c r="S180">
        <v>0</v>
      </c>
      <c r="T180">
        <v>0</v>
      </c>
      <c r="U180">
        <v>0</v>
      </c>
      <c r="V180">
        <v>0</v>
      </c>
      <c r="W180">
        <v>0</v>
      </c>
      <c r="X180">
        <v>0</v>
      </c>
      <c r="Y180">
        <v>0</v>
      </c>
      <c r="Z180">
        <v>0</v>
      </c>
      <c r="AA180">
        <v>0</v>
      </c>
      <c r="AB180">
        <v>0</v>
      </c>
      <c r="AC180">
        <v>0</v>
      </c>
      <c r="AD180">
        <v>0</v>
      </c>
      <c r="AE180">
        <v>0</v>
      </c>
      <c r="AF180">
        <v>0</v>
      </c>
      <c r="AG180">
        <v>0</v>
      </c>
      <c r="AH180">
        <v>0</v>
      </c>
      <c r="AI180">
        <v>0</v>
      </c>
      <c r="AJ180">
        <v>0</v>
      </c>
      <c r="AK180">
        <v>0</v>
      </c>
      <c r="AL180">
        <v>0</v>
      </c>
      <c r="AM180">
        <v>0</v>
      </c>
      <c r="AN180">
        <v>0</v>
      </c>
      <c r="AO180">
        <v>0</v>
      </c>
      <c r="AP180">
        <v>0</v>
      </c>
      <c r="AQ180">
        <v>0</v>
      </c>
      <c r="AR180">
        <v>0</v>
      </c>
      <c r="AS180">
        <v>0</v>
      </c>
      <c r="AT180">
        <v>0</v>
      </c>
      <c r="AU180">
        <v>0</v>
      </c>
      <c r="AV180">
        <v>0</v>
      </c>
      <c r="AW180">
        <v>0</v>
      </c>
      <c r="AX180">
        <v>0</v>
      </c>
      <c r="AY180">
        <v>0</v>
      </c>
      <c r="AZ180">
        <v>0</v>
      </c>
      <c r="BA180">
        <v>0</v>
      </c>
      <c r="BB180">
        <v>0</v>
      </c>
      <c r="BC180">
        <v>0</v>
      </c>
      <c r="BD180">
        <v>0</v>
      </c>
      <c r="BE180">
        <v>0</v>
      </c>
      <c r="BF180">
        <v>0</v>
      </c>
      <c r="BG180">
        <v>0</v>
      </c>
    </row>
    <row r="181" spans="1:59" ht="14.4" x14ac:dyDescent="0.3">
      <c r="A181" s="35"/>
      <c r="B181">
        <v>1</v>
      </c>
      <c r="C181">
        <v>1</v>
      </c>
      <c r="D181">
        <v>1</v>
      </c>
      <c r="E181">
        <v>0</v>
      </c>
      <c r="F181">
        <v>0</v>
      </c>
      <c r="G181">
        <v>0</v>
      </c>
      <c r="H181">
        <v>0</v>
      </c>
      <c r="I181">
        <v>0</v>
      </c>
      <c r="J181">
        <v>0</v>
      </c>
      <c r="K181">
        <v>0</v>
      </c>
      <c r="L181">
        <v>0</v>
      </c>
      <c r="M181">
        <v>0</v>
      </c>
      <c r="N181">
        <v>0</v>
      </c>
      <c r="O181">
        <v>0</v>
      </c>
      <c r="P181">
        <v>0</v>
      </c>
      <c r="Q181">
        <v>0</v>
      </c>
      <c r="R181">
        <v>0</v>
      </c>
      <c r="S181">
        <v>0</v>
      </c>
      <c r="T181">
        <v>0</v>
      </c>
      <c r="U181">
        <v>0</v>
      </c>
      <c r="V181">
        <v>0</v>
      </c>
      <c r="W181">
        <v>0</v>
      </c>
      <c r="X181">
        <v>0</v>
      </c>
      <c r="Y181">
        <v>0</v>
      </c>
      <c r="Z181">
        <v>0</v>
      </c>
      <c r="AA181">
        <v>0</v>
      </c>
      <c r="AB181">
        <v>0</v>
      </c>
      <c r="AC181">
        <v>0</v>
      </c>
      <c r="AD181">
        <v>0</v>
      </c>
      <c r="AE181">
        <v>0</v>
      </c>
      <c r="AF181">
        <v>0</v>
      </c>
      <c r="AG181">
        <v>0</v>
      </c>
      <c r="AH181">
        <v>0</v>
      </c>
      <c r="AI181">
        <v>0</v>
      </c>
      <c r="AJ181">
        <v>0</v>
      </c>
      <c r="AK181">
        <v>0</v>
      </c>
      <c r="AL181">
        <v>0</v>
      </c>
      <c r="AM181">
        <v>0</v>
      </c>
      <c r="AN181">
        <v>0</v>
      </c>
      <c r="AO181">
        <v>0</v>
      </c>
      <c r="AP181">
        <v>0</v>
      </c>
      <c r="AQ181">
        <v>0</v>
      </c>
      <c r="AR181">
        <v>0</v>
      </c>
      <c r="AS181">
        <v>0</v>
      </c>
      <c r="AT181">
        <v>0</v>
      </c>
      <c r="AU181">
        <v>0</v>
      </c>
      <c r="AV181">
        <v>0</v>
      </c>
      <c r="AW181">
        <v>0</v>
      </c>
      <c r="AX181">
        <v>0</v>
      </c>
      <c r="AY181">
        <v>0</v>
      </c>
      <c r="AZ181">
        <v>0</v>
      </c>
      <c r="BA181">
        <v>0</v>
      </c>
      <c r="BB181">
        <v>0</v>
      </c>
      <c r="BC181">
        <v>0</v>
      </c>
      <c r="BD181">
        <v>0</v>
      </c>
      <c r="BE181">
        <v>0</v>
      </c>
      <c r="BF181">
        <v>0</v>
      </c>
      <c r="BG181">
        <v>0</v>
      </c>
    </row>
    <row r="182" spans="1:59" ht="14.4" x14ac:dyDescent="0.3">
      <c r="A182" s="35"/>
      <c r="B182">
        <v>1</v>
      </c>
      <c r="C182">
        <v>1</v>
      </c>
      <c r="D182">
        <v>1</v>
      </c>
      <c r="E182">
        <v>0</v>
      </c>
      <c r="F182">
        <v>0</v>
      </c>
      <c r="G182">
        <v>0</v>
      </c>
      <c r="H182">
        <v>0</v>
      </c>
      <c r="I182">
        <v>0</v>
      </c>
      <c r="J182">
        <v>0</v>
      </c>
      <c r="K182">
        <v>0</v>
      </c>
      <c r="L182">
        <v>0</v>
      </c>
      <c r="M182">
        <v>0</v>
      </c>
      <c r="N182">
        <v>0</v>
      </c>
      <c r="O182">
        <v>0</v>
      </c>
      <c r="P182">
        <v>0</v>
      </c>
      <c r="Q182">
        <v>0</v>
      </c>
      <c r="R182">
        <v>0</v>
      </c>
      <c r="S182">
        <v>0</v>
      </c>
      <c r="T182">
        <v>0</v>
      </c>
      <c r="U182">
        <v>0</v>
      </c>
      <c r="V182">
        <v>0</v>
      </c>
      <c r="W182">
        <v>0</v>
      </c>
      <c r="X182">
        <v>0</v>
      </c>
      <c r="Y182">
        <v>0</v>
      </c>
      <c r="Z182">
        <v>0</v>
      </c>
      <c r="AA182">
        <v>0</v>
      </c>
      <c r="AB182">
        <v>0</v>
      </c>
      <c r="AC182">
        <v>0</v>
      </c>
      <c r="AD182">
        <v>0</v>
      </c>
      <c r="AE182">
        <v>0</v>
      </c>
      <c r="AF182">
        <v>0</v>
      </c>
      <c r="AG182">
        <v>0</v>
      </c>
      <c r="AH182">
        <v>0</v>
      </c>
      <c r="AI182">
        <v>0</v>
      </c>
      <c r="AJ182">
        <v>0</v>
      </c>
      <c r="AK182">
        <v>0</v>
      </c>
      <c r="AL182">
        <v>0</v>
      </c>
      <c r="AM182">
        <v>0</v>
      </c>
      <c r="AN182">
        <v>0</v>
      </c>
      <c r="AO182">
        <v>0</v>
      </c>
      <c r="AP182">
        <v>0</v>
      </c>
      <c r="AQ182">
        <v>0</v>
      </c>
      <c r="AR182">
        <v>0</v>
      </c>
      <c r="AS182">
        <v>0</v>
      </c>
      <c r="AT182">
        <v>0</v>
      </c>
      <c r="AU182">
        <v>0</v>
      </c>
      <c r="AV182">
        <v>0</v>
      </c>
      <c r="AW182">
        <v>0</v>
      </c>
      <c r="AX182">
        <v>0</v>
      </c>
      <c r="AY182">
        <v>0</v>
      </c>
      <c r="AZ182">
        <v>0</v>
      </c>
      <c r="BA182">
        <v>0</v>
      </c>
      <c r="BB182">
        <v>0</v>
      </c>
      <c r="BC182">
        <v>0</v>
      </c>
      <c r="BD182">
        <v>0</v>
      </c>
      <c r="BE182">
        <v>0</v>
      </c>
      <c r="BF182">
        <v>0</v>
      </c>
      <c r="BG182">
        <v>0</v>
      </c>
    </row>
    <row r="183" spans="1:59" ht="14.4" x14ac:dyDescent="0.3">
      <c r="A183" s="35"/>
      <c r="B183">
        <v>1</v>
      </c>
      <c r="C183">
        <v>1</v>
      </c>
      <c r="D183">
        <v>1</v>
      </c>
      <c r="E183">
        <v>0</v>
      </c>
      <c r="F183">
        <v>0</v>
      </c>
      <c r="G183">
        <v>0</v>
      </c>
      <c r="H183">
        <v>0</v>
      </c>
      <c r="I183">
        <v>0</v>
      </c>
      <c r="J183">
        <v>0</v>
      </c>
      <c r="K183">
        <v>0</v>
      </c>
      <c r="L183">
        <v>0</v>
      </c>
      <c r="M183">
        <v>0</v>
      </c>
      <c r="N183">
        <v>0</v>
      </c>
      <c r="O183">
        <v>0</v>
      </c>
      <c r="P183">
        <v>0</v>
      </c>
      <c r="Q183">
        <v>0</v>
      </c>
      <c r="R183">
        <v>0</v>
      </c>
      <c r="S183">
        <v>0</v>
      </c>
      <c r="T183">
        <v>0</v>
      </c>
      <c r="U183">
        <v>0</v>
      </c>
      <c r="V183">
        <v>0</v>
      </c>
      <c r="W183">
        <v>0</v>
      </c>
      <c r="X183">
        <v>0</v>
      </c>
      <c r="Y183">
        <v>0</v>
      </c>
      <c r="Z183">
        <v>0</v>
      </c>
      <c r="AA183">
        <v>0</v>
      </c>
      <c r="AB183">
        <v>0</v>
      </c>
      <c r="AC183">
        <v>0</v>
      </c>
      <c r="AD183">
        <v>0</v>
      </c>
      <c r="AE183">
        <v>0</v>
      </c>
      <c r="AF183">
        <v>0</v>
      </c>
      <c r="AG183">
        <v>0</v>
      </c>
      <c r="AH183">
        <v>0</v>
      </c>
      <c r="AI183">
        <v>0</v>
      </c>
      <c r="AJ183">
        <v>0</v>
      </c>
      <c r="AK183">
        <v>0</v>
      </c>
      <c r="AL183">
        <v>0</v>
      </c>
      <c r="AM183">
        <v>0</v>
      </c>
      <c r="AN183">
        <v>0</v>
      </c>
      <c r="AO183">
        <v>0</v>
      </c>
      <c r="AP183">
        <v>0</v>
      </c>
      <c r="AQ183">
        <v>0</v>
      </c>
      <c r="AR183">
        <v>0</v>
      </c>
      <c r="AS183">
        <v>0</v>
      </c>
      <c r="AT183">
        <v>0</v>
      </c>
      <c r="AU183">
        <v>0</v>
      </c>
      <c r="AV183">
        <v>0</v>
      </c>
      <c r="AW183">
        <v>0</v>
      </c>
      <c r="AX183">
        <v>0</v>
      </c>
      <c r="AY183">
        <v>0</v>
      </c>
      <c r="AZ183">
        <v>0</v>
      </c>
      <c r="BA183">
        <v>0</v>
      </c>
      <c r="BB183">
        <v>0</v>
      </c>
      <c r="BC183">
        <v>0</v>
      </c>
      <c r="BD183">
        <v>0</v>
      </c>
      <c r="BE183">
        <v>0</v>
      </c>
      <c r="BF183">
        <v>0</v>
      </c>
      <c r="BG183">
        <v>0</v>
      </c>
    </row>
    <row r="184" spans="1:59" ht="14.4" x14ac:dyDescent="0.3">
      <c r="A184" s="35"/>
      <c r="B184">
        <v>1</v>
      </c>
      <c r="C184">
        <v>1</v>
      </c>
      <c r="D184">
        <v>1</v>
      </c>
      <c r="E184">
        <v>0</v>
      </c>
      <c r="F184">
        <v>0</v>
      </c>
      <c r="G184">
        <v>0</v>
      </c>
      <c r="H184">
        <v>0</v>
      </c>
      <c r="I184">
        <v>0</v>
      </c>
      <c r="J184">
        <v>0</v>
      </c>
      <c r="K184">
        <v>0</v>
      </c>
      <c r="L184">
        <v>0</v>
      </c>
      <c r="M184">
        <v>0</v>
      </c>
      <c r="N184">
        <v>0</v>
      </c>
      <c r="O184">
        <v>0</v>
      </c>
      <c r="P184">
        <v>0</v>
      </c>
      <c r="Q184">
        <v>0</v>
      </c>
      <c r="R184">
        <v>0</v>
      </c>
      <c r="S184">
        <v>0</v>
      </c>
      <c r="T184">
        <v>0</v>
      </c>
      <c r="U184">
        <v>0</v>
      </c>
      <c r="V184">
        <v>0</v>
      </c>
      <c r="W184">
        <v>0</v>
      </c>
      <c r="X184">
        <v>0</v>
      </c>
      <c r="Y184">
        <v>0</v>
      </c>
      <c r="Z184">
        <v>0</v>
      </c>
      <c r="AA184">
        <v>0</v>
      </c>
      <c r="AB184">
        <v>0</v>
      </c>
      <c r="AC184">
        <v>0</v>
      </c>
      <c r="AD184">
        <v>0</v>
      </c>
      <c r="AE184">
        <v>0</v>
      </c>
      <c r="AF184">
        <v>0</v>
      </c>
      <c r="AG184">
        <v>0</v>
      </c>
      <c r="AH184">
        <v>0</v>
      </c>
      <c r="AI184">
        <v>0</v>
      </c>
      <c r="AJ184">
        <v>0</v>
      </c>
      <c r="AK184">
        <v>0</v>
      </c>
      <c r="AL184">
        <v>0</v>
      </c>
      <c r="AM184">
        <v>0</v>
      </c>
      <c r="AN184">
        <v>0</v>
      </c>
      <c r="AO184">
        <v>0</v>
      </c>
      <c r="AP184">
        <v>0</v>
      </c>
      <c r="AQ184">
        <v>0</v>
      </c>
      <c r="AR184">
        <v>0</v>
      </c>
      <c r="AS184">
        <v>0</v>
      </c>
      <c r="AT184">
        <v>0</v>
      </c>
      <c r="AU184">
        <v>0</v>
      </c>
      <c r="AV184">
        <v>0</v>
      </c>
      <c r="AW184">
        <v>0</v>
      </c>
      <c r="AX184">
        <v>0</v>
      </c>
      <c r="AY184">
        <v>0</v>
      </c>
      <c r="AZ184">
        <v>0</v>
      </c>
      <c r="BA184">
        <v>0</v>
      </c>
      <c r="BB184">
        <v>0</v>
      </c>
      <c r="BC184">
        <v>0</v>
      </c>
      <c r="BD184">
        <v>0</v>
      </c>
      <c r="BE184">
        <v>0</v>
      </c>
      <c r="BF184">
        <v>0</v>
      </c>
      <c r="BG184">
        <v>0</v>
      </c>
    </row>
    <row r="185" spans="1:59" ht="14.4" x14ac:dyDescent="0.3">
      <c r="A185" s="35"/>
      <c r="B185">
        <v>1</v>
      </c>
      <c r="C185">
        <v>1</v>
      </c>
      <c r="D185">
        <v>1</v>
      </c>
      <c r="E185">
        <v>0</v>
      </c>
      <c r="F185">
        <v>0</v>
      </c>
      <c r="G185">
        <v>0</v>
      </c>
      <c r="H185">
        <v>0</v>
      </c>
      <c r="I185">
        <v>0</v>
      </c>
      <c r="J185">
        <v>0</v>
      </c>
      <c r="K185">
        <v>0</v>
      </c>
      <c r="L185">
        <v>0</v>
      </c>
      <c r="M185">
        <v>0</v>
      </c>
      <c r="N185">
        <v>0</v>
      </c>
      <c r="O185">
        <v>0</v>
      </c>
      <c r="P185">
        <v>0</v>
      </c>
      <c r="Q185">
        <v>0</v>
      </c>
      <c r="R185">
        <v>0</v>
      </c>
      <c r="S185">
        <v>0</v>
      </c>
      <c r="T185">
        <v>0</v>
      </c>
      <c r="U185">
        <v>0</v>
      </c>
      <c r="V185">
        <v>0</v>
      </c>
      <c r="W185">
        <v>0</v>
      </c>
      <c r="X185">
        <v>0</v>
      </c>
      <c r="Y185">
        <v>0</v>
      </c>
      <c r="Z185">
        <v>0</v>
      </c>
      <c r="AA185">
        <v>0</v>
      </c>
      <c r="AB185">
        <v>0</v>
      </c>
      <c r="AC185">
        <v>0</v>
      </c>
      <c r="AD185">
        <v>0</v>
      </c>
      <c r="AE185">
        <v>0</v>
      </c>
      <c r="AF185">
        <v>0</v>
      </c>
      <c r="AG185">
        <v>0</v>
      </c>
      <c r="AH185">
        <v>0</v>
      </c>
      <c r="AI185">
        <v>0</v>
      </c>
      <c r="AJ185">
        <v>0</v>
      </c>
      <c r="AK185">
        <v>0</v>
      </c>
      <c r="AL185">
        <v>0</v>
      </c>
      <c r="AM185">
        <v>0</v>
      </c>
      <c r="AN185">
        <v>0</v>
      </c>
      <c r="AO185">
        <v>0</v>
      </c>
      <c r="AP185">
        <v>0</v>
      </c>
      <c r="AQ185">
        <v>0</v>
      </c>
      <c r="AR185">
        <v>0</v>
      </c>
      <c r="AS185">
        <v>0</v>
      </c>
      <c r="AT185">
        <v>0</v>
      </c>
      <c r="AU185">
        <v>0</v>
      </c>
      <c r="AV185">
        <v>0</v>
      </c>
      <c r="AW185">
        <v>0</v>
      </c>
      <c r="AX185">
        <v>0</v>
      </c>
      <c r="AY185">
        <v>0</v>
      </c>
      <c r="AZ185">
        <v>0</v>
      </c>
      <c r="BA185">
        <v>0</v>
      </c>
      <c r="BB185">
        <v>0</v>
      </c>
      <c r="BC185">
        <v>0</v>
      </c>
      <c r="BD185">
        <v>0</v>
      </c>
      <c r="BE185">
        <v>0</v>
      </c>
      <c r="BF185">
        <v>0</v>
      </c>
      <c r="BG185">
        <v>0</v>
      </c>
    </row>
    <row r="186" spans="1:59" ht="14.4" x14ac:dyDescent="0.3">
      <c r="A186" s="35"/>
      <c r="B186">
        <v>1</v>
      </c>
      <c r="C186">
        <v>1</v>
      </c>
      <c r="D186">
        <v>1</v>
      </c>
      <c r="E186">
        <v>0</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v>0</v>
      </c>
      <c r="AK186">
        <v>0</v>
      </c>
      <c r="AL186">
        <v>0</v>
      </c>
      <c r="AM186">
        <v>0</v>
      </c>
      <c r="AN186">
        <v>0</v>
      </c>
      <c r="AO186">
        <v>0</v>
      </c>
      <c r="AP186">
        <v>0</v>
      </c>
      <c r="AQ186">
        <v>0</v>
      </c>
      <c r="AR186">
        <v>0</v>
      </c>
      <c r="AS186">
        <v>0</v>
      </c>
      <c r="AT186">
        <v>0</v>
      </c>
      <c r="AU186">
        <v>0</v>
      </c>
      <c r="AV186">
        <v>0</v>
      </c>
      <c r="AW186">
        <v>0</v>
      </c>
      <c r="AX186">
        <v>0</v>
      </c>
      <c r="AY186">
        <v>0</v>
      </c>
      <c r="AZ186">
        <v>0</v>
      </c>
      <c r="BA186">
        <v>0</v>
      </c>
      <c r="BB186">
        <v>0</v>
      </c>
      <c r="BC186">
        <v>0</v>
      </c>
      <c r="BD186">
        <v>0</v>
      </c>
      <c r="BE186">
        <v>0</v>
      </c>
      <c r="BF186">
        <v>0</v>
      </c>
      <c r="BG186">
        <v>0</v>
      </c>
    </row>
    <row r="187" spans="1:59" ht="14.4" x14ac:dyDescent="0.3">
      <c r="A187" s="35"/>
      <c r="B187">
        <v>1</v>
      </c>
      <c r="C187">
        <v>1</v>
      </c>
      <c r="D187">
        <v>1</v>
      </c>
      <c r="E187">
        <v>0</v>
      </c>
      <c r="F187">
        <v>0</v>
      </c>
      <c r="G187">
        <v>0</v>
      </c>
      <c r="H187">
        <v>0</v>
      </c>
      <c r="I187">
        <v>0</v>
      </c>
      <c r="J187">
        <v>0</v>
      </c>
      <c r="K187">
        <v>0</v>
      </c>
      <c r="L187">
        <v>0</v>
      </c>
      <c r="M187">
        <v>0</v>
      </c>
      <c r="N187">
        <v>0</v>
      </c>
      <c r="O187">
        <v>0</v>
      </c>
      <c r="P187">
        <v>0</v>
      </c>
      <c r="Q187">
        <v>0</v>
      </c>
      <c r="R187">
        <v>0</v>
      </c>
      <c r="S187">
        <v>0</v>
      </c>
      <c r="T187">
        <v>0</v>
      </c>
      <c r="U187">
        <v>0</v>
      </c>
      <c r="V187">
        <v>0</v>
      </c>
      <c r="W187">
        <v>0</v>
      </c>
      <c r="X187">
        <v>0</v>
      </c>
      <c r="Y187">
        <v>0</v>
      </c>
      <c r="Z187">
        <v>0</v>
      </c>
      <c r="AA187">
        <v>0</v>
      </c>
      <c r="AB187">
        <v>0</v>
      </c>
      <c r="AC187">
        <v>0</v>
      </c>
      <c r="AD187">
        <v>0</v>
      </c>
      <c r="AE187">
        <v>0</v>
      </c>
      <c r="AF187">
        <v>0</v>
      </c>
      <c r="AG187">
        <v>0</v>
      </c>
      <c r="AH187">
        <v>0</v>
      </c>
      <c r="AI187">
        <v>0</v>
      </c>
      <c r="AJ187">
        <v>0</v>
      </c>
      <c r="AK187">
        <v>0</v>
      </c>
      <c r="AL187">
        <v>0</v>
      </c>
      <c r="AM187">
        <v>0</v>
      </c>
      <c r="AN187">
        <v>0</v>
      </c>
      <c r="AO187">
        <v>0</v>
      </c>
      <c r="AP187">
        <v>0</v>
      </c>
      <c r="AQ187">
        <v>0</v>
      </c>
      <c r="AR187">
        <v>0</v>
      </c>
      <c r="AS187">
        <v>0</v>
      </c>
      <c r="AT187">
        <v>0</v>
      </c>
      <c r="AU187">
        <v>0</v>
      </c>
      <c r="AV187">
        <v>0</v>
      </c>
      <c r="AW187">
        <v>0</v>
      </c>
      <c r="AX187">
        <v>0</v>
      </c>
      <c r="AY187">
        <v>0</v>
      </c>
      <c r="AZ187">
        <v>0</v>
      </c>
      <c r="BA187">
        <v>0</v>
      </c>
      <c r="BB187">
        <v>0</v>
      </c>
      <c r="BC187">
        <v>0</v>
      </c>
      <c r="BD187">
        <v>0</v>
      </c>
      <c r="BE187">
        <v>0</v>
      </c>
      <c r="BF187">
        <v>0</v>
      </c>
      <c r="BG187">
        <v>0</v>
      </c>
    </row>
    <row r="188" spans="1:59" ht="14.4" x14ac:dyDescent="0.3">
      <c r="A188" s="35"/>
      <c r="B188">
        <v>1</v>
      </c>
      <c r="C188">
        <v>1</v>
      </c>
      <c r="D188">
        <v>1</v>
      </c>
      <c r="E188">
        <v>0</v>
      </c>
      <c r="F188">
        <v>0</v>
      </c>
      <c r="G188">
        <v>0</v>
      </c>
      <c r="H188">
        <v>0</v>
      </c>
      <c r="I188">
        <v>0</v>
      </c>
      <c r="J188">
        <v>0</v>
      </c>
      <c r="K188">
        <v>0</v>
      </c>
      <c r="L188">
        <v>0</v>
      </c>
      <c r="M188">
        <v>0</v>
      </c>
      <c r="N188">
        <v>0</v>
      </c>
      <c r="O188">
        <v>0</v>
      </c>
      <c r="P188">
        <v>0</v>
      </c>
      <c r="Q188">
        <v>0</v>
      </c>
      <c r="R188">
        <v>0</v>
      </c>
      <c r="S188">
        <v>0</v>
      </c>
      <c r="T188">
        <v>0</v>
      </c>
      <c r="U188">
        <v>0</v>
      </c>
      <c r="V188">
        <v>0</v>
      </c>
      <c r="W188">
        <v>0</v>
      </c>
      <c r="X188">
        <v>0</v>
      </c>
      <c r="Y188">
        <v>0</v>
      </c>
      <c r="Z188">
        <v>0</v>
      </c>
      <c r="AA188">
        <v>0</v>
      </c>
      <c r="AB188">
        <v>0</v>
      </c>
      <c r="AC188">
        <v>0</v>
      </c>
      <c r="AD188">
        <v>0</v>
      </c>
      <c r="AE188">
        <v>0</v>
      </c>
      <c r="AF188">
        <v>0</v>
      </c>
      <c r="AG188">
        <v>0</v>
      </c>
      <c r="AH188">
        <v>0</v>
      </c>
      <c r="AI188">
        <v>0</v>
      </c>
      <c r="AJ188">
        <v>0</v>
      </c>
      <c r="AK188">
        <v>0</v>
      </c>
      <c r="AL188">
        <v>0</v>
      </c>
      <c r="AM188">
        <v>0</v>
      </c>
      <c r="AN188">
        <v>0</v>
      </c>
      <c r="AO188">
        <v>0</v>
      </c>
      <c r="AP188">
        <v>0</v>
      </c>
      <c r="AQ188">
        <v>0</v>
      </c>
      <c r="AR188">
        <v>0</v>
      </c>
      <c r="AS188">
        <v>0</v>
      </c>
      <c r="AT188">
        <v>0</v>
      </c>
      <c r="AU188">
        <v>0</v>
      </c>
      <c r="AV188">
        <v>0</v>
      </c>
      <c r="AW188">
        <v>0</v>
      </c>
      <c r="AX188">
        <v>0</v>
      </c>
      <c r="AY188">
        <v>0</v>
      </c>
      <c r="AZ188">
        <v>0</v>
      </c>
      <c r="BA188">
        <v>0</v>
      </c>
      <c r="BB188">
        <v>0</v>
      </c>
      <c r="BC188">
        <v>0</v>
      </c>
      <c r="BD188">
        <v>0</v>
      </c>
      <c r="BE188">
        <v>0</v>
      </c>
      <c r="BF188">
        <v>0</v>
      </c>
      <c r="BG188">
        <v>0</v>
      </c>
    </row>
    <row r="189" spans="1:59" ht="14.4" x14ac:dyDescent="0.3">
      <c r="A189" s="35"/>
      <c r="B189">
        <v>1</v>
      </c>
      <c r="C189">
        <v>1</v>
      </c>
      <c r="D189">
        <v>1</v>
      </c>
      <c r="E189">
        <v>0</v>
      </c>
      <c r="F189">
        <v>0</v>
      </c>
      <c r="G189">
        <v>0</v>
      </c>
      <c r="H189">
        <v>0</v>
      </c>
      <c r="I189">
        <v>0</v>
      </c>
      <c r="J189">
        <v>0</v>
      </c>
      <c r="K189">
        <v>0</v>
      </c>
      <c r="L189">
        <v>0</v>
      </c>
      <c r="M189">
        <v>0</v>
      </c>
      <c r="N189">
        <v>0</v>
      </c>
      <c r="O189">
        <v>0</v>
      </c>
      <c r="P189">
        <v>0</v>
      </c>
      <c r="Q189">
        <v>0</v>
      </c>
      <c r="R189">
        <v>0</v>
      </c>
      <c r="S189">
        <v>0</v>
      </c>
      <c r="T189">
        <v>0</v>
      </c>
      <c r="U189">
        <v>0</v>
      </c>
      <c r="V189">
        <v>0</v>
      </c>
      <c r="W189">
        <v>0</v>
      </c>
      <c r="X189">
        <v>0</v>
      </c>
      <c r="Y189">
        <v>0</v>
      </c>
      <c r="Z189">
        <v>0</v>
      </c>
      <c r="AA189">
        <v>0</v>
      </c>
      <c r="AB189">
        <v>0</v>
      </c>
      <c r="AC189">
        <v>0</v>
      </c>
      <c r="AD189">
        <v>0</v>
      </c>
      <c r="AE189">
        <v>0</v>
      </c>
      <c r="AF189">
        <v>0</v>
      </c>
      <c r="AG189">
        <v>0</v>
      </c>
      <c r="AH189">
        <v>0</v>
      </c>
      <c r="AI189">
        <v>0</v>
      </c>
      <c r="AJ189">
        <v>0</v>
      </c>
      <c r="AK189">
        <v>0</v>
      </c>
      <c r="AL189">
        <v>0</v>
      </c>
      <c r="AM189">
        <v>0</v>
      </c>
      <c r="AN189">
        <v>0</v>
      </c>
      <c r="AO189">
        <v>0</v>
      </c>
      <c r="AP189">
        <v>0</v>
      </c>
      <c r="AQ189">
        <v>0</v>
      </c>
      <c r="AR189">
        <v>0</v>
      </c>
      <c r="AS189">
        <v>0</v>
      </c>
      <c r="AT189">
        <v>0</v>
      </c>
      <c r="AU189">
        <v>0</v>
      </c>
      <c r="AV189">
        <v>0</v>
      </c>
      <c r="AW189">
        <v>0</v>
      </c>
      <c r="AX189">
        <v>0</v>
      </c>
      <c r="AY189">
        <v>0</v>
      </c>
      <c r="AZ189">
        <v>0</v>
      </c>
      <c r="BA189">
        <v>0</v>
      </c>
      <c r="BB189">
        <v>0</v>
      </c>
      <c r="BC189">
        <v>0</v>
      </c>
      <c r="BD189">
        <v>0</v>
      </c>
      <c r="BE189">
        <v>0</v>
      </c>
      <c r="BF189">
        <v>0</v>
      </c>
      <c r="BG189">
        <v>0</v>
      </c>
    </row>
    <row r="190" spans="1:59" ht="14.4" x14ac:dyDescent="0.3">
      <c r="A190" s="35"/>
      <c r="B190">
        <v>1</v>
      </c>
      <c r="C190">
        <v>1</v>
      </c>
      <c r="D190">
        <v>1</v>
      </c>
      <c r="E190">
        <v>0</v>
      </c>
      <c r="F190">
        <v>0</v>
      </c>
      <c r="G190">
        <v>0</v>
      </c>
      <c r="H190">
        <v>0</v>
      </c>
      <c r="I190">
        <v>0</v>
      </c>
      <c r="J190">
        <v>0</v>
      </c>
      <c r="K190">
        <v>0</v>
      </c>
      <c r="L190">
        <v>0</v>
      </c>
      <c r="M190">
        <v>0</v>
      </c>
      <c r="N190">
        <v>0</v>
      </c>
      <c r="O190">
        <v>0</v>
      </c>
      <c r="P190">
        <v>0</v>
      </c>
      <c r="Q190">
        <v>0</v>
      </c>
      <c r="R190">
        <v>0</v>
      </c>
      <c r="S190">
        <v>0</v>
      </c>
      <c r="T190">
        <v>0</v>
      </c>
      <c r="U190">
        <v>0</v>
      </c>
      <c r="V190">
        <v>0</v>
      </c>
      <c r="W190">
        <v>0</v>
      </c>
      <c r="X190">
        <v>0</v>
      </c>
      <c r="Y190">
        <v>0</v>
      </c>
      <c r="Z190">
        <v>0</v>
      </c>
      <c r="AA190">
        <v>0</v>
      </c>
      <c r="AB190">
        <v>0</v>
      </c>
      <c r="AC190">
        <v>0</v>
      </c>
      <c r="AD190">
        <v>0</v>
      </c>
      <c r="AE190">
        <v>0</v>
      </c>
      <c r="AF190">
        <v>0</v>
      </c>
      <c r="AG190">
        <v>0</v>
      </c>
      <c r="AH190">
        <v>0</v>
      </c>
      <c r="AI190">
        <v>0</v>
      </c>
      <c r="AJ190">
        <v>0</v>
      </c>
      <c r="AK190">
        <v>0</v>
      </c>
      <c r="AL190">
        <v>0</v>
      </c>
      <c r="AM190">
        <v>0</v>
      </c>
      <c r="AN190">
        <v>0</v>
      </c>
      <c r="AO190">
        <v>0</v>
      </c>
      <c r="AP190">
        <v>0</v>
      </c>
      <c r="AQ190">
        <v>0</v>
      </c>
      <c r="AR190">
        <v>0</v>
      </c>
      <c r="AS190">
        <v>0</v>
      </c>
      <c r="AT190">
        <v>0</v>
      </c>
      <c r="AU190">
        <v>0</v>
      </c>
      <c r="AV190">
        <v>0</v>
      </c>
      <c r="AW190">
        <v>0</v>
      </c>
      <c r="AX190">
        <v>0</v>
      </c>
      <c r="AY190">
        <v>0</v>
      </c>
      <c r="AZ190">
        <v>0</v>
      </c>
      <c r="BA190">
        <v>0</v>
      </c>
      <c r="BB190">
        <v>0</v>
      </c>
      <c r="BC190">
        <v>0</v>
      </c>
      <c r="BD190">
        <v>0</v>
      </c>
      <c r="BE190">
        <v>0</v>
      </c>
      <c r="BF190">
        <v>0</v>
      </c>
      <c r="BG190">
        <v>0</v>
      </c>
    </row>
    <row r="191" spans="1:59" ht="14.4" x14ac:dyDescent="0.3">
      <c r="A191" s="35"/>
      <c r="B191">
        <v>1</v>
      </c>
      <c r="C191">
        <v>1</v>
      </c>
      <c r="D191">
        <v>1</v>
      </c>
      <c r="E191">
        <v>0</v>
      </c>
      <c r="F191">
        <v>0</v>
      </c>
      <c r="G191">
        <v>0</v>
      </c>
      <c r="H191">
        <v>0</v>
      </c>
      <c r="I191">
        <v>0</v>
      </c>
      <c r="J191">
        <v>0</v>
      </c>
      <c r="K191">
        <v>0</v>
      </c>
      <c r="L191">
        <v>0</v>
      </c>
      <c r="M191">
        <v>0</v>
      </c>
      <c r="N191">
        <v>0</v>
      </c>
      <c r="O191">
        <v>0</v>
      </c>
      <c r="P191">
        <v>0</v>
      </c>
      <c r="Q191">
        <v>0</v>
      </c>
      <c r="R191">
        <v>0</v>
      </c>
      <c r="S191">
        <v>0</v>
      </c>
      <c r="T191">
        <v>0</v>
      </c>
      <c r="U191">
        <v>0</v>
      </c>
      <c r="V191">
        <v>0</v>
      </c>
      <c r="W191">
        <v>0</v>
      </c>
      <c r="X191">
        <v>0</v>
      </c>
      <c r="Y191">
        <v>0</v>
      </c>
      <c r="Z191">
        <v>0</v>
      </c>
      <c r="AA191">
        <v>0</v>
      </c>
      <c r="AB191">
        <v>0</v>
      </c>
      <c r="AC191">
        <v>0</v>
      </c>
      <c r="AD191">
        <v>0</v>
      </c>
      <c r="AE191">
        <v>0</v>
      </c>
      <c r="AF191">
        <v>0</v>
      </c>
      <c r="AG191">
        <v>0</v>
      </c>
      <c r="AH191">
        <v>0</v>
      </c>
      <c r="AI191">
        <v>0</v>
      </c>
      <c r="AJ191">
        <v>0</v>
      </c>
      <c r="AK191">
        <v>0</v>
      </c>
      <c r="AL191">
        <v>0</v>
      </c>
      <c r="AM191">
        <v>0</v>
      </c>
      <c r="AN191">
        <v>0</v>
      </c>
      <c r="AO191">
        <v>0</v>
      </c>
      <c r="AP191">
        <v>0</v>
      </c>
      <c r="AQ191">
        <v>0</v>
      </c>
      <c r="AR191">
        <v>0</v>
      </c>
      <c r="AS191">
        <v>0</v>
      </c>
      <c r="AT191">
        <v>0</v>
      </c>
      <c r="AU191">
        <v>0</v>
      </c>
      <c r="AV191">
        <v>0</v>
      </c>
      <c r="AW191">
        <v>0</v>
      </c>
      <c r="AX191">
        <v>0</v>
      </c>
      <c r="AY191">
        <v>0</v>
      </c>
      <c r="AZ191">
        <v>0</v>
      </c>
      <c r="BA191">
        <v>0</v>
      </c>
      <c r="BB191">
        <v>0</v>
      </c>
      <c r="BC191">
        <v>0</v>
      </c>
      <c r="BD191">
        <v>0</v>
      </c>
      <c r="BE191">
        <v>0</v>
      </c>
      <c r="BF191">
        <v>0</v>
      </c>
      <c r="BG191">
        <v>0</v>
      </c>
    </row>
    <row r="192" spans="1:59" ht="14.4" x14ac:dyDescent="0.3">
      <c r="A192" s="35"/>
      <c r="B192">
        <v>1</v>
      </c>
      <c r="C192">
        <v>1</v>
      </c>
      <c r="D192">
        <v>1</v>
      </c>
      <c r="E192">
        <v>0</v>
      </c>
      <c r="F192">
        <v>0</v>
      </c>
      <c r="G192">
        <v>0</v>
      </c>
      <c r="H192">
        <v>0</v>
      </c>
      <c r="I192">
        <v>0</v>
      </c>
      <c r="J192">
        <v>0</v>
      </c>
      <c r="K192">
        <v>0</v>
      </c>
      <c r="L192">
        <v>0</v>
      </c>
      <c r="M192">
        <v>0</v>
      </c>
      <c r="N192">
        <v>0</v>
      </c>
      <c r="O192">
        <v>0</v>
      </c>
      <c r="P192">
        <v>0</v>
      </c>
      <c r="Q192">
        <v>0</v>
      </c>
      <c r="R192">
        <v>0</v>
      </c>
      <c r="S192">
        <v>0</v>
      </c>
      <c r="T192">
        <v>0</v>
      </c>
      <c r="U192">
        <v>0</v>
      </c>
      <c r="V192">
        <v>0</v>
      </c>
      <c r="W192">
        <v>0</v>
      </c>
      <c r="X192">
        <v>0</v>
      </c>
      <c r="Y192">
        <v>0</v>
      </c>
      <c r="Z192">
        <v>0</v>
      </c>
      <c r="AA192">
        <v>0</v>
      </c>
      <c r="AB192">
        <v>0</v>
      </c>
      <c r="AC192">
        <v>0</v>
      </c>
      <c r="AD192">
        <v>0</v>
      </c>
      <c r="AE192">
        <v>0</v>
      </c>
      <c r="AF192">
        <v>0</v>
      </c>
      <c r="AG192">
        <v>0</v>
      </c>
      <c r="AH192">
        <v>0</v>
      </c>
      <c r="AI192">
        <v>0</v>
      </c>
      <c r="AJ192">
        <v>0</v>
      </c>
      <c r="AK192">
        <v>0</v>
      </c>
      <c r="AL192">
        <v>0</v>
      </c>
      <c r="AM192">
        <v>0</v>
      </c>
      <c r="AN192">
        <v>0</v>
      </c>
      <c r="AO192">
        <v>0</v>
      </c>
      <c r="AP192">
        <v>0</v>
      </c>
      <c r="AQ192">
        <v>0</v>
      </c>
      <c r="AR192">
        <v>0</v>
      </c>
      <c r="AS192">
        <v>0</v>
      </c>
      <c r="AT192">
        <v>0</v>
      </c>
      <c r="AU192">
        <v>0</v>
      </c>
      <c r="AV192">
        <v>0</v>
      </c>
      <c r="AW192">
        <v>0</v>
      </c>
      <c r="AX192">
        <v>0</v>
      </c>
      <c r="AY192">
        <v>0</v>
      </c>
      <c r="AZ192">
        <v>0</v>
      </c>
      <c r="BA192">
        <v>0</v>
      </c>
      <c r="BB192">
        <v>0</v>
      </c>
      <c r="BC192">
        <v>0</v>
      </c>
      <c r="BD192">
        <v>0</v>
      </c>
      <c r="BE192">
        <v>0</v>
      </c>
      <c r="BF192">
        <v>0</v>
      </c>
      <c r="BG192">
        <v>0</v>
      </c>
    </row>
    <row r="193" spans="1:59" ht="14.4" x14ac:dyDescent="0.3">
      <c r="A193" s="35"/>
      <c r="B193">
        <v>1</v>
      </c>
      <c r="C193">
        <v>1</v>
      </c>
      <c r="D193">
        <v>1</v>
      </c>
      <c r="E193">
        <v>0</v>
      </c>
      <c r="F193">
        <v>0</v>
      </c>
      <c r="G193">
        <v>0</v>
      </c>
      <c r="H193">
        <v>0</v>
      </c>
      <c r="I193">
        <v>0</v>
      </c>
      <c r="J193">
        <v>0</v>
      </c>
      <c r="K193">
        <v>0</v>
      </c>
      <c r="L193">
        <v>0</v>
      </c>
      <c r="M193">
        <v>0</v>
      </c>
      <c r="N193">
        <v>0</v>
      </c>
      <c r="O193">
        <v>0</v>
      </c>
      <c r="P193">
        <v>0</v>
      </c>
      <c r="Q193">
        <v>0</v>
      </c>
      <c r="R193">
        <v>0</v>
      </c>
      <c r="S193">
        <v>0</v>
      </c>
      <c r="T193">
        <v>0</v>
      </c>
      <c r="U193">
        <v>0</v>
      </c>
      <c r="V193">
        <v>0</v>
      </c>
      <c r="W193">
        <v>0</v>
      </c>
      <c r="X193">
        <v>0</v>
      </c>
      <c r="Y193">
        <v>0</v>
      </c>
      <c r="Z193">
        <v>0</v>
      </c>
      <c r="AA193">
        <v>0</v>
      </c>
      <c r="AB193">
        <v>0</v>
      </c>
      <c r="AC193">
        <v>0</v>
      </c>
      <c r="AD193">
        <v>0</v>
      </c>
      <c r="AE193">
        <v>0</v>
      </c>
      <c r="AF193">
        <v>0</v>
      </c>
      <c r="AG193">
        <v>0</v>
      </c>
      <c r="AH193">
        <v>0</v>
      </c>
      <c r="AI193">
        <v>0</v>
      </c>
      <c r="AJ193">
        <v>0</v>
      </c>
      <c r="AK193">
        <v>0</v>
      </c>
      <c r="AL193">
        <v>0</v>
      </c>
      <c r="AM193">
        <v>0</v>
      </c>
      <c r="AN193">
        <v>0</v>
      </c>
      <c r="AO193">
        <v>0</v>
      </c>
      <c r="AP193">
        <v>0</v>
      </c>
      <c r="AQ193">
        <v>0</v>
      </c>
      <c r="AR193">
        <v>0</v>
      </c>
      <c r="AS193">
        <v>0</v>
      </c>
      <c r="AT193">
        <v>0</v>
      </c>
      <c r="AU193">
        <v>0</v>
      </c>
      <c r="AV193">
        <v>0</v>
      </c>
      <c r="AW193">
        <v>0</v>
      </c>
      <c r="AX193">
        <v>0</v>
      </c>
      <c r="AY193">
        <v>0</v>
      </c>
      <c r="AZ193">
        <v>0</v>
      </c>
      <c r="BA193">
        <v>0</v>
      </c>
      <c r="BB193">
        <v>0</v>
      </c>
      <c r="BC193">
        <v>0</v>
      </c>
      <c r="BD193">
        <v>0</v>
      </c>
      <c r="BE193">
        <v>0</v>
      </c>
      <c r="BF193">
        <v>0</v>
      </c>
      <c r="BG193">
        <v>0</v>
      </c>
    </row>
    <row r="194" spans="1:59" ht="14.4" x14ac:dyDescent="0.3">
      <c r="A194" s="35"/>
      <c r="B194">
        <v>1</v>
      </c>
      <c r="C194">
        <v>1</v>
      </c>
      <c r="D194">
        <v>1</v>
      </c>
      <c r="E194">
        <v>0</v>
      </c>
      <c r="F194">
        <v>0</v>
      </c>
      <c r="G194">
        <v>0</v>
      </c>
      <c r="H194">
        <v>0</v>
      </c>
      <c r="I194">
        <v>0</v>
      </c>
      <c r="J194">
        <v>0</v>
      </c>
      <c r="K194">
        <v>0</v>
      </c>
      <c r="L194">
        <v>0</v>
      </c>
      <c r="M194">
        <v>0</v>
      </c>
      <c r="N194">
        <v>0</v>
      </c>
      <c r="O194">
        <v>0</v>
      </c>
      <c r="P194">
        <v>0</v>
      </c>
      <c r="Q194">
        <v>0</v>
      </c>
      <c r="R194">
        <v>0</v>
      </c>
      <c r="S194">
        <v>0</v>
      </c>
      <c r="T194">
        <v>0</v>
      </c>
      <c r="U194">
        <v>0</v>
      </c>
      <c r="V194">
        <v>0</v>
      </c>
      <c r="W194">
        <v>0</v>
      </c>
      <c r="X194">
        <v>0</v>
      </c>
      <c r="Y194">
        <v>0</v>
      </c>
      <c r="Z194">
        <v>0</v>
      </c>
      <c r="AA194">
        <v>0</v>
      </c>
      <c r="AB194">
        <v>0</v>
      </c>
      <c r="AC194">
        <v>0</v>
      </c>
      <c r="AD194">
        <v>0</v>
      </c>
      <c r="AE194">
        <v>0</v>
      </c>
      <c r="AF194">
        <v>0</v>
      </c>
      <c r="AG194">
        <v>0</v>
      </c>
      <c r="AH194">
        <v>0</v>
      </c>
      <c r="AI194">
        <v>0</v>
      </c>
      <c r="AJ194">
        <v>0</v>
      </c>
      <c r="AK194">
        <v>0</v>
      </c>
      <c r="AL194">
        <v>0</v>
      </c>
      <c r="AM194">
        <v>0</v>
      </c>
      <c r="AN194">
        <v>0</v>
      </c>
      <c r="AO194">
        <v>0</v>
      </c>
      <c r="AP194">
        <v>0</v>
      </c>
      <c r="AQ194">
        <v>0</v>
      </c>
      <c r="AR194">
        <v>0</v>
      </c>
      <c r="AS194">
        <v>0</v>
      </c>
      <c r="AT194">
        <v>0</v>
      </c>
      <c r="AU194">
        <v>0</v>
      </c>
      <c r="AV194">
        <v>0</v>
      </c>
      <c r="AW194">
        <v>0</v>
      </c>
      <c r="AX194">
        <v>0</v>
      </c>
      <c r="AY194">
        <v>0</v>
      </c>
      <c r="AZ194">
        <v>0</v>
      </c>
      <c r="BA194">
        <v>0</v>
      </c>
      <c r="BB194">
        <v>0</v>
      </c>
      <c r="BC194">
        <v>0</v>
      </c>
      <c r="BD194">
        <v>0</v>
      </c>
      <c r="BE194">
        <v>0</v>
      </c>
      <c r="BF194">
        <v>0</v>
      </c>
      <c r="BG194">
        <v>0</v>
      </c>
    </row>
  </sheetData>
  <mergeCells count="1">
    <mergeCell ref="B1:AH1"/>
  </mergeCells>
  <pageMargins left="0.7" right="0.7" top="0.75" bottom="0.75" header="0.3" footer="0.3"/>
  <pageSetup orientation="portrait" horizontalDpi="0" verticalDpi="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AD2BE5-16A3-43C0-B7DC-F13FA3AF7F1A}">
  <sheetPr codeName="Sheet35">
    <tabColor theme="5" tint="0.59999389629810485"/>
  </sheetPr>
  <dimension ref="A2:AH9"/>
  <sheetViews>
    <sheetView topLeftCell="G1" workbookViewId="0">
      <selection activeCell="AC20" sqref="AC20"/>
    </sheetView>
  </sheetViews>
  <sheetFormatPr defaultRowHeight="14.4" x14ac:dyDescent="0.3"/>
  <cols>
    <col min="1" max="1" width="10.5546875" bestFit="1" customWidth="1"/>
  </cols>
  <sheetData>
    <row r="2" spans="1:34" x14ac:dyDescent="0.3">
      <c r="A2" s="144" t="s">
        <v>68</v>
      </c>
      <c r="B2" t="s">
        <v>1</v>
      </c>
      <c r="C2" t="s">
        <v>0</v>
      </c>
      <c r="D2" t="s">
        <v>2</v>
      </c>
      <c r="E2">
        <v>1991</v>
      </c>
      <c r="F2">
        <v>1992</v>
      </c>
      <c r="G2">
        <v>1993</v>
      </c>
      <c r="H2">
        <v>1994</v>
      </c>
      <c r="I2">
        <v>1995</v>
      </c>
      <c r="J2">
        <v>1996</v>
      </c>
      <c r="K2">
        <v>1997</v>
      </c>
      <c r="L2">
        <v>1998</v>
      </c>
      <c r="M2">
        <v>1999</v>
      </c>
      <c r="N2">
        <v>2000</v>
      </c>
      <c r="O2">
        <v>2001</v>
      </c>
      <c r="P2">
        <v>2002</v>
      </c>
      <c r="Q2">
        <v>2003</v>
      </c>
      <c r="R2">
        <v>2004</v>
      </c>
      <c r="S2">
        <v>2005</v>
      </c>
      <c r="T2">
        <v>2006</v>
      </c>
      <c r="U2">
        <v>2007</v>
      </c>
      <c r="V2">
        <v>2008</v>
      </c>
      <c r="W2">
        <v>2009</v>
      </c>
      <c r="X2">
        <v>2010</v>
      </c>
      <c r="Y2">
        <v>2011</v>
      </c>
      <c r="Z2">
        <v>2012</v>
      </c>
      <c r="AA2">
        <v>2013</v>
      </c>
      <c r="AB2">
        <v>2014</v>
      </c>
      <c r="AC2">
        <v>2015</v>
      </c>
      <c r="AD2">
        <v>2016</v>
      </c>
      <c r="AE2">
        <v>2017</v>
      </c>
      <c r="AF2">
        <v>2018</v>
      </c>
      <c r="AG2">
        <v>2019</v>
      </c>
      <c r="AH2">
        <v>2020</v>
      </c>
    </row>
    <row r="3" spans="1:34" x14ac:dyDescent="0.3">
      <c r="B3" t="s">
        <v>3</v>
      </c>
      <c r="C3" t="s">
        <v>4</v>
      </c>
      <c r="D3" t="s">
        <v>5</v>
      </c>
      <c r="E3" t="s">
        <v>6</v>
      </c>
      <c r="F3" t="s">
        <v>7</v>
      </c>
      <c r="G3" t="s">
        <v>8</v>
      </c>
      <c r="H3" t="s">
        <v>9</v>
      </c>
      <c r="I3" t="s">
        <v>10</v>
      </c>
      <c r="J3" t="s">
        <v>11</v>
      </c>
      <c r="K3" t="s">
        <v>12</v>
      </c>
      <c r="L3" t="s">
        <v>13</v>
      </c>
      <c r="M3" t="s">
        <v>14</v>
      </c>
      <c r="N3" t="s">
        <v>15</v>
      </c>
      <c r="O3" t="s">
        <v>16</v>
      </c>
      <c r="P3" t="s">
        <v>17</v>
      </c>
      <c r="Q3" t="s">
        <v>18</v>
      </c>
      <c r="R3" t="s">
        <v>19</v>
      </c>
      <c r="S3" t="s">
        <v>20</v>
      </c>
      <c r="T3" t="s">
        <v>21</v>
      </c>
      <c r="U3" t="s">
        <v>22</v>
      </c>
      <c r="V3" t="s">
        <v>23</v>
      </c>
      <c r="W3" t="s">
        <v>24</v>
      </c>
      <c r="X3" t="s">
        <v>25</v>
      </c>
      <c r="Y3" t="s">
        <v>26</v>
      </c>
      <c r="Z3" t="s">
        <v>27</v>
      </c>
      <c r="AA3" t="s">
        <v>28</v>
      </c>
      <c r="AB3" t="s">
        <v>29</v>
      </c>
      <c r="AC3" t="s">
        <v>30</v>
      </c>
      <c r="AD3" t="s">
        <v>31</v>
      </c>
      <c r="AE3" t="s">
        <v>32</v>
      </c>
      <c r="AF3" t="s">
        <v>33</v>
      </c>
      <c r="AG3" t="s">
        <v>34</v>
      </c>
      <c r="AH3" t="s">
        <v>35</v>
      </c>
    </row>
    <row r="4" spans="1:34" x14ac:dyDescent="0.3">
      <c r="A4" s="145">
        <f>DATE(YEAR(DONOTCHANGE!A4),1,1)</f>
        <v>44927</v>
      </c>
      <c r="B4">
        <v>3</v>
      </c>
      <c r="C4">
        <v>3</v>
      </c>
      <c r="D4">
        <v>3</v>
      </c>
      <c r="E4">
        <v>1</v>
      </c>
      <c r="F4">
        <v>1</v>
      </c>
      <c r="G4">
        <v>4</v>
      </c>
      <c r="H4">
        <v>1</v>
      </c>
      <c r="I4">
        <v>5</v>
      </c>
      <c r="J4">
        <v>5</v>
      </c>
      <c r="K4">
        <v>5</v>
      </c>
      <c r="L4">
        <v>5</v>
      </c>
      <c r="M4">
        <v>5</v>
      </c>
      <c r="N4">
        <v>4</v>
      </c>
      <c r="O4">
        <v>2</v>
      </c>
      <c r="P4">
        <v>2</v>
      </c>
      <c r="Q4">
        <v>4</v>
      </c>
      <c r="R4">
        <v>3</v>
      </c>
      <c r="S4">
        <v>4</v>
      </c>
      <c r="T4">
        <v>5</v>
      </c>
      <c r="U4">
        <v>2</v>
      </c>
      <c r="V4">
        <v>1</v>
      </c>
      <c r="W4">
        <v>2</v>
      </c>
      <c r="X4">
        <v>3</v>
      </c>
      <c r="Y4">
        <v>5</v>
      </c>
      <c r="Z4">
        <v>3</v>
      </c>
      <c r="AA4">
        <v>2</v>
      </c>
      <c r="AB4">
        <v>1</v>
      </c>
      <c r="AC4">
        <v>1</v>
      </c>
      <c r="AD4">
        <v>3</v>
      </c>
      <c r="AE4">
        <v>5</v>
      </c>
      <c r="AF4">
        <v>3</v>
      </c>
      <c r="AG4">
        <v>5</v>
      </c>
      <c r="AH4">
        <v>2</v>
      </c>
    </row>
    <row r="5" spans="1:34" x14ac:dyDescent="0.3">
      <c r="A5" s="145">
        <f>DATE(YEAR(A4)+1,1,1)</f>
        <v>45292</v>
      </c>
      <c r="B5">
        <v>3</v>
      </c>
      <c r="C5">
        <v>3</v>
      </c>
      <c r="D5">
        <v>3</v>
      </c>
      <c r="E5">
        <v>1</v>
      </c>
      <c r="F5">
        <v>4</v>
      </c>
      <c r="G5">
        <v>1</v>
      </c>
      <c r="H5">
        <v>5</v>
      </c>
      <c r="I5">
        <v>5</v>
      </c>
      <c r="J5">
        <v>5</v>
      </c>
      <c r="K5">
        <v>5</v>
      </c>
      <c r="L5">
        <v>5</v>
      </c>
      <c r="M5">
        <v>4</v>
      </c>
      <c r="N5">
        <v>2</v>
      </c>
      <c r="O5">
        <v>2</v>
      </c>
      <c r="P5">
        <v>4</v>
      </c>
      <c r="Q5">
        <v>3</v>
      </c>
      <c r="R5">
        <v>4</v>
      </c>
      <c r="S5">
        <v>5</v>
      </c>
      <c r="T5">
        <v>2</v>
      </c>
      <c r="U5">
        <v>1</v>
      </c>
      <c r="V5">
        <v>2</v>
      </c>
      <c r="W5">
        <v>3</v>
      </c>
      <c r="X5">
        <v>5</v>
      </c>
      <c r="Y5">
        <v>3</v>
      </c>
      <c r="Z5">
        <v>2</v>
      </c>
      <c r="AA5">
        <v>1</v>
      </c>
      <c r="AB5">
        <v>1</v>
      </c>
      <c r="AC5">
        <v>3</v>
      </c>
      <c r="AD5">
        <v>5</v>
      </c>
      <c r="AE5">
        <v>3</v>
      </c>
      <c r="AF5">
        <v>5</v>
      </c>
      <c r="AG5">
        <v>2</v>
      </c>
      <c r="AH5">
        <v>1</v>
      </c>
    </row>
    <row r="6" spans="1:34" x14ac:dyDescent="0.3">
      <c r="A6" s="145">
        <f t="shared" ref="A6:A9" si="0">DATE(YEAR(A5)+1,1,1)</f>
        <v>45658</v>
      </c>
      <c r="B6">
        <v>3</v>
      </c>
      <c r="C6">
        <v>3</v>
      </c>
      <c r="D6">
        <v>3</v>
      </c>
      <c r="E6">
        <v>4</v>
      </c>
      <c r="F6">
        <v>1</v>
      </c>
      <c r="G6">
        <v>5</v>
      </c>
      <c r="H6">
        <v>5</v>
      </c>
      <c r="I6">
        <v>5</v>
      </c>
      <c r="J6">
        <v>5</v>
      </c>
      <c r="K6">
        <v>5</v>
      </c>
      <c r="L6">
        <v>4</v>
      </c>
      <c r="M6">
        <v>2</v>
      </c>
      <c r="N6">
        <v>2</v>
      </c>
      <c r="O6">
        <v>4</v>
      </c>
      <c r="P6">
        <v>3</v>
      </c>
      <c r="Q6">
        <v>4</v>
      </c>
      <c r="R6">
        <v>5</v>
      </c>
      <c r="S6">
        <v>2</v>
      </c>
      <c r="T6">
        <v>1</v>
      </c>
      <c r="U6">
        <v>2</v>
      </c>
      <c r="V6">
        <v>3</v>
      </c>
      <c r="W6">
        <v>5</v>
      </c>
      <c r="X6">
        <v>3</v>
      </c>
      <c r="Y6">
        <v>2</v>
      </c>
      <c r="Z6">
        <v>1</v>
      </c>
      <c r="AA6">
        <v>1</v>
      </c>
      <c r="AB6">
        <v>3</v>
      </c>
      <c r="AC6">
        <v>5</v>
      </c>
      <c r="AD6">
        <v>3</v>
      </c>
      <c r="AE6">
        <v>5</v>
      </c>
      <c r="AF6">
        <v>2</v>
      </c>
      <c r="AG6">
        <v>1</v>
      </c>
      <c r="AH6">
        <v>1</v>
      </c>
    </row>
    <row r="7" spans="1:34" x14ac:dyDescent="0.3">
      <c r="A7" s="145">
        <f t="shared" si="0"/>
        <v>46023</v>
      </c>
      <c r="B7">
        <v>3</v>
      </c>
      <c r="C7">
        <v>3</v>
      </c>
      <c r="D7">
        <v>3</v>
      </c>
      <c r="E7">
        <v>1</v>
      </c>
      <c r="F7">
        <v>5</v>
      </c>
      <c r="G7">
        <v>5</v>
      </c>
      <c r="H7">
        <v>5</v>
      </c>
      <c r="I7">
        <v>5</v>
      </c>
      <c r="J7">
        <v>5</v>
      </c>
      <c r="K7">
        <v>4</v>
      </c>
      <c r="L7">
        <v>2</v>
      </c>
      <c r="M7">
        <v>2</v>
      </c>
      <c r="N7">
        <v>4</v>
      </c>
      <c r="O7">
        <v>3</v>
      </c>
      <c r="P7">
        <v>4</v>
      </c>
      <c r="Q7">
        <v>5</v>
      </c>
      <c r="R7">
        <v>2</v>
      </c>
      <c r="S7">
        <v>1</v>
      </c>
      <c r="T7">
        <v>2</v>
      </c>
      <c r="U7">
        <v>3</v>
      </c>
      <c r="V7">
        <v>5</v>
      </c>
      <c r="W7">
        <v>3</v>
      </c>
      <c r="X7">
        <v>2</v>
      </c>
      <c r="Y7">
        <v>1</v>
      </c>
      <c r="Z7">
        <v>1</v>
      </c>
      <c r="AA7">
        <v>3</v>
      </c>
      <c r="AB7">
        <v>5</v>
      </c>
      <c r="AC7">
        <v>3</v>
      </c>
      <c r="AD7">
        <v>5</v>
      </c>
      <c r="AE7">
        <v>2</v>
      </c>
      <c r="AF7">
        <v>1</v>
      </c>
      <c r="AG7">
        <v>1</v>
      </c>
      <c r="AH7">
        <v>4</v>
      </c>
    </row>
    <row r="8" spans="1:34" x14ac:dyDescent="0.3">
      <c r="A8" s="145">
        <f t="shared" si="0"/>
        <v>46388</v>
      </c>
      <c r="B8">
        <v>3</v>
      </c>
      <c r="C8">
        <v>3</v>
      </c>
      <c r="D8">
        <v>3</v>
      </c>
      <c r="E8">
        <v>5</v>
      </c>
      <c r="F8">
        <v>5</v>
      </c>
      <c r="G8">
        <v>5</v>
      </c>
      <c r="H8">
        <v>5</v>
      </c>
      <c r="I8">
        <v>5</v>
      </c>
      <c r="J8">
        <v>4</v>
      </c>
      <c r="K8">
        <v>2</v>
      </c>
      <c r="L8">
        <v>2</v>
      </c>
      <c r="M8">
        <v>4</v>
      </c>
      <c r="N8">
        <v>3</v>
      </c>
      <c r="O8">
        <v>4</v>
      </c>
      <c r="P8">
        <v>5</v>
      </c>
      <c r="Q8">
        <v>2</v>
      </c>
      <c r="R8">
        <v>1</v>
      </c>
      <c r="S8">
        <v>2</v>
      </c>
      <c r="T8">
        <v>3</v>
      </c>
      <c r="U8">
        <v>5</v>
      </c>
      <c r="V8">
        <v>3</v>
      </c>
      <c r="W8">
        <v>2</v>
      </c>
      <c r="X8">
        <v>1</v>
      </c>
      <c r="Y8">
        <v>1</v>
      </c>
      <c r="Z8">
        <v>3</v>
      </c>
      <c r="AA8">
        <v>5</v>
      </c>
      <c r="AB8">
        <v>3</v>
      </c>
      <c r="AC8">
        <v>5</v>
      </c>
      <c r="AD8">
        <v>2</v>
      </c>
      <c r="AE8">
        <v>1</v>
      </c>
      <c r="AF8">
        <v>1</v>
      </c>
      <c r="AG8">
        <v>4</v>
      </c>
      <c r="AH8">
        <v>1</v>
      </c>
    </row>
    <row r="9" spans="1:34" x14ac:dyDescent="0.3">
      <c r="A9" s="145">
        <f t="shared" si="0"/>
        <v>46753</v>
      </c>
      <c r="B9">
        <v>3</v>
      </c>
      <c r="C9">
        <v>3</v>
      </c>
      <c r="D9">
        <v>3</v>
      </c>
      <c r="E9">
        <v>5</v>
      </c>
      <c r="F9">
        <v>5</v>
      </c>
      <c r="G9">
        <v>5</v>
      </c>
      <c r="H9">
        <v>5</v>
      </c>
      <c r="I9">
        <v>4</v>
      </c>
      <c r="J9">
        <v>2</v>
      </c>
      <c r="K9">
        <v>2</v>
      </c>
      <c r="L9">
        <v>4</v>
      </c>
      <c r="M9">
        <v>3</v>
      </c>
      <c r="N9">
        <v>4</v>
      </c>
      <c r="O9">
        <v>5</v>
      </c>
      <c r="P9">
        <v>2</v>
      </c>
      <c r="Q9">
        <v>1</v>
      </c>
      <c r="R9">
        <v>2</v>
      </c>
      <c r="S9">
        <v>3</v>
      </c>
      <c r="T9">
        <v>5</v>
      </c>
      <c r="U9">
        <v>3</v>
      </c>
      <c r="V9">
        <v>2</v>
      </c>
      <c r="W9">
        <v>1</v>
      </c>
      <c r="X9">
        <v>1</v>
      </c>
      <c r="Y9">
        <v>3</v>
      </c>
      <c r="Z9">
        <v>5</v>
      </c>
      <c r="AA9">
        <v>3</v>
      </c>
      <c r="AB9">
        <v>5</v>
      </c>
      <c r="AC9">
        <v>2</v>
      </c>
      <c r="AD9">
        <v>1</v>
      </c>
      <c r="AE9">
        <v>1</v>
      </c>
      <c r="AF9">
        <v>4</v>
      </c>
      <c r="AG9">
        <v>1</v>
      </c>
      <c r="AH9">
        <v>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1A42D4-E1C6-4C22-A264-35F49F1BF469}">
  <sheetPr codeName="Sheet5">
    <tabColor rgb="FFBEBADA"/>
  </sheetPr>
  <dimension ref="A1:ALQ84"/>
  <sheetViews>
    <sheetView workbookViewId="0">
      <selection activeCell="D4" sqref="D4"/>
    </sheetView>
  </sheetViews>
  <sheetFormatPr defaultColWidth="18.77734375" defaultRowHeight="12.75" customHeight="1" x14ac:dyDescent="0.3"/>
  <cols>
    <col min="1" max="4" width="7.5546875" style="3" customWidth="1"/>
    <col min="5" max="30" width="8" style="4" customWidth="1"/>
    <col min="31" max="31" width="9" style="4" customWidth="1"/>
    <col min="32" max="54" width="8.77734375" style="4" customWidth="1"/>
    <col min="55" max="16384" width="18.77734375" style="4"/>
  </cols>
  <sheetData>
    <row r="1" spans="1:39" ht="14.4" x14ac:dyDescent="0.3">
      <c r="A1" s="36"/>
      <c r="B1" s="37"/>
      <c r="C1" s="37"/>
      <c r="D1" s="37"/>
      <c r="E1" s="37"/>
      <c r="F1" s="37"/>
      <c r="G1" s="37"/>
      <c r="H1" s="37"/>
      <c r="I1" s="37"/>
      <c r="J1" s="37"/>
      <c r="K1" s="37"/>
      <c r="L1" s="37"/>
      <c r="M1" s="37"/>
      <c r="N1" s="37"/>
      <c r="O1" s="37"/>
      <c r="P1" s="37"/>
      <c r="Q1" s="37"/>
      <c r="R1" s="37"/>
      <c r="S1" s="37"/>
      <c r="T1" s="37"/>
      <c r="U1" s="37"/>
      <c r="V1" s="37"/>
      <c r="W1" s="37"/>
      <c r="X1" s="37"/>
      <c r="Y1" s="37"/>
      <c r="Z1" s="37"/>
      <c r="AA1" s="37"/>
      <c r="AB1" s="37"/>
      <c r="AC1" s="37"/>
      <c r="AD1" s="37"/>
      <c r="AE1" s="37"/>
      <c r="AF1" s="37"/>
      <c r="AG1" s="37"/>
      <c r="AH1" s="37"/>
      <c r="AI1" s="3"/>
      <c r="AJ1" s="3"/>
      <c r="AK1" s="3"/>
      <c r="AL1" s="3"/>
      <c r="AM1" s="3"/>
    </row>
    <row r="2" spans="1:39" s="3" customFormat="1" ht="14.4" x14ac:dyDescent="0.3">
      <c r="A2" s="36"/>
      <c r="B2" s="38" t="s">
        <v>0</v>
      </c>
      <c r="C2" s="38" t="s">
        <v>1</v>
      </c>
      <c r="D2" s="38" t="s">
        <v>2</v>
      </c>
      <c r="E2" s="38">
        <v>1991</v>
      </c>
      <c r="F2" s="38">
        <v>1992</v>
      </c>
      <c r="G2" s="38">
        <v>1993</v>
      </c>
      <c r="H2" s="38">
        <v>1994</v>
      </c>
      <c r="I2" s="38">
        <v>1995</v>
      </c>
      <c r="J2" s="38">
        <v>1996</v>
      </c>
      <c r="K2" s="38">
        <v>1997</v>
      </c>
      <c r="L2" s="38">
        <v>1998</v>
      </c>
      <c r="M2" s="38">
        <v>1999</v>
      </c>
      <c r="N2" s="38">
        <v>2000</v>
      </c>
      <c r="O2" s="38">
        <v>2001</v>
      </c>
      <c r="P2" s="38">
        <v>2002</v>
      </c>
      <c r="Q2" s="38">
        <v>2003</v>
      </c>
      <c r="R2" s="38">
        <v>2004</v>
      </c>
      <c r="S2" s="38">
        <v>2005</v>
      </c>
      <c r="T2" s="38">
        <v>2006</v>
      </c>
      <c r="U2" s="38">
        <v>2007</v>
      </c>
      <c r="V2" s="38">
        <v>2008</v>
      </c>
      <c r="W2" s="38">
        <v>2009</v>
      </c>
      <c r="X2" s="38">
        <v>2010</v>
      </c>
      <c r="Y2" s="38">
        <v>2011</v>
      </c>
      <c r="Z2" s="38">
        <v>2012</v>
      </c>
      <c r="AA2" s="38">
        <v>2013</v>
      </c>
      <c r="AB2" s="38">
        <v>2014</v>
      </c>
      <c r="AC2" s="38">
        <v>2015</v>
      </c>
      <c r="AD2" s="38">
        <v>2016</v>
      </c>
      <c r="AE2" s="38">
        <v>2017</v>
      </c>
      <c r="AF2" s="38">
        <v>2018</v>
      </c>
      <c r="AG2" s="38">
        <v>2019</v>
      </c>
      <c r="AH2" s="38">
        <v>2020</v>
      </c>
    </row>
    <row r="3" spans="1:39" s="3" customFormat="1" ht="14.4" x14ac:dyDescent="0.3">
      <c r="A3" s="39"/>
      <c r="B3" s="40" t="s">
        <v>3</v>
      </c>
      <c r="C3" s="40" t="s">
        <v>4</v>
      </c>
      <c r="D3" s="40" t="s">
        <v>5</v>
      </c>
      <c r="E3" s="40" t="s">
        <v>6</v>
      </c>
      <c r="F3" s="40" t="s">
        <v>7</v>
      </c>
      <c r="G3" s="40" t="s">
        <v>8</v>
      </c>
      <c r="H3" s="40" t="s">
        <v>9</v>
      </c>
      <c r="I3" s="40" t="s">
        <v>10</v>
      </c>
      <c r="J3" s="40" t="s">
        <v>11</v>
      </c>
      <c r="K3" s="40" t="s">
        <v>12</v>
      </c>
      <c r="L3" s="40" t="s">
        <v>13</v>
      </c>
      <c r="M3" s="40" t="s">
        <v>14</v>
      </c>
      <c r="N3" s="40" t="s">
        <v>15</v>
      </c>
      <c r="O3" s="40" t="s">
        <v>16</v>
      </c>
      <c r="P3" s="40" t="s">
        <v>17</v>
      </c>
      <c r="Q3" s="40" t="s">
        <v>18</v>
      </c>
      <c r="R3" s="40" t="s">
        <v>19</v>
      </c>
      <c r="S3" s="40" t="s">
        <v>20</v>
      </c>
      <c r="T3" s="40" t="s">
        <v>21</v>
      </c>
      <c r="U3" s="40" t="s">
        <v>22</v>
      </c>
      <c r="V3" s="40" t="s">
        <v>23</v>
      </c>
      <c r="W3" s="40" t="s">
        <v>24</v>
      </c>
      <c r="X3" s="40" t="s">
        <v>25</v>
      </c>
      <c r="Y3" s="40" t="s">
        <v>26</v>
      </c>
      <c r="Z3" s="40" t="s">
        <v>27</v>
      </c>
      <c r="AA3" s="40" t="s">
        <v>28</v>
      </c>
      <c r="AB3" s="40" t="s">
        <v>29</v>
      </c>
      <c r="AC3" s="40" t="s">
        <v>30</v>
      </c>
      <c r="AD3" s="40" t="s">
        <v>31</v>
      </c>
      <c r="AE3" s="40" t="s">
        <v>32</v>
      </c>
      <c r="AF3" s="40" t="s">
        <v>33</v>
      </c>
      <c r="AG3" s="40" t="s">
        <v>34</v>
      </c>
      <c r="AH3" s="40" t="s">
        <v>35</v>
      </c>
    </row>
    <row r="4" spans="1:39" ht="14.4" x14ac:dyDescent="0.3">
      <c r="A4" s="41">
        <v>45231</v>
      </c>
      <c r="B4" s="30"/>
      <c r="C4" s="31">
        <v>45</v>
      </c>
      <c r="D4" s="42">
        <v>45</v>
      </c>
      <c r="E4" s="16">
        <v>45.261000000000003</v>
      </c>
      <c r="F4" s="16">
        <v>44.968000000000004</v>
      </c>
      <c r="G4" s="16">
        <v>44.86</v>
      </c>
      <c r="H4" s="16">
        <v>44.844000000000001</v>
      </c>
      <c r="I4" s="16">
        <v>45.206000000000003</v>
      </c>
      <c r="J4" s="16">
        <v>47.447000000000003</v>
      </c>
      <c r="K4" s="16">
        <v>45.866999999999997</v>
      </c>
      <c r="L4" s="16">
        <v>44.786000000000001</v>
      </c>
      <c r="M4" s="16">
        <v>44.859000000000002</v>
      </c>
      <c r="N4" s="16">
        <v>46.747999999999998</v>
      </c>
      <c r="O4" s="16">
        <v>44.975000000000001</v>
      </c>
      <c r="P4" s="16">
        <v>45.334000000000003</v>
      </c>
      <c r="Q4" s="16">
        <v>44.911999999999999</v>
      </c>
      <c r="R4" s="16">
        <v>45.110999999999997</v>
      </c>
      <c r="S4" s="16">
        <v>44.7</v>
      </c>
      <c r="T4" s="16">
        <v>45.74</v>
      </c>
      <c r="U4" s="16">
        <v>45.024999999999999</v>
      </c>
      <c r="V4" s="16">
        <v>45.777000000000001</v>
      </c>
      <c r="W4" s="16">
        <v>46.145000000000003</v>
      </c>
      <c r="X4" s="16">
        <v>44.753</v>
      </c>
      <c r="Y4" s="16">
        <v>45.439</v>
      </c>
      <c r="Z4" s="16">
        <v>44.881</v>
      </c>
      <c r="AA4" s="16">
        <v>45.027000000000001</v>
      </c>
      <c r="AB4" s="16">
        <v>44.86</v>
      </c>
      <c r="AC4" s="16">
        <v>44.915999999999997</v>
      </c>
      <c r="AD4" s="16">
        <v>44.710999999999999</v>
      </c>
      <c r="AE4" s="16">
        <v>46.658999999999999</v>
      </c>
      <c r="AF4" s="16">
        <v>46.859000000000002</v>
      </c>
      <c r="AG4" s="16">
        <v>44.924999999999997</v>
      </c>
      <c r="AH4" s="43">
        <v>44.905999999999999</v>
      </c>
    </row>
    <row r="5" spans="1:39" ht="14.4" x14ac:dyDescent="0.3">
      <c r="A5" s="41">
        <v>45261</v>
      </c>
      <c r="B5" s="33"/>
      <c r="C5" s="8">
        <v>35</v>
      </c>
      <c r="D5" s="44">
        <v>35</v>
      </c>
      <c r="E5" s="16">
        <v>35.511000000000003</v>
      </c>
      <c r="F5" s="16">
        <v>34.820999999999998</v>
      </c>
      <c r="G5" s="16">
        <v>34.822000000000003</v>
      </c>
      <c r="H5" s="16">
        <v>34.822000000000003</v>
      </c>
      <c r="I5" s="16">
        <v>35.006999999999998</v>
      </c>
      <c r="J5" s="16">
        <v>42.218000000000004</v>
      </c>
      <c r="K5" s="16">
        <v>37.042999999999999</v>
      </c>
      <c r="L5" s="16">
        <v>34.845999999999997</v>
      </c>
      <c r="M5" s="16">
        <v>36.225999999999999</v>
      </c>
      <c r="N5" s="16">
        <v>35.423000000000002</v>
      </c>
      <c r="O5" s="16">
        <v>34.820999999999998</v>
      </c>
      <c r="P5" s="16">
        <v>35.121000000000002</v>
      </c>
      <c r="Q5" s="16">
        <v>34.923999999999999</v>
      </c>
      <c r="R5" s="16">
        <v>34.820999999999998</v>
      </c>
      <c r="S5" s="16">
        <v>34.822000000000003</v>
      </c>
      <c r="T5" s="16">
        <v>36.406999999999996</v>
      </c>
      <c r="U5" s="16">
        <v>36.587000000000003</v>
      </c>
      <c r="V5" s="16">
        <v>35.444000000000003</v>
      </c>
      <c r="W5" s="16">
        <v>36.225000000000001</v>
      </c>
      <c r="X5" s="16">
        <v>34.853000000000002</v>
      </c>
      <c r="Y5" s="16">
        <v>34.993000000000002</v>
      </c>
      <c r="Z5" s="16">
        <v>34.822000000000003</v>
      </c>
      <c r="AA5" s="16">
        <v>35.579000000000001</v>
      </c>
      <c r="AB5" s="16">
        <v>34.905000000000001</v>
      </c>
      <c r="AC5" s="16">
        <v>36.872</v>
      </c>
      <c r="AD5" s="16">
        <v>34.93</v>
      </c>
      <c r="AE5" s="16">
        <v>35.405000000000001</v>
      </c>
      <c r="AF5" s="16">
        <v>42.052999999999997</v>
      </c>
      <c r="AG5" s="16">
        <v>34.853999999999999</v>
      </c>
      <c r="AH5" s="43">
        <v>34.941000000000003</v>
      </c>
    </row>
    <row r="6" spans="1:39" ht="14.4" x14ac:dyDescent="0.3">
      <c r="A6" s="41">
        <v>45292</v>
      </c>
      <c r="B6" s="33"/>
      <c r="C6" s="8">
        <v>32</v>
      </c>
      <c r="D6" s="44">
        <v>32</v>
      </c>
      <c r="E6" s="16">
        <v>32.244</v>
      </c>
      <c r="F6" s="16">
        <v>32.082999999999998</v>
      </c>
      <c r="G6" s="16">
        <v>31.622</v>
      </c>
      <c r="H6" s="16">
        <v>31.622</v>
      </c>
      <c r="I6" s="16">
        <v>31.937000000000001</v>
      </c>
      <c r="J6" s="16">
        <v>34.872999999999998</v>
      </c>
      <c r="K6" s="16">
        <v>40.686999999999998</v>
      </c>
      <c r="L6" s="16">
        <v>31.63</v>
      </c>
      <c r="M6" s="16">
        <v>32.347999999999999</v>
      </c>
      <c r="N6" s="16">
        <v>31.864999999999998</v>
      </c>
      <c r="O6" s="16">
        <v>31.622</v>
      </c>
      <c r="P6" s="16">
        <v>31.715</v>
      </c>
      <c r="Q6" s="16">
        <v>31.744</v>
      </c>
      <c r="R6" s="16">
        <v>31.620999999999999</v>
      </c>
      <c r="S6" s="16">
        <v>31.623000000000001</v>
      </c>
      <c r="T6" s="16">
        <v>36.973999999999997</v>
      </c>
      <c r="U6" s="16">
        <v>35.238</v>
      </c>
      <c r="V6" s="16">
        <v>31.867999999999999</v>
      </c>
      <c r="W6" s="16">
        <v>34.378999999999998</v>
      </c>
      <c r="X6" s="16">
        <v>31.632999999999999</v>
      </c>
      <c r="Y6" s="16">
        <v>32.731000000000002</v>
      </c>
      <c r="Z6" s="16">
        <v>32.783000000000001</v>
      </c>
      <c r="AA6" s="16">
        <v>32.063000000000002</v>
      </c>
      <c r="AB6" s="16">
        <v>31.843</v>
      </c>
      <c r="AC6" s="16">
        <v>36.601999999999997</v>
      </c>
      <c r="AD6" s="16">
        <v>32.182000000000002</v>
      </c>
      <c r="AE6" s="16">
        <v>32.539000000000001</v>
      </c>
      <c r="AF6" s="16">
        <v>38.369</v>
      </c>
      <c r="AG6" s="16">
        <v>31.695</v>
      </c>
      <c r="AH6" s="43">
        <v>31.655999999999999</v>
      </c>
    </row>
    <row r="7" spans="1:39" ht="14.4" x14ac:dyDescent="0.3">
      <c r="A7" s="41">
        <v>45323</v>
      </c>
      <c r="B7" s="33"/>
      <c r="C7" s="8">
        <v>14</v>
      </c>
      <c r="D7" s="44">
        <v>30</v>
      </c>
      <c r="E7" s="16">
        <v>31.306000000000001</v>
      </c>
      <c r="F7" s="16">
        <v>28.074000000000002</v>
      </c>
      <c r="G7" s="16">
        <v>26.998000000000001</v>
      </c>
      <c r="H7" s="16">
        <v>26.667999999999999</v>
      </c>
      <c r="I7" s="16">
        <v>38.473999999999997</v>
      </c>
      <c r="J7" s="16">
        <v>38.204000000000001</v>
      </c>
      <c r="K7" s="16">
        <v>32.96</v>
      </c>
      <c r="L7" s="16">
        <v>26.616</v>
      </c>
      <c r="M7" s="16">
        <v>29.12</v>
      </c>
      <c r="N7" s="16">
        <v>31.2</v>
      </c>
      <c r="O7" s="16">
        <v>27.155999999999999</v>
      </c>
      <c r="P7" s="16">
        <v>26.940999999999999</v>
      </c>
      <c r="Q7" s="16">
        <v>34.802</v>
      </c>
      <c r="R7" s="16">
        <v>27.091000000000001</v>
      </c>
      <c r="S7" s="16">
        <v>27.388000000000002</v>
      </c>
      <c r="T7" s="16">
        <v>30.658999999999999</v>
      </c>
      <c r="U7" s="16">
        <v>32.095999999999997</v>
      </c>
      <c r="V7" s="16">
        <v>26.707000000000001</v>
      </c>
      <c r="W7" s="16">
        <v>31.911999999999999</v>
      </c>
      <c r="X7" s="16">
        <v>26.596</v>
      </c>
      <c r="Y7" s="16">
        <v>29.597000000000001</v>
      </c>
      <c r="Z7" s="16">
        <v>29.981000000000002</v>
      </c>
      <c r="AA7" s="16">
        <v>27.446000000000002</v>
      </c>
      <c r="AB7" s="16">
        <v>34.158000000000001</v>
      </c>
      <c r="AC7" s="16">
        <v>39.244999999999997</v>
      </c>
      <c r="AD7" s="16">
        <v>36.564</v>
      </c>
      <c r="AE7" s="16">
        <v>43.287999999999997</v>
      </c>
      <c r="AF7" s="16">
        <v>34.231999999999999</v>
      </c>
      <c r="AG7" s="16">
        <v>30.018999999999998</v>
      </c>
      <c r="AH7" s="43">
        <v>27.202000000000002</v>
      </c>
    </row>
    <row r="8" spans="1:39" ht="14.4" x14ac:dyDescent="0.3">
      <c r="A8" s="41">
        <v>45352</v>
      </c>
      <c r="B8" s="33"/>
      <c r="C8" s="8">
        <v>22</v>
      </c>
      <c r="D8" s="44">
        <v>48</v>
      </c>
      <c r="E8" s="16">
        <v>39.612000000000002</v>
      </c>
      <c r="F8" s="16">
        <v>49.744</v>
      </c>
      <c r="G8" s="16">
        <v>53.182000000000002</v>
      </c>
      <c r="H8" s="16">
        <v>50.031999999999996</v>
      </c>
      <c r="I8" s="16">
        <v>70.391000000000005</v>
      </c>
      <c r="J8" s="16">
        <v>55.808999999999997</v>
      </c>
      <c r="K8" s="16">
        <v>58.944000000000003</v>
      </c>
      <c r="L8" s="16">
        <v>47.302999999999997</v>
      </c>
      <c r="M8" s="16">
        <v>47.643000000000001</v>
      </c>
      <c r="N8" s="16">
        <v>42.219000000000001</v>
      </c>
      <c r="O8" s="16">
        <v>41.94</v>
      </c>
      <c r="P8" s="16">
        <v>36.545000000000002</v>
      </c>
      <c r="Q8" s="16">
        <v>44.978999999999999</v>
      </c>
      <c r="R8" s="16">
        <v>59.359000000000002</v>
      </c>
      <c r="S8" s="16">
        <v>49.948</v>
      </c>
      <c r="T8" s="16">
        <v>40.408000000000001</v>
      </c>
      <c r="U8" s="16">
        <v>71.474999999999994</v>
      </c>
      <c r="V8" s="16">
        <v>35.844999999999999</v>
      </c>
      <c r="W8" s="16">
        <v>52.704999999999998</v>
      </c>
      <c r="X8" s="16">
        <v>37.499000000000002</v>
      </c>
      <c r="Y8" s="16">
        <v>37.828000000000003</v>
      </c>
      <c r="Z8" s="16">
        <v>60.05</v>
      </c>
      <c r="AA8" s="16">
        <v>43.488999999999997</v>
      </c>
      <c r="AB8" s="16">
        <v>48.356999999999999</v>
      </c>
      <c r="AC8" s="16">
        <v>68.176000000000002</v>
      </c>
      <c r="AD8" s="16">
        <v>57.420999999999999</v>
      </c>
      <c r="AE8" s="16">
        <v>118.158</v>
      </c>
      <c r="AF8" s="16">
        <v>42.758000000000003</v>
      </c>
      <c r="AG8" s="16">
        <v>46.018999999999998</v>
      </c>
      <c r="AH8" s="43">
        <v>46.122</v>
      </c>
    </row>
    <row r="9" spans="1:39" ht="14.4" x14ac:dyDescent="0.3">
      <c r="A9" s="41">
        <v>45383</v>
      </c>
      <c r="B9" s="33"/>
      <c r="C9" s="8">
        <v>33</v>
      </c>
      <c r="D9" s="44">
        <v>70</v>
      </c>
      <c r="E9" s="16">
        <v>59.048999999999999</v>
      </c>
      <c r="F9" s="16">
        <v>59.494</v>
      </c>
      <c r="G9" s="16">
        <v>69.718000000000004</v>
      </c>
      <c r="H9" s="16">
        <v>85.266000000000005</v>
      </c>
      <c r="I9" s="16">
        <v>65.981999999999999</v>
      </c>
      <c r="J9" s="16">
        <v>105.51300000000001</v>
      </c>
      <c r="K9" s="16">
        <v>84.316999999999993</v>
      </c>
      <c r="L9" s="16">
        <v>73.885000000000005</v>
      </c>
      <c r="M9" s="16">
        <v>62.415999999999997</v>
      </c>
      <c r="N9" s="16">
        <v>76.444000000000003</v>
      </c>
      <c r="O9" s="16">
        <v>50.841000000000001</v>
      </c>
      <c r="P9" s="16">
        <v>65.296999999999997</v>
      </c>
      <c r="Q9" s="16">
        <v>67.087000000000003</v>
      </c>
      <c r="R9" s="16">
        <v>105.15</v>
      </c>
      <c r="S9" s="16">
        <v>63.859000000000002</v>
      </c>
      <c r="T9" s="16">
        <v>99.730999999999995</v>
      </c>
      <c r="U9" s="16">
        <v>70.281999999999996</v>
      </c>
      <c r="V9" s="16">
        <v>38.218000000000004</v>
      </c>
      <c r="W9" s="16">
        <v>81.611999999999995</v>
      </c>
      <c r="X9" s="16">
        <v>50.011000000000003</v>
      </c>
      <c r="Y9" s="16">
        <v>59.726999999999997</v>
      </c>
      <c r="Z9" s="16">
        <v>114.221</v>
      </c>
      <c r="AA9" s="16">
        <v>48.179000000000002</v>
      </c>
      <c r="AB9" s="16">
        <v>76.247</v>
      </c>
      <c r="AC9" s="16">
        <v>67.537999999999997</v>
      </c>
      <c r="AD9" s="16">
        <v>84.597999999999999</v>
      </c>
      <c r="AE9" s="16">
        <v>210.29900000000001</v>
      </c>
      <c r="AF9" s="16">
        <v>73.343000000000004</v>
      </c>
      <c r="AG9" s="16">
        <v>97.003</v>
      </c>
      <c r="AH9" s="43">
        <v>61.436</v>
      </c>
    </row>
    <row r="10" spans="1:39" ht="14.4" x14ac:dyDescent="0.3">
      <c r="A10" s="41">
        <v>45413</v>
      </c>
      <c r="B10" s="33"/>
      <c r="C10" s="8">
        <v>65</v>
      </c>
      <c r="D10" s="44">
        <v>140</v>
      </c>
      <c r="E10" s="16">
        <v>93.744</v>
      </c>
      <c r="F10" s="16">
        <v>121.20699999999999</v>
      </c>
      <c r="G10" s="16">
        <v>240.18799999999999</v>
      </c>
      <c r="H10" s="16">
        <v>180.41200000000001</v>
      </c>
      <c r="I10" s="16">
        <v>73.825000000000003</v>
      </c>
      <c r="J10" s="16">
        <v>144.31100000000001</v>
      </c>
      <c r="K10" s="16">
        <v>351.98899999999998</v>
      </c>
      <c r="L10" s="16">
        <v>133.65899999999999</v>
      </c>
      <c r="M10" s="16">
        <v>170.619</v>
      </c>
      <c r="N10" s="16">
        <v>186.29900000000001</v>
      </c>
      <c r="O10" s="16">
        <v>120.842</v>
      </c>
      <c r="P10" s="16">
        <v>76.05</v>
      </c>
      <c r="Q10" s="16">
        <v>85.855000000000004</v>
      </c>
      <c r="R10" s="16">
        <v>138.62899999999999</v>
      </c>
      <c r="S10" s="16">
        <v>125.02500000000001</v>
      </c>
      <c r="T10" s="16">
        <v>261.55700000000002</v>
      </c>
      <c r="U10" s="16">
        <v>190.18</v>
      </c>
      <c r="V10" s="16">
        <v>118.926</v>
      </c>
      <c r="W10" s="16">
        <v>159.70400000000001</v>
      </c>
      <c r="X10" s="16">
        <v>28.280999999999999</v>
      </c>
      <c r="Y10" s="16">
        <v>152.46299999999999</v>
      </c>
      <c r="Z10" s="16">
        <v>158.917</v>
      </c>
      <c r="AA10" s="16">
        <v>103.301</v>
      </c>
      <c r="AB10" s="16">
        <v>202.285</v>
      </c>
      <c r="AC10" s="16">
        <v>133.38200000000001</v>
      </c>
      <c r="AD10" s="16">
        <v>141.37100000000001</v>
      </c>
      <c r="AE10" s="16">
        <v>328.63200000000001</v>
      </c>
      <c r="AF10" s="16">
        <v>246.809</v>
      </c>
      <c r="AG10" s="16">
        <v>92.397999999999996</v>
      </c>
      <c r="AH10" s="43">
        <v>111.26</v>
      </c>
    </row>
    <row r="11" spans="1:39" ht="14.4" x14ac:dyDescent="0.3">
      <c r="A11" s="41">
        <v>45444</v>
      </c>
      <c r="B11" s="33"/>
      <c r="C11" s="8">
        <v>133</v>
      </c>
      <c r="D11" s="44">
        <v>285</v>
      </c>
      <c r="E11" s="16">
        <v>357.38499999999999</v>
      </c>
      <c r="F11" s="16">
        <v>27.28</v>
      </c>
      <c r="G11" s="16">
        <v>375.74900000000002</v>
      </c>
      <c r="H11" s="16">
        <v>138.07</v>
      </c>
      <c r="I11" s="16">
        <v>467.10899999999998</v>
      </c>
      <c r="J11" s="16">
        <v>555.88199999999995</v>
      </c>
      <c r="K11" s="16">
        <v>690.822</v>
      </c>
      <c r="L11" s="16">
        <v>276.77999999999997</v>
      </c>
      <c r="M11" s="16">
        <v>510.31400000000002</v>
      </c>
      <c r="N11" s="16">
        <v>231.50800000000001</v>
      </c>
      <c r="O11" s="16">
        <v>102.4</v>
      </c>
      <c r="P11" s="16">
        <v>222.87899999999999</v>
      </c>
      <c r="Q11" s="16">
        <v>224.24</v>
      </c>
      <c r="R11" s="16">
        <v>270.46899999999999</v>
      </c>
      <c r="S11" s="16">
        <v>284.17399999999998</v>
      </c>
      <c r="T11" s="16">
        <v>285.82600000000002</v>
      </c>
      <c r="U11" s="16">
        <v>64.138999999999996</v>
      </c>
      <c r="V11" s="16">
        <v>277.846</v>
      </c>
      <c r="W11" s="16">
        <v>474.00299999999999</v>
      </c>
      <c r="X11" s="16">
        <v>184.584</v>
      </c>
      <c r="Y11" s="16">
        <v>413.87299999999999</v>
      </c>
      <c r="Z11" s="16">
        <v>189.779</v>
      </c>
      <c r="AA11" s="16">
        <v>113.821</v>
      </c>
      <c r="AB11" s="16">
        <v>424.89699999999999</v>
      </c>
      <c r="AC11" s="16">
        <v>271.911</v>
      </c>
      <c r="AD11" s="16">
        <v>299.69600000000003</v>
      </c>
      <c r="AE11" s="16">
        <v>645.76400000000001</v>
      </c>
      <c r="AF11" s="16">
        <v>406.64</v>
      </c>
      <c r="AG11" s="16">
        <v>308.16500000000002</v>
      </c>
      <c r="AH11" s="43">
        <v>297.05700000000002</v>
      </c>
    </row>
    <row r="12" spans="1:39" ht="14.4" x14ac:dyDescent="0.3">
      <c r="A12" s="41">
        <v>45474</v>
      </c>
      <c r="B12" s="33"/>
      <c r="C12" s="8">
        <v>75</v>
      </c>
      <c r="D12" s="44">
        <v>160</v>
      </c>
      <c r="E12" s="16">
        <v>163.376</v>
      </c>
      <c r="F12" s="16">
        <v>18.536999999999999</v>
      </c>
      <c r="G12" s="16">
        <v>238.05500000000001</v>
      </c>
      <c r="H12" s="16">
        <v>25.643999999999998</v>
      </c>
      <c r="I12" s="16">
        <v>432.71100000000001</v>
      </c>
      <c r="J12" s="16">
        <v>281.38200000000001</v>
      </c>
      <c r="K12" s="16">
        <v>297.93200000000002</v>
      </c>
      <c r="L12" s="16">
        <v>337.12299999999999</v>
      </c>
      <c r="M12" s="16">
        <v>325.58199999999999</v>
      </c>
      <c r="N12" s="16">
        <v>75.918000000000006</v>
      </c>
      <c r="O12" s="16">
        <v>20.835999999999999</v>
      </c>
      <c r="P12" s="16">
        <v>78.680000000000007</v>
      </c>
      <c r="Q12" s="16">
        <v>75.837999999999994</v>
      </c>
      <c r="R12" s="16">
        <v>184.12700000000001</v>
      </c>
      <c r="S12" s="16">
        <v>176.95099999999999</v>
      </c>
      <c r="T12" s="16">
        <v>83.683000000000007</v>
      </c>
      <c r="U12" s="16">
        <v>12.055</v>
      </c>
      <c r="V12" s="16">
        <v>195.08500000000001</v>
      </c>
      <c r="W12" s="16">
        <v>353.72399999999999</v>
      </c>
      <c r="X12" s="16">
        <v>143.20500000000001</v>
      </c>
      <c r="Y12" s="16">
        <v>599.94200000000001</v>
      </c>
      <c r="Z12" s="16">
        <v>65.724999999999994</v>
      </c>
      <c r="AA12" s="16">
        <v>37.475000000000001</v>
      </c>
      <c r="AB12" s="16">
        <v>259.83199999999999</v>
      </c>
      <c r="AC12" s="16">
        <v>132.012</v>
      </c>
      <c r="AD12" s="16">
        <v>102.27</v>
      </c>
      <c r="AE12" s="16">
        <v>312.46300000000002</v>
      </c>
      <c r="AF12" s="16">
        <v>156.624</v>
      </c>
      <c r="AG12" s="16">
        <v>233.577</v>
      </c>
      <c r="AH12" s="43">
        <v>153.31100000000001</v>
      </c>
    </row>
    <row r="13" spans="1:39" ht="14.4" x14ac:dyDescent="0.3">
      <c r="A13" s="41">
        <v>45505</v>
      </c>
      <c r="B13" s="33"/>
      <c r="C13" s="8">
        <v>28</v>
      </c>
      <c r="D13" s="44">
        <v>60</v>
      </c>
      <c r="E13" s="16">
        <v>68.769000000000005</v>
      </c>
      <c r="F13" s="16">
        <v>16.14</v>
      </c>
      <c r="G13" s="16">
        <v>173.20099999999999</v>
      </c>
      <c r="H13" s="16">
        <v>24.911999999999999</v>
      </c>
      <c r="I13" s="16">
        <v>140.30000000000001</v>
      </c>
      <c r="J13" s="16">
        <v>85.805999999999997</v>
      </c>
      <c r="K13" s="16">
        <v>141.00899999999999</v>
      </c>
      <c r="L13" s="16">
        <v>104.899</v>
      </c>
      <c r="M13" s="16">
        <v>108.584</v>
      </c>
      <c r="N13" s="16">
        <v>39.161000000000001</v>
      </c>
      <c r="O13" s="16">
        <v>19.957999999999998</v>
      </c>
      <c r="P13" s="16">
        <v>35.450000000000003</v>
      </c>
      <c r="Q13" s="16">
        <v>35.646000000000001</v>
      </c>
      <c r="R13" s="16">
        <v>69.801000000000002</v>
      </c>
      <c r="S13" s="16">
        <v>63.401000000000003</v>
      </c>
      <c r="T13" s="16">
        <v>46.433</v>
      </c>
      <c r="U13" s="16">
        <v>28.658999999999999</v>
      </c>
      <c r="V13" s="16">
        <v>61.061999999999998</v>
      </c>
      <c r="W13" s="16">
        <v>104.247</v>
      </c>
      <c r="X13" s="16">
        <v>49.646999999999998</v>
      </c>
      <c r="Y13" s="16">
        <v>167.77799999999999</v>
      </c>
      <c r="Z13" s="16">
        <v>33.619</v>
      </c>
      <c r="AA13" s="16">
        <v>25.48</v>
      </c>
      <c r="AB13" s="16">
        <v>89.474999999999994</v>
      </c>
      <c r="AC13" s="16">
        <v>48.091999999999999</v>
      </c>
      <c r="AD13" s="16">
        <v>46.16</v>
      </c>
      <c r="AE13" s="16">
        <v>101.59</v>
      </c>
      <c r="AF13" s="16">
        <v>58.938000000000002</v>
      </c>
      <c r="AG13" s="16">
        <v>79.352000000000004</v>
      </c>
      <c r="AH13" s="43">
        <v>53.402000000000001</v>
      </c>
    </row>
    <row r="14" spans="1:39" ht="14.4" x14ac:dyDescent="0.3">
      <c r="A14" s="41">
        <v>45536</v>
      </c>
      <c r="B14" s="33"/>
      <c r="C14" s="8">
        <v>19</v>
      </c>
      <c r="D14" s="44">
        <v>40</v>
      </c>
      <c r="E14" s="16">
        <v>55.216000000000001</v>
      </c>
      <c r="F14" s="16">
        <v>20.439</v>
      </c>
      <c r="G14" s="16">
        <v>65.938000000000002</v>
      </c>
      <c r="H14" s="16">
        <v>23.407</v>
      </c>
      <c r="I14" s="16">
        <v>59.892000000000003</v>
      </c>
      <c r="J14" s="16">
        <v>50.2</v>
      </c>
      <c r="K14" s="16">
        <v>88.510999999999996</v>
      </c>
      <c r="L14" s="16">
        <v>49.637999999999998</v>
      </c>
      <c r="M14" s="16">
        <v>73.054000000000002</v>
      </c>
      <c r="N14" s="16">
        <v>41.04</v>
      </c>
      <c r="O14" s="16">
        <v>19.47</v>
      </c>
      <c r="P14" s="16">
        <v>35.655999999999999</v>
      </c>
      <c r="Q14" s="16">
        <v>34.652000000000001</v>
      </c>
      <c r="R14" s="16">
        <v>53.585000000000001</v>
      </c>
      <c r="S14" s="16">
        <v>37.317999999999998</v>
      </c>
      <c r="T14" s="16">
        <v>36.444000000000003</v>
      </c>
      <c r="U14" s="16">
        <v>26.251000000000001</v>
      </c>
      <c r="V14" s="16">
        <v>44.762</v>
      </c>
      <c r="W14" s="16">
        <v>50.042999999999999</v>
      </c>
      <c r="X14" s="16">
        <v>33.023000000000003</v>
      </c>
      <c r="Y14" s="16">
        <v>72.611999999999995</v>
      </c>
      <c r="Z14" s="16">
        <v>25.827000000000002</v>
      </c>
      <c r="AA14" s="16">
        <v>31.318000000000001</v>
      </c>
      <c r="AB14" s="16">
        <v>62.481000000000002</v>
      </c>
      <c r="AC14" s="16">
        <v>35.773000000000003</v>
      </c>
      <c r="AD14" s="16">
        <v>38.96</v>
      </c>
      <c r="AE14" s="16">
        <v>71.602999999999994</v>
      </c>
      <c r="AF14" s="16">
        <v>38.116999999999997</v>
      </c>
      <c r="AG14" s="16">
        <v>53.302999999999997</v>
      </c>
      <c r="AH14" s="43">
        <v>34.685000000000002</v>
      </c>
    </row>
    <row r="15" spans="1:39" ht="14.4" x14ac:dyDescent="0.3">
      <c r="A15" s="41">
        <v>45566</v>
      </c>
      <c r="B15" s="33"/>
      <c r="C15" s="8">
        <v>29</v>
      </c>
      <c r="D15" s="44">
        <v>45</v>
      </c>
      <c r="E15" s="16">
        <v>39.945999999999998</v>
      </c>
      <c r="F15" s="16">
        <v>21.062999999999999</v>
      </c>
      <c r="G15" s="16">
        <v>53.789000000000001</v>
      </c>
      <c r="H15" s="16">
        <v>36.064999999999998</v>
      </c>
      <c r="I15" s="16">
        <v>55.512999999999998</v>
      </c>
      <c r="J15" s="16">
        <v>50.39</v>
      </c>
      <c r="K15" s="16">
        <v>78.587999999999994</v>
      </c>
      <c r="L15" s="16">
        <v>51.201000000000001</v>
      </c>
      <c r="M15" s="16">
        <v>50.81</v>
      </c>
      <c r="N15" s="16">
        <v>40.055</v>
      </c>
      <c r="O15" s="16">
        <v>23.308</v>
      </c>
      <c r="P15" s="16">
        <v>38.006999999999998</v>
      </c>
      <c r="Q15" s="16">
        <v>29.960999999999999</v>
      </c>
      <c r="R15" s="16">
        <v>50.709000000000003</v>
      </c>
      <c r="S15" s="16">
        <v>40.841999999999999</v>
      </c>
      <c r="T15" s="16">
        <v>54.192</v>
      </c>
      <c r="U15" s="16">
        <v>44.503999999999998</v>
      </c>
      <c r="V15" s="16">
        <v>41.106000000000002</v>
      </c>
      <c r="W15" s="16">
        <v>52.902000000000001</v>
      </c>
      <c r="X15" s="16">
        <v>30.495000000000001</v>
      </c>
      <c r="Y15" s="16">
        <v>66.078999999999994</v>
      </c>
      <c r="Z15" s="16">
        <v>28.998999999999999</v>
      </c>
      <c r="AA15" s="16">
        <v>36.688000000000002</v>
      </c>
      <c r="AB15" s="16">
        <v>112.788</v>
      </c>
      <c r="AC15" s="16">
        <v>45.176000000000002</v>
      </c>
      <c r="AD15" s="16">
        <v>73.91</v>
      </c>
      <c r="AE15" s="16">
        <v>79.320999999999998</v>
      </c>
      <c r="AF15" s="16">
        <v>42.018000000000001</v>
      </c>
      <c r="AG15" s="16">
        <v>49.417000000000002</v>
      </c>
      <c r="AH15" s="43">
        <v>34.945999999999998</v>
      </c>
    </row>
    <row r="16" spans="1:39" ht="14.4" x14ac:dyDescent="0.3">
      <c r="A16" s="41">
        <v>45597</v>
      </c>
      <c r="B16" s="33"/>
      <c r="C16" s="8">
        <v>35</v>
      </c>
      <c r="D16" s="44">
        <v>42</v>
      </c>
      <c r="E16" s="16">
        <v>40.506999999999998</v>
      </c>
      <c r="F16" s="16">
        <v>23.396000000000001</v>
      </c>
      <c r="G16" s="16">
        <v>45.246000000000002</v>
      </c>
      <c r="H16" s="16">
        <v>33.095999999999997</v>
      </c>
      <c r="I16" s="16">
        <v>49.463999999999999</v>
      </c>
      <c r="J16" s="16">
        <v>48.904000000000003</v>
      </c>
      <c r="K16" s="16">
        <v>55.005000000000003</v>
      </c>
      <c r="L16" s="16">
        <v>41.691000000000003</v>
      </c>
      <c r="M16" s="16">
        <v>44.87</v>
      </c>
      <c r="N16" s="16">
        <v>35.637999999999998</v>
      </c>
      <c r="O16" s="16">
        <v>32.351999999999997</v>
      </c>
      <c r="P16" s="16">
        <v>32.793999999999997</v>
      </c>
      <c r="Q16" s="16">
        <v>30.994</v>
      </c>
      <c r="R16" s="16">
        <v>49.817</v>
      </c>
      <c r="S16" s="16">
        <v>37.5</v>
      </c>
      <c r="T16" s="16">
        <v>41.042000000000002</v>
      </c>
      <c r="U16" s="16">
        <v>36.914999999999999</v>
      </c>
      <c r="V16" s="16">
        <v>42.527000000000001</v>
      </c>
      <c r="W16" s="16">
        <v>48.591999999999999</v>
      </c>
      <c r="X16" s="16">
        <v>32.124000000000002</v>
      </c>
      <c r="Y16" s="16">
        <v>55.631</v>
      </c>
      <c r="Z16" s="16">
        <v>35.735999999999997</v>
      </c>
      <c r="AA16" s="16">
        <v>31.309000000000001</v>
      </c>
      <c r="AB16" s="16">
        <v>59.052</v>
      </c>
      <c r="AC16" s="16">
        <v>36.155000000000001</v>
      </c>
      <c r="AD16" s="16">
        <v>74.66</v>
      </c>
      <c r="AE16" s="16">
        <v>63.851999999999997</v>
      </c>
      <c r="AF16" s="16">
        <v>41.277999999999999</v>
      </c>
      <c r="AG16" s="16">
        <v>41.29</v>
      </c>
      <c r="AH16" s="43">
        <v>38.805</v>
      </c>
    </row>
    <row r="17" spans="1:34" ht="14.4" x14ac:dyDescent="0.3">
      <c r="A17" s="41">
        <v>45627</v>
      </c>
      <c r="B17" s="33"/>
      <c r="C17" s="8">
        <v>32</v>
      </c>
      <c r="D17" s="44">
        <v>32</v>
      </c>
      <c r="E17" s="16">
        <v>34.889000000000003</v>
      </c>
      <c r="F17" s="16">
        <v>19.956</v>
      </c>
      <c r="G17" s="16">
        <v>38.44</v>
      </c>
      <c r="H17" s="16">
        <v>26.553999999999998</v>
      </c>
      <c r="I17" s="16">
        <v>47.723999999999997</v>
      </c>
      <c r="J17" s="16">
        <v>44.975999999999999</v>
      </c>
      <c r="K17" s="16">
        <v>45.06</v>
      </c>
      <c r="L17" s="16">
        <v>36.892000000000003</v>
      </c>
      <c r="M17" s="16">
        <v>39.075000000000003</v>
      </c>
      <c r="N17" s="16">
        <v>29.416</v>
      </c>
      <c r="O17" s="16">
        <v>24.637</v>
      </c>
      <c r="P17" s="16">
        <v>27.332999999999998</v>
      </c>
      <c r="Q17" s="16">
        <v>26.585999999999999</v>
      </c>
      <c r="R17" s="16">
        <v>35.99</v>
      </c>
      <c r="S17" s="16">
        <v>32.889000000000003</v>
      </c>
      <c r="T17" s="16">
        <v>35.906999999999996</v>
      </c>
      <c r="U17" s="16">
        <v>27.262</v>
      </c>
      <c r="V17" s="16">
        <v>33.878</v>
      </c>
      <c r="W17" s="16">
        <v>39.393999999999998</v>
      </c>
      <c r="X17" s="16">
        <v>26.887</v>
      </c>
      <c r="Y17" s="16">
        <v>45.759</v>
      </c>
      <c r="Z17" s="16">
        <v>29.920999999999999</v>
      </c>
      <c r="AA17" s="16">
        <v>25.158000000000001</v>
      </c>
      <c r="AB17" s="16">
        <v>45.655999999999999</v>
      </c>
      <c r="AC17" s="16">
        <v>29.986000000000001</v>
      </c>
      <c r="AD17" s="16">
        <v>42.241</v>
      </c>
      <c r="AE17" s="16">
        <v>56.610999999999997</v>
      </c>
      <c r="AF17" s="16">
        <v>34.497</v>
      </c>
      <c r="AG17" s="16">
        <v>34.78</v>
      </c>
      <c r="AH17" s="43">
        <v>32.619999999999997</v>
      </c>
    </row>
    <row r="18" spans="1:34" ht="14.4" x14ac:dyDescent="0.3">
      <c r="A18" s="41">
        <v>45658</v>
      </c>
      <c r="B18" s="33"/>
      <c r="C18" s="8">
        <v>29</v>
      </c>
      <c r="D18" s="44">
        <v>31</v>
      </c>
      <c r="E18" s="16">
        <v>30.091000000000001</v>
      </c>
      <c r="F18" s="16">
        <v>17.974</v>
      </c>
      <c r="G18" s="16">
        <v>33.561999999999998</v>
      </c>
      <c r="H18" s="16">
        <v>23.106999999999999</v>
      </c>
      <c r="I18" s="16">
        <v>37.798999999999999</v>
      </c>
      <c r="J18" s="16">
        <v>44.451999999999998</v>
      </c>
      <c r="K18" s="16">
        <v>38.920999999999999</v>
      </c>
      <c r="L18" s="16">
        <v>31.385000000000002</v>
      </c>
      <c r="M18" s="16">
        <v>34.314999999999998</v>
      </c>
      <c r="N18" s="16">
        <v>25.638000000000002</v>
      </c>
      <c r="O18" s="16">
        <v>20.527000000000001</v>
      </c>
      <c r="P18" s="16">
        <v>23.920999999999999</v>
      </c>
      <c r="Q18" s="16">
        <v>23.704999999999998</v>
      </c>
      <c r="R18" s="16">
        <v>30.399000000000001</v>
      </c>
      <c r="S18" s="16">
        <v>32.368000000000002</v>
      </c>
      <c r="T18" s="16">
        <v>32.728999999999999</v>
      </c>
      <c r="U18" s="16">
        <v>22.73</v>
      </c>
      <c r="V18" s="16">
        <v>30.952999999999999</v>
      </c>
      <c r="W18" s="16">
        <v>33.917000000000002</v>
      </c>
      <c r="X18" s="16">
        <v>24.404</v>
      </c>
      <c r="Y18" s="16">
        <v>41.101999999999997</v>
      </c>
      <c r="Z18" s="16">
        <v>25.276</v>
      </c>
      <c r="AA18" s="16">
        <v>22.257000000000001</v>
      </c>
      <c r="AB18" s="16">
        <v>41.521999999999998</v>
      </c>
      <c r="AC18" s="16">
        <v>26.597999999999999</v>
      </c>
      <c r="AD18" s="16">
        <v>34.021999999999998</v>
      </c>
      <c r="AE18" s="16">
        <v>48.426000000000002</v>
      </c>
      <c r="AF18" s="16">
        <v>30.183</v>
      </c>
      <c r="AG18" s="16">
        <v>30.181999999999999</v>
      </c>
      <c r="AH18" s="43">
        <v>27.856999999999999</v>
      </c>
    </row>
    <row r="19" spans="1:34" ht="14.4" x14ac:dyDescent="0.3">
      <c r="A19" s="41">
        <v>45689</v>
      </c>
      <c r="B19" s="33"/>
      <c r="C19" s="8">
        <v>27</v>
      </c>
      <c r="D19" s="44">
        <v>29</v>
      </c>
      <c r="E19" s="16">
        <v>26.091999999999999</v>
      </c>
      <c r="F19" s="16">
        <v>17.062999999999999</v>
      </c>
      <c r="G19" s="16">
        <v>28.367000000000001</v>
      </c>
      <c r="H19" s="16">
        <v>31.611000000000001</v>
      </c>
      <c r="I19" s="16">
        <v>40.988</v>
      </c>
      <c r="J19" s="16">
        <v>35.862000000000002</v>
      </c>
      <c r="K19" s="16">
        <v>32.551000000000002</v>
      </c>
      <c r="L19" s="16">
        <v>28.670999999999999</v>
      </c>
      <c r="M19" s="16">
        <v>33.436999999999998</v>
      </c>
      <c r="N19" s="16">
        <v>22.36</v>
      </c>
      <c r="O19" s="16">
        <v>17.986000000000001</v>
      </c>
      <c r="P19" s="16">
        <v>29.315999999999999</v>
      </c>
      <c r="Q19" s="16">
        <v>21.791</v>
      </c>
      <c r="R19" s="16">
        <v>26.692</v>
      </c>
      <c r="S19" s="16">
        <v>27.315000000000001</v>
      </c>
      <c r="T19" s="16">
        <v>30.16</v>
      </c>
      <c r="U19" s="16">
        <v>19.344000000000001</v>
      </c>
      <c r="V19" s="16">
        <v>28.792999999999999</v>
      </c>
      <c r="W19" s="16">
        <v>28.492999999999999</v>
      </c>
      <c r="X19" s="16">
        <v>23.003</v>
      </c>
      <c r="Y19" s="16">
        <v>36.689</v>
      </c>
      <c r="Z19" s="16">
        <v>22.231999999999999</v>
      </c>
      <c r="AA19" s="16">
        <v>26.786999999999999</v>
      </c>
      <c r="AB19" s="16">
        <v>43.731999999999999</v>
      </c>
      <c r="AC19" s="16">
        <v>31.977</v>
      </c>
      <c r="AD19" s="16">
        <v>44.978999999999999</v>
      </c>
      <c r="AE19" s="16">
        <v>42.503</v>
      </c>
      <c r="AF19" s="16">
        <v>28.995999999999999</v>
      </c>
      <c r="AG19" s="16">
        <v>26.577999999999999</v>
      </c>
      <c r="AH19" s="43">
        <v>27.88</v>
      </c>
    </row>
    <row r="20" spans="1:34" ht="14.4" x14ac:dyDescent="0.3">
      <c r="A20" s="41">
        <v>45717</v>
      </c>
      <c r="B20" s="33"/>
      <c r="C20" s="8">
        <v>43</v>
      </c>
      <c r="D20" s="44">
        <v>51</v>
      </c>
      <c r="E20" s="16">
        <v>48.466000000000001</v>
      </c>
      <c r="F20" s="16">
        <v>39.241999999999997</v>
      </c>
      <c r="G20" s="16">
        <v>50.707000000000001</v>
      </c>
      <c r="H20" s="16">
        <v>60.651000000000003</v>
      </c>
      <c r="I20" s="16">
        <v>57.408000000000001</v>
      </c>
      <c r="J20" s="16">
        <v>60.295999999999999</v>
      </c>
      <c r="K20" s="16">
        <v>53.249000000000002</v>
      </c>
      <c r="L20" s="16">
        <v>46.279000000000003</v>
      </c>
      <c r="M20" s="16">
        <v>43.609000000000002</v>
      </c>
      <c r="N20" s="16">
        <v>36.06</v>
      </c>
      <c r="O20" s="16">
        <v>27.082000000000001</v>
      </c>
      <c r="P20" s="16">
        <v>37.973999999999997</v>
      </c>
      <c r="Q20" s="16">
        <v>53.703000000000003</v>
      </c>
      <c r="R20" s="16">
        <v>48.1</v>
      </c>
      <c r="S20" s="16">
        <v>36.411000000000001</v>
      </c>
      <c r="T20" s="16">
        <v>66.924000000000007</v>
      </c>
      <c r="U20" s="16">
        <v>27.800999999999998</v>
      </c>
      <c r="V20" s="16">
        <v>48.470999999999997</v>
      </c>
      <c r="W20" s="16">
        <v>39.070999999999998</v>
      </c>
      <c r="X20" s="16">
        <v>31.100999999999999</v>
      </c>
      <c r="Y20" s="16">
        <v>67.081999999999994</v>
      </c>
      <c r="Z20" s="16">
        <v>36.655000000000001</v>
      </c>
      <c r="AA20" s="16">
        <v>39.908000000000001</v>
      </c>
      <c r="AB20" s="16">
        <v>75.349000000000004</v>
      </c>
      <c r="AC20" s="16">
        <v>51.134999999999998</v>
      </c>
      <c r="AD20" s="16">
        <v>126.89100000000001</v>
      </c>
      <c r="AE20" s="16">
        <v>50.267000000000003</v>
      </c>
      <c r="AF20" s="16">
        <v>43.832999999999998</v>
      </c>
      <c r="AG20" s="16">
        <v>44.832999999999998</v>
      </c>
      <c r="AH20" s="43">
        <v>35.384999999999998</v>
      </c>
    </row>
    <row r="21" spans="1:34" ht="14.4" x14ac:dyDescent="0.3">
      <c r="A21" s="41">
        <v>45748</v>
      </c>
      <c r="B21" s="33"/>
      <c r="C21" s="8">
        <v>65</v>
      </c>
      <c r="D21" s="44">
        <v>77</v>
      </c>
      <c r="E21" s="16">
        <v>65.391999999999996</v>
      </c>
      <c r="F21" s="16">
        <v>61.11</v>
      </c>
      <c r="G21" s="16">
        <v>90.984999999999999</v>
      </c>
      <c r="H21" s="16">
        <v>60.738</v>
      </c>
      <c r="I21" s="16">
        <v>113.066</v>
      </c>
      <c r="J21" s="16">
        <v>89.218999999999994</v>
      </c>
      <c r="K21" s="16">
        <v>84.143000000000001</v>
      </c>
      <c r="L21" s="16">
        <v>63.933999999999997</v>
      </c>
      <c r="M21" s="16">
        <v>80.025999999999996</v>
      </c>
      <c r="N21" s="16">
        <v>46.798000000000002</v>
      </c>
      <c r="O21" s="16">
        <v>57.226999999999997</v>
      </c>
      <c r="P21" s="16">
        <v>62.51</v>
      </c>
      <c r="Q21" s="16">
        <v>107.437</v>
      </c>
      <c r="R21" s="16">
        <v>72.278999999999996</v>
      </c>
      <c r="S21" s="16">
        <v>96.073999999999998</v>
      </c>
      <c r="T21" s="16">
        <v>70.025999999999996</v>
      </c>
      <c r="U21" s="16">
        <v>32.909999999999997</v>
      </c>
      <c r="V21" s="16">
        <v>78.046000000000006</v>
      </c>
      <c r="W21" s="16">
        <v>54.451000000000001</v>
      </c>
      <c r="X21" s="16">
        <v>55.732999999999997</v>
      </c>
      <c r="Y21" s="16">
        <v>130.14699999999999</v>
      </c>
      <c r="Z21" s="16">
        <v>43.792000000000002</v>
      </c>
      <c r="AA21" s="16">
        <v>71.367000000000004</v>
      </c>
      <c r="AB21" s="16">
        <v>81.084999999999994</v>
      </c>
      <c r="AC21" s="16">
        <v>80.909000000000006</v>
      </c>
      <c r="AD21" s="16">
        <v>248.04300000000001</v>
      </c>
      <c r="AE21" s="16">
        <v>85.674000000000007</v>
      </c>
      <c r="AF21" s="16">
        <v>97.671999999999997</v>
      </c>
      <c r="AG21" s="16">
        <v>62.948999999999998</v>
      </c>
      <c r="AH21" s="43">
        <v>56.912999999999997</v>
      </c>
    </row>
    <row r="22" spans="1:34" ht="14.4" x14ac:dyDescent="0.3">
      <c r="A22" s="41">
        <v>45778</v>
      </c>
      <c r="B22" s="33"/>
      <c r="C22" s="8">
        <v>116</v>
      </c>
      <c r="D22" s="44">
        <v>166</v>
      </c>
      <c r="E22" s="16">
        <v>150.50200000000001</v>
      </c>
      <c r="F22" s="16">
        <v>180.31</v>
      </c>
      <c r="G22" s="16">
        <v>192.27199999999999</v>
      </c>
      <c r="H22" s="16">
        <v>61.045000000000002</v>
      </c>
      <c r="I22" s="16">
        <v>154.91399999999999</v>
      </c>
      <c r="J22" s="16">
        <v>336.61</v>
      </c>
      <c r="K22" s="16">
        <v>165.56200000000001</v>
      </c>
      <c r="L22" s="16">
        <v>172.643</v>
      </c>
      <c r="M22" s="16">
        <v>170.21199999999999</v>
      </c>
      <c r="N22" s="16">
        <v>102.88500000000001</v>
      </c>
      <c r="O22" s="16">
        <v>54.28</v>
      </c>
      <c r="P22" s="16">
        <v>71.143000000000001</v>
      </c>
      <c r="Q22" s="16">
        <v>101.39700000000001</v>
      </c>
      <c r="R22" s="16">
        <v>137.37899999999999</v>
      </c>
      <c r="S22" s="16">
        <v>228.45500000000001</v>
      </c>
      <c r="T22" s="16">
        <v>173.464</v>
      </c>
      <c r="U22" s="16">
        <v>106.90300000000001</v>
      </c>
      <c r="V22" s="16">
        <v>136.02500000000001</v>
      </c>
      <c r="W22" s="16">
        <v>30.120999999999999</v>
      </c>
      <c r="X22" s="16">
        <v>142.11799999999999</v>
      </c>
      <c r="Y22" s="16">
        <v>176.33799999999999</v>
      </c>
      <c r="Z22" s="16">
        <v>67.787000000000006</v>
      </c>
      <c r="AA22" s="16">
        <v>189.64099999999999</v>
      </c>
      <c r="AB22" s="16">
        <v>186.44200000000001</v>
      </c>
      <c r="AC22" s="16">
        <v>124.07599999999999</v>
      </c>
      <c r="AD22" s="16">
        <v>368.47899999999998</v>
      </c>
      <c r="AE22" s="16">
        <v>280.28199999999998</v>
      </c>
      <c r="AF22" s="16">
        <v>84.186999999999998</v>
      </c>
      <c r="AG22" s="16">
        <v>125.34699999999999</v>
      </c>
      <c r="AH22" s="43">
        <v>74.680000000000007</v>
      </c>
    </row>
    <row r="23" spans="1:34" ht="14.4" x14ac:dyDescent="0.3">
      <c r="A23" s="41">
        <v>45809</v>
      </c>
      <c r="B23" s="33"/>
      <c r="C23" s="8">
        <v>201</v>
      </c>
      <c r="D23" s="44">
        <v>301</v>
      </c>
      <c r="E23" s="16">
        <v>57.533000000000001</v>
      </c>
      <c r="F23" s="16">
        <v>343.077</v>
      </c>
      <c r="G23" s="16">
        <v>152.292</v>
      </c>
      <c r="H23" s="16">
        <v>411.94600000000003</v>
      </c>
      <c r="I23" s="16">
        <v>581.63599999999997</v>
      </c>
      <c r="J23" s="16">
        <v>708.77099999999996</v>
      </c>
      <c r="K23" s="16">
        <v>309.77600000000001</v>
      </c>
      <c r="L23" s="16">
        <v>529.33799999999997</v>
      </c>
      <c r="M23" s="16">
        <v>218.27600000000001</v>
      </c>
      <c r="N23" s="16">
        <v>120.691</v>
      </c>
      <c r="O23" s="16">
        <v>186.86500000000001</v>
      </c>
      <c r="P23" s="16">
        <v>211.43600000000001</v>
      </c>
      <c r="Q23" s="16">
        <v>244.55699999999999</v>
      </c>
      <c r="R23" s="16">
        <v>362.04700000000003</v>
      </c>
      <c r="S23" s="16">
        <v>263.76100000000002</v>
      </c>
      <c r="T23" s="16">
        <v>65.564999999999998</v>
      </c>
      <c r="U23" s="16">
        <v>270.517</v>
      </c>
      <c r="V23" s="16">
        <v>446.61399999999998</v>
      </c>
      <c r="W23" s="16">
        <v>207.595</v>
      </c>
      <c r="X23" s="16">
        <v>386.21699999999998</v>
      </c>
      <c r="Y23" s="16">
        <v>207.05600000000001</v>
      </c>
      <c r="Z23" s="16">
        <v>93.478999999999999</v>
      </c>
      <c r="AA23" s="16">
        <v>438.863</v>
      </c>
      <c r="AB23" s="16">
        <v>296.57299999999998</v>
      </c>
      <c r="AC23" s="16">
        <v>274.51400000000001</v>
      </c>
      <c r="AD23" s="16">
        <v>711.71699999999998</v>
      </c>
      <c r="AE23" s="16">
        <v>446.50700000000001</v>
      </c>
      <c r="AF23" s="16">
        <v>261.82100000000003</v>
      </c>
      <c r="AG23" s="16">
        <v>342.93599999999998</v>
      </c>
      <c r="AH23" s="43">
        <v>317.86700000000002</v>
      </c>
    </row>
    <row r="24" spans="1:34" ht="14.4" x14ac:dyDescent="0.3">
      <c r="A24" s="41">
        <v>45839</v>
      </c>
      <c r="B24" s="33"/>
      <c r="C24" s="8">
        <v>90</v>
      </c>
      <c r="D24" s="44">
        <v>146</v>
      </c>
      <c r="E24" s="16">
        <v>31.74</v>
      </c>
      <c r="F24" s="16">
        <v>224.38499999999999</v>
      </c>
      <c r="G24" s="16">
        <v>29.324000000000002</v>
      </c>
      <c r="H24" s="16">
        <v>410.45299999999997</v>
      </c>
      <c r="I24" s="16">
        <v>285.68599999999998</v>
      </c>
      <c r="J24" s="16">
        <v>313.95999999999998</v>
      </c>
      <c r="K24" s="16">
        <v>351.13799999999998</v>
      </c>
      <c r="L24" s="16">
        <v>322.55700000000002</v>
      </c>
      <c r="M24" s="16">
        <v>65.828000000000003</v>
      </c>
      <c r="N24" s="16">
        <v>31.838999999999999</v>
      </c>
      <c r="O24" s="16">
        <v>74.239000000000004</v>
      </c>
      <c r="P24" s="16">
        <v>73.986000000000004</v>
      </c>
      <c r="Q24" s="16">
        <v>168.58500000000001</v>
      </c>
      <c r="R24" s="16">
        <v>257.90699999999998</v>
      </c>
      <c r="S24" s="16">
        <v>72.358000000000004</v>
      </c>
      <c r="T24" s="16">
        <v>11.885</v>
      </c>
      <c r="U24" s="16">
        <v>193.346</v>
      </c>
      <c r="V24" s="16">
        <v>347.029</v>
      </c>
      <c r="W24" s="16">
        <v>170.63200000000001</v>
      </c>
      <c r="X24" s="16">
        <v>597.66099999999994</v>
      </c>
      <c r="Y24" s="16">
        <v>72.989000000000004</v>
      </c>
      <c r="Z24" s="16">
        <v>36.223999999999997</v>
      </c>
      <c r="AA24" s="16">
        <v>280.68299999999999</v>
      </c>
      <c r="AB24" s="16">
        <v>133.62</v>
      </c>
      <c r="AC24" s="16">
        <v>90.075999999999993</v>
      </c>
      <c r="AD24" s="16">
        <v>359.577</v>
      </c>
      <c r="AE24" s="16">
        <v>188.4</v>
      </c>
      <c r="AF24" s="16">
        <v>210.84200000000001</v>
      </c>
      <c r="AG24" s="16">
        <v>169.59100000000001</v>
      </c>
      <c r="AH24" s="43">
        <v>166.90799999999999</v>
      </c>
    </row>
    <row r="25" spans="1:34" ht="14.4" x14ac:dyDescent="0.3">
      <c r="A25" s="41">
        <v>45870</v>
      </c>
      <c r="B25" s="33"/>
      <c r="C25" s="8">
        <v>42</v>
      </c>
      <c r="D25" s="44">
        <v>59</v>
      </c>
      <c r="E25" s="16">
        <v>20.696000000000002</v>
      </c>
      <c r="F25" s="16">
        <v>177.33799999999999</v>
      </c>
      <c r="G25" s="16">
        <v>27.152000000000001</v>
      </c>
      <c r="H25" s="16">
        <v>144.80000000000001</v>
      </c>
      <c r="I25" s="16">
        <v>91.260999999999996</v>
      </c>
      <c r="J25" s="16">
        <v>151.59299999999999</v>
      </c>
      <c r="K25" s="16">
        <v>115.176</v>
      </c>
      <c r="L25" s="16">
        <v>112.664</v>
      </c>
      <c r="M25" s="16">
        <v>38.152000000000001</v>
      </c>
      <c r="N25" s="16">
        <v>21.399000000000001</v>
      </c>
      <c r="O25" s="16">
        <v>33.313000000000002</v>
      </c>
      <c r="P25" s="16">
        <v>34.590000000000003</v>
      </c>
      <c r="Q25" s="16">
        <v>67.173000000000002</v>
      </c>
      <c r="R25" s="16">
        <v>84.218000000000004</v>
      </c>
      <c r="S25" s="16">
        <v>43.862000000000002</v>
      </c>
      <c r="T25" s="16">
        <v>28.253</v>
      </c>
      <c r="U25" s="16">
        <v>61.753999999999998</v>
      </c>
      <c r="V25" s="16">
        <v>108.803</v>
      </c>
      <c r="W25" s="16">
        <v>58.802</v>
      </c>
      <c r="X25" s="16">
        <v>176.44300000000001</v>
      </c>
      <c r="Y25" s="16">
        <v>38.493000000000002</v>
      </c>
      <c r="Z25" s="16">
        <v>23.497</v>
      </c>
      <c r="AA25" s="16">
        <v>97.215999999999994</v>
      </c>
      <c r="AB25" s="16">
        <v>52.619</v>
      </c>
      <c r="AC25" s="16">
        <v>43.433</v>
      </c>
      <c r="AD25" s="16">
        <v>117.093</v>
      </c>
      <c r="AE25" s="16">
        <v>69.884</v>
      </c>
      <c r="AF25" s="16">
        <v>78.616</v>
      </c>
      <c r="AG25" s="16">
        <v>60.238999999999997</v>
      </c>
      <c r="AH25" s="43">
        <v>72.769000000000005</v>
      </c>
    </row>
    <row r="26" spans="1:34" ht="14.4" x14ac:dyDescent="0.3">
      <c r="A26" s="41">
        <v>45901</v>
      </c>
      <c r="B26" s="33"/>
      <c r="C26" s="8">
        <v>32</v>
      </c>
      <c r="D26" s="44">
        <v>39</v>
      </c>
      <c r="E26" s="16">
        <v>24.52</v>
      </c>
      <c r="F26" s="16">
        <v>68.438999999999993</v>
      </c>
      <c r="G26" s="16">
        <v>26.190999999999999</v>
      </c>
      <c r="H26" s="16">
        <v>62.466000000000001</v>
      </c>
      <c r="I26" s="16">
        <v>55.220999999999997</v>
      </c>
      <c r="J26" s="16">
        <v>95.632999999999996</v>
      </c>
      <c r="K26" s="16">
        <v>56.37</v>
      </c>
      <c r="L26" s="16">
        <v>78.108000000000004</v>
      </c>
      <c r="M26" s="16">
        <v>42.875</v>
      </c>
      <c r="N26" s="16">
        <v>20.411999999999999</v>
      </c>
      <c r="O26" s="16">
        <v>34.704000000000001</v>
      </c>
      <c r="P26" s="16">
        <v>34.945999999999998</v>
      </c>
      <c r="Q26" s="16">
        <v>54.335000000000001</v>
      </c>
      <c r="R26" s="16">
        <v>47.470999999999997</v>
      </c>
      <c r="S26" s="16">
        <v>36.465000000000003</v>
      </c>
      <c r="T26" s="16">
        <v>27.079000000000001</v>
      </c>
      <c r="U26" s="16">
        <v>46.320999999999998</v>
      </c>
      <c r="V26" s="16">
        <v>52.661000000000001</v>
      </c>
      <c r="W26" s="16">
        <v>38.872</v>
      </c>
      <c r="X26" s="16">
        <v>78.016999999999996</v>
      </c>
      <c r="Y26" s="16">
        <v>30.62</v>
      </c>
      <c r="Z26" s="16">
        <v>30.015999999999998</v>
      </c>
      <c r="AA26" s="16">
        <v>67.718999999999994</v>
      </c>
      <c r="AB26" s="16">
        <v>40.837000000000003</v>
      </c>
      <c r="AC26" s="16">
        <v>38.786000000000001</v>
      </c>
      <c r="AD26" s="16">
        <v>80.378</v>
      </c>
      <c r="AE26" s="16">
        <v>44.869</v>
      </c>
      <c r="AF26" s="16">
        <v>54.585999999999999</v>
      </c>
      <c r="AG26" s="16">
        <v>39.75</v>
      </c>
      <c r="AH26" s="43">
        <v>59.232999999999997</v>
      </c>
    </row>
    <row r="27" spans="1:34" ht="14.4" x14ac:dyDescent="0.3">
      <c r="A27" s="41">
        <v>45931</v>
      </c>
      <c r="B27" s="33"/>
      <c r="C27" s="8">
        <v>39</v>
      </c>
      <c r="D27" s="44">
        <v>45</v>
      </c>
      <c r="E27" s="16">
        <v>23.291</v>
      </c>
      <c r="F27" s="16">
        <v>52.485999999999997</v>
      </c>
      <c r="G27" s="16">
        <v>37.383000000000003</v>
      </c>
      <c r="H27" s="16">
        <v>54.115000000000002</v>
      </c>
      <c r="I27" s="16">
        <v>52.173000000000002</v>
      </c>
      <c r="J27" s="16">
        <v>82.47</v>
      </c>
      <c r="K27" s="16">
        <v>54.259</v>
      </c>
      <c r="L27" s="16">
        <v>51.279000000000003</v>
      </c>
      <c r="M27" s="16">
        <v>39.920999999999999</v>
      </c>
      <c r="N27" s="16">
        <v>22.818000000000001</v>
      </c>
      <c r="O27" s="16">
        <v>35.307000000000002</v>
      </c>
      <c r="P27" s="16">
        <v>28.367999999999999</v>
      </c>
      <c r="Q27" s="16">
        <v>49.115000000000002</v>
      </c>
      <c r="R27" s="16">
        <v>46.576999999999998</v>
      </c>
      <c r="S27" s="16">
        <v>52.253999999999998</v>
      </c>
      <c r="T27" s="16">
        <v>43.841000000000001</v>
      </c>
      <c r="U27" s="16">
        <v>40.000999999999998</v>
      </c>
      <c r="V27" s="16">
        <v>51.963000000000001</v>
      </c>
      <c r="W27" s="16">
        <v>33.173000000000002</v>
      </c>
      <c r="X27" s="16">
        <v>66.626000000000005</v>
      </c>
      <c r="Y27" s="16">
        <v>31.902999999999999</v>
      </c>
      <c r="Z27" s="16">
        <v>34.244</v>
      </c>
      <c r="AA27" s="16">
        <v>114.03100000000001</v>
      </c>
      <c r="AB27" s="16">
        <v>47.999000000000002</v>
      </c>
      <c r="AC27" s="16">
        <v>71.533000000000001</v>
      </c>
      <c r="AD27" s="16">
        <v>84.423000000000002</v>
      </c>
      <c r="AE27" s="16">
        <v>45.537999999999997</v>
      </c>
      <c r="AF27" s="16">
        <v>48.258000000000003</v>
      </c>
      <c r="AG27" s="16">
        <v>37.222000000000001</v>
      </c>
      <c r="AH27" s="43">
        <v>39.682000000000002</v>
      </c>
    </row>
    <row r="28" spans="1:34" ht="14.4" x14ac:dyDescent="0.3">
      <c r="A28" s="41">
        <v>45962</v>
      </c>
      <c r="B28" s="33"/>
      <c r="C28" s="8">
        <v>35</v>
      </c>
      <c r="D28" s="44">
        <v>42</v>
      </c>
      <c r="E28" s="16">
        <v>25.265000000000001</v>
      </c>
      <c r="F28" s="16">
        <v>43.771999999999998</v>
      </c>
      <c r="G28" s="16">
        <v>34.167000000000002</v>
      </c>
      <c r="H28" s="16">
        <v>48.097999999999999</v>
      </c>
      <c r="I28" s="16">
        <v>50.27</v>
      </c>
      <c r="J28" s="16">
        <v>56.862000000000002</v>
      </c>
      <c r="K28" s="16">
        <v>44.03</v>
      </c>
      <c r="L28" s="16">
        <v>45.183999999999997</v>
      </c>
      <c r="M28" s="16">
        <v>35.655999999999999</v>
      </c>
      <c r="N28" s="16">
        <v>31.94</v>
      </c>
      <c r="O28" s="16">
        <v>30.524000000000001</v>
      </c>
      <c r="P28" s="16">
        <v>29.672999999999998</v>
      </c>
      <c r="Q28" s="16">
        <v>48.548999999999999</v>
      </c>
      <c r="R28" s="16">
        <v>41.738</v>
      </c>
      <c r="S28" s="16">
        <v>39.622</v>
      </c>
      <c r="T28" s="16">
        <v>36.384999999999998</v>
      </c>
      <c r="U28" s="16">
        <v>41.496000000000002</v>
      </c>
      <c r="V28" s="16">
        <v>48.195999999999998</v>
      </c>
      <c r="W28" s="16">
        <v>34.159999999999997</v>
      </c>
      <c r="X28" s="16">
        <v>55.790999999999997</v>
      </c>
      <c r="Y28" s="16">
        <v>38.311999999999998</v>
      </c>
      <c r="Z28" s="16">
        <v>29.510999999999999</v>
      </c>
      <c r="AA28" s="16">
        <v>59.685000000000002</v>
      </c>
      <c r="AB28" s="16">
        <v>38.378999999999998</v>
      </c>
      <c r="AC28" s="16">
        <v>72.498999999999995</v>
      </c>
      <c r="AD28" s="16">
        <v>67.036000000000001</v>
      </c>
      <c r="AE28" s="16">
        <v>44.084000000000003</v>
      </c>
      <c r="AF28" s="16">
        <v>40.286999999999999</v>
      </c>
      <c r="AG28" s="16">
        <v>40.698</v>
      </c>
      <c r="AH28" s="43">
        <v>40.070999999999998</v>
      </c>
    </row>
    <row r="29" spans="1:34" ht="14.4" x14ac:dyDescent="0.3">
      <c r="A29" s="41">
        <v>45992</v>
      </c>
      <c r="B29" s="33"/>
      <c r="C29" s="8">
        <v>32</v>
      </c>
      <c r="D29" s="44">
        <v>32</v>
      </c>
      <c r="E29" s="16">
        <v>21.747</v>
      </c>
      <c r="F29" s="16">
        <v>37.043999999999997</v>
      </c>
      <c r="G29" s="16">
        <v>27.584</v>
      </c>
      <c r="H29" s="16">
        <v>46.47</v>
      </c>
      <c r="I29" s="16">
        <v>46.259</v>
      </c>
      <c r="J29" s="16">
        <v>46.545000000000002</v>
      </c>
      <c r="K29" s="16">
        <v>39.094999999999999</v>
      </c>
      <c r="L29" s="16">
        <v>39.442</v>
      </c>
      <c r="M29" s="16">
        <v>29.49</v>
      </c>
      <c r="N29" s="16">
        <v>24.486000000000001</v>
      </c>
      <c r="O29" s="16">
        <v>25.294</v>
      </c>
      <c r="P29" s="16">
        <v>25.402999999999999</v>
      </c>
      <c r="Q29" s="16">
        <v>34.926000000000002</v>
      </c>
      <c r="R29" s="16">
        <v>36.561999999999998</v>
      </c>
      <c r="S29" s="16">
        <v>34.715000000000003</v>
      </c>
      <c r="T29" s="16">
        <v>26.888999999999999</v>
      </c>
      <c r="U29" s="16">
        <v>33.014000000000003</v>
      </c>
      <c r="V29" s="16">
        <v>38.962000000000003</v>
      </c>
      <c r="W29" s="16">
        <v>28.792000000000002</v>
      </c>
      <c r="X29" s="16">
        <v>45.875999999999998</v>
      </c>
      <c r="Y29" s="16">
        <v>32.283000000000001</v>
      </c>
      <c r="Z29" s="16">
        <v>23.419</v>
      </c>
      <c r="AA29" s="16">
        <v>45.853000000000002</v>
      </c>
      <c r="AB29" s="16">
        <v>32.017000000000003</v>
      </c>
      <c r="AC29" s="16">
        <v>40.661999999999999</v>
      </c>
      <c r="AD29" s="16">
        <v>59.850999999999999</v>
      </c>
      <c r="AE29" s="16">
        <v>37.045999999999999</v>
      </c>
      <c r="AF29" s="16">
        <v>33.898000000000003</v>
      </c>
      <c r="AG29" s="16">
        <v>34.311</v>
      </c>
      <c r="AH29" s="43">
        <v>34.643000000000001</v>
      </c>
    </row>
    <row r="30" spans="1:34" ht="14.4" x14ac:dyDescent="0.3">
      <c r="A30" s="41">
        <v>46023</v>
      </c>
      <c r="B30" s="33"/>
      <c r="C30" s="8">
        <v>29</v>
      </c>
      <c r="D30" s="44">
        <v>31</v>
      </c>
      <c r="E30" s="16">
        <v>19.576000000000001</v>
      </c>
      <c r="F30" s="16">
        <v>32.287999999999997</v>
      </c>
      <c r="G30" s="16">
        <v>24.018999999999998</v>
      </c>
      <c r="H30" s="16">
        <v>36.749000000000002</v>
      </c>
      <c r="I30" s="16">
        <v>45.569000000000003</v>
      </c>
      <c r="J30" s="16">
        <v>40.155000000000001</v>
      </c>
      <c r="K30" s="16">
        <v>33.292000000000002</v>
      </c>
      <c r="L30" s="16">
        <v>34.637999999999998</v>
      </c>
      <c r="M30" s="16">
        <v>25.704000000000001</v>
      </c>
      <c r="N30" s="16">
        <v>20.305</v>
      </c>
      <c r="O30" s="16">
        <v>22.077000000000002</v>
      </c>
      <c r="P30" s="16">
        <v>22.640999999999998</v>
      </c>
      <c r="Q30" s="16">
        <v>29.445</v>
      </c>
      <c r="R30" s="16">
        <v>35.832000000000001</v>
      </c>
      <c r="S30" s="16">
        <v>31.678000000000001</v>
      </c>
      <c r="T30" s="16">
        <v>22.395</v>
      </c>
      <c r="U30" s="16">
        <v>30.175999999999998</v>
      </c>
      <c r="V30" s="16">
        <v>33.478000000000002</v>
      </c>
      <c r="W30" s="16">
        <v>26.088999999999999</v>
      </c>
      <c r="X30" s="16">
        <v>41.161000000000001</v>
      </c>
      <c r="Y30" s="16">
        <v>27.344000000000001</v>
      </c>
      <c r="Z30" s="16">
        <v>20.702999999999999</v>
      </c>
      <c r="AA30" s="16">
        <v>41.597000000000001</v>
      </c>
      <c r="AB30" s="16">
        <v>28.37</v>
      </c>
      <c r="AC30" s="16">
        <v>32.771999999999998</v>
      </c>
      <c r="AD30" s="16">
        <v>50.918999999999997</v>
      </c>
      <c r="AE30" s="16">
        <v>32.436</v>
      </c>
      <c r="AF30" s="16">
        <v>29.382000000000001</v>
      </c>
      <c r="AG30" s="16">
        <v>29.331</v>
      </c>
      <c r="AH30" s="43">
        <v>29.757999999999999</v>
      </c>
    </row>
    <row r="31" spans="1:34" ht="14.4" x14ac:dyDescent="0.3">
      <c r="A31" s="41">
        <v>46054</v>
      </c>
      <c r="B31" s="33"/>
      <c r="C31" s="8">
        <v>27</v>
      </c>
      <c r="D31" s="44">
        <v>29</v>
      </c>
      <c r="E31" s="16">
        <v>18.367000000000001</v>
      </c>
      <c r="F31" s="16">
        <v>27.268000000000001</v>
      </c>
      <c r="G31" s="16">
        <v>32.356000000000002</v>
      </c>
      <c r="H31" s="16">
        <v>40.104999999999997</v>
      </c>
      <c r="I31" s="16">
        <v>36.738</v>
      </c>
      <c r="J31" s="16">
        <v>33.524000000000001</v>
      </c>
      <c r="K31" s="16">
        <v>30.204000000000001</v>
      </c>
      <c r="L31" s="16">
        <v>33.697000000000003</v>
      </c>
      <c r="M31" s="16">
        <v>22.413</v>
      </c>
      <c r="N31" s="16">
        <v>17.710999999999999</v>
      </c>
      <c r="O31" s="16">
        <v>27.754000000000001</v>
      </c>
      <c r="P31" s="16">
        <v>20.920999999999999</v>
      </c>
      <c r="Q31" s="16">
        <v>25.913</v>
      </c>
      <c r="R31" s="16">
        <v>29.974</v>
      </c>
      <c r="S31" s="16">
        <v>29.295999999999999</v>
      </c>
      <c r="T31" s="16">
        <v>19.067</v>
      </c>
      <c r="U31" s="16">
        <v>28.151</v>
      </c>
      <c r="V31" s="16">
        <v>28.126999999999999</v>
      </c>
      <c r="W31" s="16">
        <v>24.367000000000001</v>
      </c>
      <c r="X31" s="16">
        <v>36.713999999999999</v>
      </c>
      <c r="Y31" s="16">
        <v>23.895</v>
      </c>
      <c r="Z31" s="16">
        <v>25.024000000000001</v>
      </c>
      <c r="AA31" s="16">
        <v>43.728999999999999</v>
      </c>
      <c r="AB31" s="16">
        <v>33.43</v>
      </c>
      <c r="AC31" s="16">
        <v>43.933999999999997</v>
      </c>
      <c r="AD31" s="16">
        <v>44.405000000000001</v>
      </c>
      <c r="AE31" s="16">
        <v>30.826000000000001</v>
      </c>
      <c r="AF31" s="16">
        <v>25.920999999999999</v>
      </c>
      <c r="AG31" s="16">
        <v>29.068000000000001</v>
      </c>
      <c r="AH31" s="43">
        <v>25.77</v>
      </c>
    </row>
    <row r="32" spans="1:34" ht="14.4" x14ac:dyDescent="0.3">
      <c r="A32" s="41">
        <v>46082</v>
      </c>
      <c r="B32" s="33"/>
      <c r="C32" s="8">
        <v>43</v>
      </c>
      <c r="D32" s="44">
        <v>51</v>
      </c>
      <c r="E32" s="16">
        <v>40.591000000000001</v>
      </c>
      <c r="F32" s="16">
        <v>49.156999999999996</v>
      </c>
      <c r="G32" s="16">
        <v>61.435000000000002</v>
      </c>
      <c r="H32" s="16">
        <v>56.481999999999999</v>
      </c>
      <c r="I32" s="16">
        <v>61.222000000000001</v>
      </c>
      <c r="J32" s="16">
        <v>52.637999999999998</v>
      </c>
      <c r="K32" s="16">
        <v>47.957000000000001</v>
      </c>
      <c r="L32" s="16">
        <v>43.863</v>
      </c>
      <c r="M32" s="16">
        <v>36.125</v>
      </c>
      <c r="N32" s="16">
        <v>26.571000000000002</v>
      </c>
      <c r="O32" s="16">
        <v>36.372999999999998</v>
      </c>
      <c r="P32" s="16">
        <v>52.701000000000001</v>
      </c>
      <c r="Q32" s="16">
        <v>47.311</v>
      </c>
      <c r="R32" s="16">
        <v>38.750999999999998</v>
      </c>
      <c r="S32" s="16">
        <v>65.775999999999996</v>
      </c>
      <c r="T32" s="16">
        <v>27.516999999999999</v>
      </c>
      <c r="U32" s="16">
        <v>47.734999999999999</v>
      </c>
      <c r="V32" s="16">
        <v>38.33</v>
      </c>
      <c r="W32" s="16">
        <v>32.459000000000003</v>
      </c>
      <c r="X32" s="16">
        <v>67.046999999999997</v>
      </c>
      <c r="Y32" s="16">
        <v>38.417999999999999</v>
      </c>
      <c r="Z32" s="16">
        <v>38.457999999999998</v>
      </c>
      <c r="AA32" s="16">
        <v>75.304000000000002</v>
      </c>
      <c r="AB32" s="16">
        <v>52.628999999999998</v>
      </c>
      <c r="AC32" s="16">
        <v>125.28700000000001</v>
      </c>
      <c r="AD32" s="16">
        <v>51.731000000000002</v>
      </c>
      <c r="AE32" s="16">
        <v>45.698999999999998</v>
      </c>
      <c r="AF32" s="16">
        <v>44.151000000000003</v>
      </c>
      <c r="AG32" s="16">
        <v>36.558999999999997</v>
      </c>
      <c r="AH32" s="43">
        <v>47.405000000000001</v>
      </c>
    </row>
    <row r="33" spans="1:34" ht="14.4" x14ac:dyDescent="0.3">
      <c r="A33" s="41">
        <v>46113</v>
      </c>
      <c r="B33" s="34"/>
      <c r="C33" s="12">
        <v>65</v>
      </c>
      <c r="D33" s="44">
        <v>77</v>
      </c>
      <c r="E33" s="16">
        <v>62.362000000000002</v>
      </c>
      <c r="F33" s="16">
        <v>87.718000000000004</v>
      </c>
      <c r="G33" s="16">
        <v>61.460999999999999</v>
      </c>
      <c r="H33" s="16">
        <v>111.837</v>
      </c>
      <c r="I33" s="16">
        <v>90.125</v>
      </c>
      <c r="J33" s="16">
        <v>84.075999999999993</v>
      </c>
      <c r="K33" s="16">
        <v>65.751999999999995</v>
      </c>
      <c r="L33" s="16">
        <v>80.233000000000004</v>
      </c>
      <c r="M33" s="16">
        <v>46.893000000000001</v>
      </c>
      <c r="N33" s="16">
        <v>55.908000000000001</v>
      </c>
      <c r="O33" s="16">
        <v>60.726999999999997</v>
      </c>
      <c r="P33" s="16">
        <v>106.203</v>
      </c>
      <c r="Q33" s="16">
        <v>71.438999999999993</v>
      </c>
      <c r="R33" s="16">
        <v>96.881</v>
      </c>
      <c r="S33" s="16">
        <v>69.001999999999995</v>
      </c>
      <c r="T33" s="16">
        <v>32.637</v>
      </c>
      <c r="U33" s="16">
        <v>77.11</v>
      </c>
      <c r="V33" s="16">
        <v>52.237000000000002</v>
      </c>
      <c r="W33" s="16">
        <v>56.942999999999998</v>
      </c>
      <c r="X33" s="16">
        <v>130.334</v>
      </c>
      <c r="Y33" s="16">
        <v>45.576999999999998</v>
      </c>
      <c r="Z33" s="16">
        <v>67.995999999999995</v>
      </c>
      <c r="AA33" s="16">
        <v>81.566000000000003</v>
      </c>
      <c r="AB33" s="16">
        <v>82.677999999999997</v>
      </c>
      <c r="AC33" s="16">
        <v>245.93</v>
      </c>
      <c r="AD33" s="16">
        <v>83.933000000000007</v>
      </c>
      <c r="AE33" s="16">
        <v>100.176</v>
      </c>
      <c r="AF33" s="16">
        <v>62.280999999999999</v>
      </c>
      <c r="AG33" s="16">
        <v>58.137</v>
      </c>
      <c r="AH33" s="43">
        <v>63.29</v>
      </c>
    </row>
    <row r="34" spans="1:34" ht="14.4" x14ac:dyDescent="0.3">
      <c r="A34" s="41">
        <v>46143</v>
      </c>
      <c r="B34" s="33"/>
      <c r="C34" s="8">
        <v>116</v>
      </c>
      <c r="D34" s="44">
        <v>166</v>
      </c>
      <c r="E34" s="16">
        <v>184.57300000000001</v>
      </c>
      <c r="F34" s="16">
        <v>182.75399999999999</v>
      </c>
      <c r="G34" s="16">
        <v>62.073999999999998</v>
      </c>
      <c r="H34" s="16">
        <v>153.58500000000001</v>
      </c>
      <c r="I34" s="16">
        <v>339.16399999999999</v>
      </c>
      <c r="J34" s="16">
        <v>160.73400000000001</v>
      </c>
      <c r="K34" s="16">
        <v>176.48</v>
      </c>
      <c r="L34" s="16">
        <v>171.08</v>
      </c>
      <c r="M34" s="16">
        <v>102.735</v>
      </c>
      <c r="N34" s="16">
        <v>49.779000000000003</v>
      </c>
      <c r="O34" s="16">
        <v>69.486000000000004</v>
      </c>
      <c r="P34" s="16">
        <v>100.85899999999999</v>
      </c>
      <c r="Q34" s="16">
        <v>136.089</v>
      </c>
      <c r="R34" s="16">
        <v>232.738</v>
      </c>
      <c r="S34" s="16">
        <v>171.90799999999999</v>
      </c>
      <c r="T34" s="16">
        <v>106.622</v>
      </c>
      <c r="U34" s="16">
        <v>135.387</v>
      </c>
      <c r="V34" s="16">
        <v>27.091999999999999</v>
      </c>
      <c r="W34" s="16">
        <v>144.43299999999999</v>
      </c>
      <c r="X34" s="16">
        <v>178.25</v>
      </c>
      <c r="Y34" s="16">
        <v>70.543000000000006</v>
      </c>
      <c r="Z34" s="16">
        <v>169.749</v>
      </c>
      <c r="AA34" s="16">
        <v>187.922</v>
      </c>
      <c r="AB34" s="16">
        <v>126.5</v>
      </c>
      <c r="AC34" s="16">
        <v>366.05500000000001</v>
      </c>
      <c r="AD34" s="16">
        <v>272.83</v>
      </c>
      <c r="AE34" s="16">
        <v>86.99</v>
      </c>
      <c r="AF34" s="16">
        <v>124.06100000000001</v>
      </c>
      <c r="AG34" s="16">
        <v>77.162999999999997</v>
      </c>
      <c r="AH34" s="43">
        <v>146.72900000000001</v>
      </c>
    </row>
    <row r="35" spans="1:34" ht="14.4" x14ac:dyDescent="0.3">
      <c r="A35" s="41">
        <v>46174</v>
      </c>
      <c r="B35" s="33"/>
      <c r="C35" s="8">
        <v>201</v>
      </c>
      <c r="D35" s="44">
        <v>301</v>
      </c>
      <c r="E35" s="16">
        <v>347.95100000000002</v>
      </c>
      <c r="F35" s="16">
        <v>158.90700000000001</v>
      </c>
      <c r="G35" s="16">
        <v>414.86599999999999</v>
      </c>
      <c r="H35" s="16">
        <v>580.41899999999998</v>
      </c>
      <c r="I35" s="16">
        <v>711.69100000000003</v>
      </c>
      <c r="J35" s="16">
        <v>309.79199999999997</v>
      </c>
      <c r="K35" s="16">
        <v>534.10500000000002</v>
      </c>
      <c r="L35" s="16">
        <v>218.96100000000001</v>
      </c>
      <c r="M35" s="16">
        <v>120.324</v>
      </c>
      <c r="N35" s="16">
        <v>187.66399999999999</v>
      </c>
      <c r="O35" s="16">
        <v>210.94300000000001</v>
      </c>
      <c r="P35" s="16">
        <v>244.07400000000001</v>
      </c>
      <c r="Q35" s="16">
        <v>360.94299999999998</v>
      </c>
      <c r="R35" s="16">
        <v>279.73500000000001</v>
      </c>
      <c r="S35" s="16">
        <v>64.808999999999997</v>
      </c>
      <c r="T35" s="16">
        <v>270.65600000000001</v>
      </c>
      <c r="U35" s="16">
        <v>446.65499999999997</v>
      </c>
      <c r="V35" s="16">
        <v>200.48699999999999</v>
      </c>
      <c r="W35" s="16">
        <v>395.89600000000002</v>
      </c>
      <c r="X35" s="16">
        <v>207.81</v>
      </c>
      <c r="Y35" s="16">
        <v>95.777000000000001</v>
      </c>
      <c r="Z35" s="16">
        <v>443.48399999999998</v>
      </c>
      <c r="AA35" s="16">
        <v>297.52699999999999</v>
      </c>
      <c r="AB35" s="16">
        <v>276.7</v>
      </c>
      <c r="AC35" s="16">
        <v>709.76800000000003</v>
      </c>
      <c r="AD35" s="16">
        <v>455.36200000000002</v>
      </c>
      <c r="AE35" s="16">
        <v>266.428</v>
      </c>
      <c r="AF35" s="16">
        <v>341.202</v>
      </c>
      <c r="AG35" s="16">
        <v>323.62599999999998</v>
      </c>
      <c r="AH35" s="43">
        <v>59.271000000000001</v>
      </c>
    </row>
    <row r="36" spans="1:34" ht="14.4" x14ac:dyDescent="0.3">
      <c r="A36" s="41">
        <v>46204</v>
      </c>
      <c r="B36" s="33"/>
      <c r="C36" s="8">
        <v>90</v>
      </c>
      <c r="D36" s="45">
        <v>146</v>
      </c>
      <c r="E36" s="16">
        <v>225.84700000000001</v>
      </c>
      <c r="F36" s="16">
        <v>31.302</v>
      </c>
      <c r="G36" s="16">
        <v>411.71</v>
      </c>
      <c r="H36" s="16">
        <v>285.27600000000001</v>
      </c>
      <c r="I36" s="16">
        <v>314.58499999999998</v>
      </c>
      <c r="J36" s="16">
        <v>355.43900000000002</v>
      </c>
      <c r="K36" s="16">
        <v>323.73599999999999</v>
      </c>
      <c r="L36" s="16">
        <v>65.977000000000004</v>
      </c>
      <c r="M36" s="16">
        <v>31.8</v>
      </c>
      <c r="N36" s="16">
        <v>80.055999999999997</v>
      </c>
      <c r="O36" s="16">
        <v>73.465000000000003</v>
      </c>
      <c r="P36" s="16">
        <v>168.149</v>
      </c>
      <c r="Q36" s="16">
        <v>257.35500000000002</v>
      </c>
      <c r="R36" s="16">
        <v>79.057000000000002</v>
      </c>
      <c r="S36" s="16">
        <v>11.439</v>
      </c>
      <c r="T36" s="16">
        <v>193.208</v>
      </c>
      <c r="U36" s="16">
        <v>346.947</v>
      </c>
      <c r="V36" s="16">
        <v>179.59800000000001</v>
      </c>
      <c r="W36" s="16">
        <v>603.59100000000001</v>
      </c>
      <c r="X36" s="16">
        <v>73.218999999999994</v>
      </c>
      <c r="Y36" s="16">
        <v>37.348999999999997</v>
      </c>
      <c r="Z36" s="16">
        <v>288.43099999999998</v>
      </c>
      <c r="AA36" s="16">
        <v>133.76499999999999</v>
      </c>
      <c r="AB36" s="16">
        <v>90.825000000000003</v>
      </c>
      <c r="AC36" s="16">
        <v>359.07100000000003</v>
      </c>
      <c r="AD36" s="16">
        <v>198.20599999999999</v>
      </c>
      <c r="AE36" s="16">
        <v>213.07499999999999</v>
      </c>
      <c r="AF36" s="16">
        <v>169.011</v>
      </c>
      <c r="AG36" s="46">
        <v>168.63900000000001</v>
      </c>
      <c r="AH36" s="46">
        <v>34.14</v>
      </c>
    </row>
    <row r="37" spans="1:34" ht="14.4" x14ac:dyDescent="0.3">
      <c r="A37" s="41">
        <v>46235</v>
      </c>
      <c r="B37" s="15"/>
      <c r="C37" s="13">
        <v>42</v>
      </c>
      <c r="D37" s="45">
        <v>59</v>
      </c>
      <c r="E37" s="16">
        <v>178.054</v>
      </c>
      <c r="F37" s="16">
        <v>27.123999999999999</v>
      </c>
      <c r="G37" s="16">
        <v>145.07300000000001</v>
      </c>
      <c r="H37" s="16">
        <v>91.009</v>
      </c>
      <c r="I37" s="16">
        <v>151.85599999999999</v>
      </c>
      <c r="J37" s="16">
        <v>120.827</v>
      </c>
      <c r="K37" s="16">
        <v>113.161</v>
      </c>
      <c r="L37" s="16">
        <v>38.231999999999999</v>
      </c>
      <c r="M37" s="16">
        <v>21.427</v>
      </c>
      <c r="N37" s="16">
        <v>34.232999999999997</v>
      </c>
      <c r="O37" s="16">
        <v>34.156999999999996</v>
      </c>
      <c r="P37" s="16">
        <v>66.872</v>
      </c>
      <c r="Q37" s="16">
        <v>84.012</v>
      </c>
      <c r="R37" s="16">
        <v>45.939</v>
      </c>
      <c r="S37" s="16">
        <v>27.870999999999999</v>
      </c>
      <c r="T37" s="16">
        <v>61.694000000000003</v>
      </c>
      <c r="U37" s="16">
        <v>108.62</v>
      </c>
      <c r="V37" s="16">
        <v>59.695</v>
      </c>
      <c r="W37" s="16">
        <v>177.29900000000001</v>
      </c>
      <c r="X37" s="16">
        <v>38.606000000000002</v>
      </c>
      <c r="Y37" s="16">
        <v>24.314</v>
      </c>
      <c r="Z37" s="16">
        <v>97.870999999999995</v>
      </c>
      <c r="AA37" s="16">
        <v>52.610999999999997</v>
      </c>
      <c r="AB37" s="16">
        <v>43.917999999999999</v>
      </c>
      <c r="AC37" s="16">
        <v>116.90900000000001</v>
      </c>
      <c r="AD37" s="16">
        <v>72.203000000000003</v>
      </c>
      <c r="AE37" s="16">
        <v>79.444000000000003</v>
      </c>
      <c r="AF37" s="16">
        <v>59.984999999999999</v>
      </c>
      <c r="AG37" s="46">
        <v>73.403000000000006</v>
      </c>
      <c r="AH37" s="46">
        <v>21.096</v>
      </c>
    </row>
    <row r="38" spans="1:34" ht="14.4" x14ac:dyDescent="0.3">
      <c r="A38" s="41">
        <v>46266</v>
      </c>
      <c r="B38" s="15"/>
      <c r="C38" s="13">
        <v>32</v>
      </c>
      <c r="D38" s="45">
        <v>39</v>
      </c>
      <c r="E38" s="16">
        <v>68.778999999999996</v>
      </c>
      <c r="F38" s="16">
        <v>25.928000000000001</v>
      </c>
      <c r="G38" s="16">
        <v>62.601999999999997</v>
      </c>
      <c r="H38" s="16">
        <v>55.02</v>
      </c>
      <c r="I38" s="16">
        <v>95.808999999999997</v>
      </c>
      <c r="J38" s="16">
        <v>57.463999999999999</v>
      </c>
      <c r="K38" s="16">
        <v>78.488</v>
      </c>
      <c r="L38" s="16">
        <v>42.960999999999999</v>
      </c>
      <c r="M38" s="16">
        <v>20.443999999999999</v>
      </c>
      <c r="N38" s="16">
        <v>34.659999999999997</v>
      </c>
      <c r="O38" s="16">
        <v>34.506999999999998</v>
      </c>
      <c r="P38" s="16">
        <v>54.075000000000003</v>
      </c>
      <c r="Q38" s="16">
        <v>47.323999999999998</v>
      </c>
      <c r="R38" s="16">
        <v>37.265000000000001</v>
      </c>
      <c r="S38" s="16">
        <v>26.759</v>
      </c>
      <c r="T38" s="16">
        <v>46.255000000000003</v>
      </c>
      <c r="U38" s="16">
        <v>52.487000000000002</v>
      </c>
      <c r="V38" s="16">
        <v>39.554000000000002</v>
      </c>
      <c r="W38" s="16">
        <v>78.366</v>
      </c>
      <c r="X38" s="16">
        <v>30.687000000000001</v>
      </c>
      <c r="Y38" s="16">
        <v>30.725999999999999</v>
      </c>
      <c r="Z38" s="16">
        <v>66.667000000000002</v>
      </c>
      <c r="AA38" s="16">
        <v>40.817999999999998</v>
      </c>
      <c r="AB38" s="16">
        <v>39.201000000000001</v>
      </c>
      <c r="AC38" s="16">
        <v>80.242999999999995</v>
      </c>
      <c r="AD38" s="16">
        <v>45.774999999999999</v>
      </c>
      <c r="AE38" s="16">
        <v>55.231999999999999</v>
      </c>
      <c r="AF38" s="16">
        <v>39.555999999999997</v>
      </c>
      <c r="AG38" s="46">
        <v>59.694000000000003</v>
      </c>
      <c r="AH38" s="46">
        <v>24.42</v>
      </c>
    </row>
    <row r="39" spans="1:34" ht="14.4" x14ac:dyDescent="0.3">
      <c r="A39" s="41">
        <v>46296</v>
      </c>
      <c r="B39" s="15"/>
      <c r="C39" s="13">
        <v>39</v>
      </c>
      <c r="D39" s="45">
        <v>45</v>
      </c>
      <c r="E39" s="16">
        <v>52.767000000000003</v>
      </c>
      <c r="F39" s="16">
        <v>36.905999999999999</v>
      </c>
      <c r="G39" s="16">
        <v>54.231999999999999</v>
      </c>
      <c r="H39" s="16">
        <v>51.991</v>
      </c>
      <c r="I39" s="16">
        <v>82.619</v>
      </c>
      <c r="J39" s="16">
        <v>54.895000000000003</v>
      </c>
      <c r="K39" s="16">
        <v>51.593000000000004</v>
      </c>
      <c r="L39" s="16">
        <v>39.984999999999999</v>
      </c>
      <c r="M39" s="16">
        <v>22.850999999999999</v>
      </c>
      <c r="N39" s="16">
        <v>35.331000000000003</v>
      </c>
      <c r="O39" s="16">
        <v>27.975999999999999</v>
      </c>
      <c r="P39" s="16">
        <v>48.877000000000002</v>
      </c>
      <c r="Q39" s="16">
        <v>46.44</v>
      </c>
      <c r="R39" s="16">
        <v>53.835000000000001</v>
      </c>
      <c r="S39" s="16">
        <v>43.508000000000003</v>
      </c>
      <c r="T39" s="16">
        <v>39.944000000000003</v>
      </c>
      <c r="U39" s="16">
        <v>51.781999999999996</v>
      </c>
      <c r="V39" s="16">
        <v>33.107999999999997</v>
      </c>
      <c r="W39" s="16">
        <v>66.900999999999996</v>
      </c>
      <c r="X39" s="16">
        <v>31.954999999999998</v>
      </c>
      <c r="Y39" s="16">
        <v>34.911999999999999</v>
      </c>
      <c r="Z39" s="16">
        <v>116.264</v>
      </c>
      <c r="AA39" s="16">
        <v>47.984999999999999</v>
      </c>
      <c r="AB39" s="16">
        <v>71.968000000000004</v>
      </c>
      <c r="AC39" s="16">
        <v>84.298000000000002</v>
      </c>
      <c r="AD39" s="16">
        <v>45.804000000000002</v>
      </c>
      <c r="AE39" s="16">
        <v>48.811999999999998</v>
      </c>
      <c r="AF39" s="16">
        <v>37.045000000000002</v>
      </c>
      <c r="AG39" s="46">
        <v>40.015999999999998</v>
      </c>
      <c r="AH39" s="46">
        <v>23.280999999999999</v>
      </c>
    </row>
    <row r="40" spans="1:34" ht="14.4" x14ac:dyDescent="0.3">
      <c r="A40" s="41">
        <v>46327</v>
      </c>
      <c r="B40" s="15"/>
      <c r="C40" s="13">
        <v>35</v>
      </c>
      <c r="D40" s="45">
        <v>42</v>
      </c>
      <c r="E40" s="16">
        <v>44.000999999999998</v>
      </c>
      <c r="F40" s="46">
        <v>34.256</v>
      </c>
      <c r="G40" s="46">
        <v>48.192</v>
      </c>
      <c r="H40" s="46">
        <v>50.106000000000002</v>
      </c>
      <c r="I40" s="46">
        <v>56.975000000000001</v>
      </c>
      <c r="J40" s="46">
        <v>44.576000000000001</v>
      </c>
      <c r="K40" s="46">
        <v>45.45</v>
      </c>
      <c r="L40" s="46">
        <v>35.701999999999998</v>
      </c>
      <c r="M40" s="46">
        <v>31.975000000000001</v>
      </c>
      <c r="N40" s="46">
        <v>30.689</v>
      </c>
      <c r="O40" s="46">
        <v>29.327000000000002</v>
      </c>
      <c r="P40" s="46">
        <v>48.332999999999998</v>
      </c>
      <c r="Q40" s="46">
        <v>41.621000000000002</v>
      </c>
      <c r="R40" s="46">
        <v>40.750999999999998</v>
      </c>
      <c r="S40" s="46">
        <v>36.119</v>
      </c>
      <c r="T40" s="46">
        <v>41.445999999999998</v>
      </c>
      <c r="U40" s="46">
        <v>48.042000000000002</v>
      </c>
      <c r="V40" s="46">
        <v>34.078000000000003</v>
      </c>
      <c r="W40" s="46">
        <v>55.991</v>
      </c>
      <c r="X40" s="46">
        <v>38.350999999999999</v>
      </c>
      <c r="Y40" s="46">
        <v>30.067</v>
      </c>
      <c r="Z40" s="46">
        <v>60.575000000000003</v>
      </c>
      <c r="AA40" s="46">
        <v>38.354999999999997</v>
      </c>
      <c r="AB40" s="46">
        <v>72.875</v>
      </c>
      <c r="AC40" s="46">
        <v>66.94</v>
      </c>
      <c r="AD40" s="46">
        <v>44.795000000000002</v>
      </c>
      <c r="AE40" s="46">
        <v>40.746000000000002</v>
      </c>
      <c r="AF40" s="46">
        <v>40.54</v>
      </c>
      <c r="AG40" s="46">
        <v>40.347000000000001</v>
      </c>
      <c r="AH40" s="46">
        <v>25.2</v>
      </c>
    </row>
    <row r="41" spans="1:34" ht="14.4" x14ac:dyDescent="0.3">
      <c r="A41" s="41">
        <v>46357</v>
      </c>
      <c r="B41" s="15"/>
      <c r="C41" s="13">
        <v>32</v>
      </c>
      <c r="D41" s="45">
        <v>32</v>
      </c>
      <c r="E41" s="16">
        <v>37.252000000000002</v>
      </c>
      <c r="F41" s="46">
        <v>27.452999999999999</v>
      </c>
      <c r="G41" s="46">
        <v>46.558</v>
      </c>
      <c r="H41" s="46">
        <v>46.107999999999997</v>
      </c>
      <c r="I41" s="46">
        <v>46.646000000000001</v>
      </c>
      <c r="J41" s="46">
        <v>39.426000000000002</v>
      </c>
      <c r="K41" s="46">
        <v>39.688000000000002</v>
      </c>
      <c r="L41" s="46">
        <v>29.529</v>
      </c>
      <c r="M41" s="46">
        <v>24.515999999999998</v>
      </c>
      <c r="N41" s="46">
        <v>25.318999999999999</v>
      </c>
      <c r="O41" s="46">
        <v>25.074000000000002</v>
      </c>
      <c r="P41" s="46">
        <v>34.737000000000002</v>
      </c>
      <c r="Q41" s="46">
        <v>36.453000000000003</v>
      </c>
      <c r="R41" s="46">
        <v>35.569000000000003</v>
      </c>
      <c r="S41" s="46">
        <v>26.658999999999999</v>
      </c>
      <c r="T41" s="46">
        <v>32.970999999999997</v>
      </c>
      <c r="U41" s="46">
        <v>38.823</v>
      </c>
      <c r="V41" s="46">
        <v>28.734999999999999</v>
      </c>
      <c r="W41" s="46">
        <v>46.05</v>
      </c>
      <c r="X41" s="46">
        <v>32.313000000000002</v>
      </c>
      <c r="Y41" s="46">
        <v>23.93</v>
      </c>
      <c r="Z41" s="46">
        <v>46.003</v>
      </c>
      <c r="AA41" s="46">
        <v>31.992999999999999</v>
      </c>
      <c r="AB41" s="46">
        <v>40.935000000000002</v>
      </c>
      <c r="AC41" s="46">
        <v>59.762999999999998</v>
      </c>
      <c r="AD41" s="46">
        <v>37.475999999999999</v>
      </c>
      <c r="AE41" s="46">
        <v>34.317</v>
      </c>
      <c r="AF41" s="46">
        <v>34.165999999999997</v>
      </c>
      <c r="AG41" s="46">
        <v>34.893999999999998</v>
      </c>
      <c r="AH41" s="46">
        <v>21.693999999999999</v>
      </c>
    </row>
    <row r="42" spans="1:34" ht="14.4" x14ac:dyDescent="0.3">
      <c r="A42" s="41">
        <v>46388</v>
      </c>
      <c r="B42" s="15"/>
      <c r="C42" s="13">
        <v>29</v>
      </c>
      <c r="D42" s="45">
        <v>31</v>
      </c>
      <c r="E42" s="16">
        <v>32.472000000000001</v>
      </c>
      <c r="F42" s="46">
        <v>23.911000000000001</v>
      </c>
      <c r="G42" s="46">
        <v>36.823999999999998</v>
      </c>
      <c r="H42" s="46">
        <v>45.435000000000002</v>
      </c>
      <c r="I42" s="46">
        <v>40.241999999999997</v>
      </c>
      <c r="J42" s="46">
        <v>33.576000000000001</v>
      </c>
      <c r="K42" s="46">
        <v>34.859000000000002</v>
      </c>
      <c r="L42" s="46">
        <v>25.738</v>
      </c>
      <c r="M42" s="46">
        <v>20.332000000000001</v>
      </c>
      <c r="N42" s="46">
        <v>22.053000000000001</v>
      </c>
      <c r="O42" s="46">
        <v>22.338999999999999</v>
      </c>
      <c r="P42" s="46">
        <v>29.274000000000001</v>
      </c>
      <c r="Q42" s="46">
        <v>35.732999999999997</v>
      </c>
      <c r="R42" s="46">
        <v>32.631</v>
      </c>
      <c r="S42" s="46">
        <v>22.192</v>
      </c>
      <c r="T42" s="46">
        <v>30.138999999999999</v>
      </c>
      <c r="U42" s="46">
        <v>33.353000000000002</v>
      </c>
      <c r="V42" s="46">
        <v>25.974</v>
      </c>
      <c r="W42" s="46">
        <v>41.314999999999998</v>
      </c>
      <c r="X42" s="46">
        <v>27.367999999999999</v>
      </c>
      <c r="Y42" s="46">
        <v>21.164000000000001</v>
      </c>
      <c r="Z42" s="46">
        <v>41.582000000000001</v>
      </c>
      <c r="AA42" s="46">
        <v>28.349</v>
      </c>
      <c r="AB42" s="46">
        <v>33.006</v>
      </c>
      <c r="AC42" s="46">
        <v>50.844000000000001</v>
      </c>
      <c r="AD42" s="46">
        <v>32.78</v>
      </c>
      <c r="AE42" s="46">
        <v>29.757999999999999</v>
      </c>
      <c r="AF42" s="46">
        <v>29.2</v>
      </c>
      <c r="AG42" s="46">
        <v>29.981000000000002</v>
      </c>
      <c r="AH42" s="46">
        <v>19.545000000000002</v>
      </c>
    </row>
    <row r="43" spans="1:34" ht="14.4" x14ac:dyDescent="0.3">
      <c r="A43" s="41">
        <v>46419</v>
      </c>
      <c r="B43" s="15"/>
      <c r="C43" s="13">
        <v>27</v>
      </c>
      <c r="D43" s="45">
        <v>29</v>
      </c>
      <c r="E43" s="16">
        <v>27.417000000000002</v>
      </c>
      <c r="F43" s="46">
        <v>31.376000000000001</v>
      </c>
      <c r="G43" s="46">
        <v>40.167000000000002</v>
      </c>
      <c r="H43" s="46">
        <v>36.630000000000003</v>
      </c>
      <c r="I43" s="46">
        <v>33.593000000000004</v>
      </c>
      <c r="J43" s="46">
        <v>30.254000000000001</v>
      </c>
      <c r="K43" s="46">
        <v>33.878999999999998</v>
      </c>
      <c r="L43" s="46">
        <v>22.44</v>
      </c>
      <c r="M43" s="46">
        <v>17.734000000000002</v>
      </c>
      <c r="N43" s="46">
        <v>27.645</v>
      </c>
      <c r="O43" s="46">
        <v>20.669</v>
      </c>
      <c r="P43" s="46">
        <v>25.771999999999998</v>
      </c>
      <c r="Q43" s="46">
        <v>29.893999999999998</v>
      </c>
      <c r="R43" s="46">
        <v>29.856999999999999</v>
      </c>
      <c r="S43" s="46">
        <v>18.902000000000001</v>
      </c>
      <c r="T43" s="46">
        <v>28.12</v>
      </c>
      <c r="U43" s="46">
        <v>28.024000000000001</v>
      </c>
      <c r="V43" s="46">
        <v>24.34</v>
      </c>
      <c r="W43" s="46">
        <v>36.838999999999999</v>
      </c>
      <c r="X43" s="46">
        <v>23.911999999999999</v>
      </c>
      <c r="Y43" s="46">
        <v>25.4</v>
      </c>
      <c r="Z43" s="46">
        <v>43.7</v>
      </c>
      <c r="AA43" s="46">
        <v>33.405999999999999</v>
      </c>
      <c r="AB43" s="46">
        <v>44.13</v>
      </c>
      <c r="AC43" s="46">
        <v>44.341999999999999</v>
      </c>
      <c r="AD43" s="46">
        <v>30.949000000000002</v>
      </c>
      <c r="AE43" s="46">
        <v>26.228999999999999</v>
      </c>
      <c r="AF43" s="46">
        <v>28.957000000000001</v>
      </c>
      <c r="AG43" s="46">
        <v>25.95</v>
      </c>
      <c r="AH43" s="46">
        <v>18.338999999999999</v>
      </c>
    </row>
    <row r="44" spans="1:34" ht="14.4" x14ac:dyDescent="0.3">
      <c r="A44" s="41">
        <v>46447</v>
      </c>
      <c r="B44" s="15"/>
      <c r="C44" s="13">
        <v>43</v>
      </c>
      <c r="D44" s="45">
        <v>51</v>
      </c>
      <c r="E44" s="16">
        <v>49.311999999999998</v>
      </c>
      <c r="F44" s="46">
        <v>61.405000000000001</v>
      </c>
      <c r="G44" s="46">
        <v>56.546999999999997</v>
      </c>
      <c r="H44" s="46">
        <v>61.085000000000001</v>
      </c>
      <c r="I44" s="46">
        <v>52.707000000000001</v>
      </c>
      <c r="J44" s="46">
        <v>47.59</v>
      </c>
      <c r="K44" s="46">
        <v>44.052999999999997</v>
      </c>
      <c r="L44" s="46">
        <v>36.148000000000003</v>
      </c>
      <c r="M44" s="46">
        <v>26.594000000000001</v>
      </c>
      <c r="N44" s="46">
        <v>36.128999999999998</v>
      </c>
      <c r="O44" s="46">
        <v>52.387999999999998</v>
      </c>
      <c r="P44" s="46">
        <v>47.158000000000001</v>
      </c>
      <c r="Q44" s="46">
        <v>38.667000000000002</v>
      </c>
      <c r="R44" s="46">
        <v>64.947999999999993</v>
      </c>
      <c r="S44" s="46">
        <v>27.352</v>
      </c>
      <c r="T44" s="46">
        <v>47.698999999999998</v>
      </c>
      <c r="U44" s="46">
        <v>38.218000000000004</v>
      </c>
      <c r="V44" s="46">
        <v>32.271000000000001</v>
      </c>
      <c r="W44" s="46">
        <v>67.186000000000007</v>
      </c>
      <c r="X44" s="46">
        <v>38.430999999999997</v>
      </c>
      <c r="Y44" s="46">
        <v>38.866</v>
      </c>
      <c r="Z44" s="46">
        <v>73.28</v>
      </c>
      <c r="AA44" s="46">
        <v>52.597999999999999</v>
      </c>
      <c r="AB44" s="46">
        <v>125.551</v>
      </c>
      <c r="AC44" s="46">
        <v>51.665999999999997</v>
      </c>
      <c r="AD44" s="46">
        <v>45.357999999999997</v>
      </c>
      <c r="AE44" s="46">
        <v>44.482999999999997</v>
      </c>
      <c r="AF44" s="46">
        <v>36.445999999999998</v>
      </c>
      <c r="AG44" s="46">
        <v>47.594000000000001</v>
      </c>
      <c r="AH44" s="46">
        <v>38.457000000000001</v>
      </c>
    </row>
    <row r="45" spans="1:34" ht="14.4" x14ac:dyDescent="0.3">
      <c r="A45" s="41">
        <v>46478</v>
      </c>
      <c r="B45" s="15"/>
      <c r="C45" s="13">
        <v>65</v>
      </c>
      <c r="D45" s="45">
        <v>77</v>
      </c>
      <c r="E45" s="16">
        <v>87.923000000000002</v>
      </c>
      <c r="F45" s="46">
        <v>60.35</v>
      </c>
      <c r="G45" s="46">
        <v>111.934</v>
      </c>
      <c r="H45" s="46">
        <v>89.942999999999998</v>
      </c>
      <c r="I45" s="46">
        <v>84.141999999999996</v>
      </c>
      <c r="J45" s="46">
        <v>62.448</v>
      </c>
      <c r="K45" s="46">
        <v>80.522999999999996</v>
      </c>
      <c r="L45" s="46">
        <v>46.905999999999999</v>
      </c>
      <c r="M45" s="46">
        <v>55.953000000000003</v>
      </c>
      <c r="N45" s="46">
        <v>59.655000000000001</v>
      </c>
      <c r="O45" s="46">
        <v>105.77</v>
      </c>
      <c r="P45" s="46">
        <v>71.234999999999999</v>
      </c>
      <c r="Q45" s="46">
        <v>96.712000000000003</v>
      </c>
      <c r="R45" s="46">
        <v>68.823999999999998</v>
      </c>
      <c r="S45" s="46">
        <v>32.478000000000002</v>
      </c>
      <c r="T45" s="46">
        <v>77.061000000000007</v>
      </c>
      <c r="U45" s="46">
        <v>52.097000000000001</v>
      </c>
      <c r="V45" s="46">
        <v>55.575000000000003</v>
      </c>
      <c r="W45" s="46">
        <v>130.56</v>
      </c>
      <c r="X45" s="46">
        <v>45.582000000000001</v>
      </c>
      <c r="Y45" s="46">
        <v>68.507000000000005</v>
      </c>
      <c r="Z45" s="46">
        <v>81.808000000000007</v>
      </c>
      <c r="AA45" s="46">
        <v>82.644000000000005</v>
      </c>
      <c r="AB45" s="46">
        <v>246.28100000000001</v>
      </c>
      <c r="AC45" s="46">
        <v>83.84</v>
      </c>
      <c r="AD45" s="46">
        <v>96.989000000000004</v>
      </c>
      <c r="AE45" s="46">
        <v>62.713000000000001</v>
      </c>
      <c r="AF45" s="46">
        <v>58.012</v>
      </c>
      <c r="AG45" s="46">
        <v>63.514000000000003</v>
      </c>
      <c r="AH45" s="46">
        <v>62.35</v>
      </c>
    </row>
    <row r="46" spans="1:34" ht="14.4" x14ac:dyDescent="0.3">
      <c r="A46" s="41">
        <v>46508</v>
      </c>
      <c r="B46" s="15"/>
      <c r="C46" s="13">
        <v>116</v>
      </c>
      <c r="D46" s="45">
        <v>166</v>
      </c>
      <c r="E46" s="16">
        <v>183.07900000000001</v>
      </c>
      <c r="F46" s="46">
        <v>57.756999999999998</v>
      </c>
      <c r="G46" s="46">
        <v>153.697</v>
      </c>
      <c r="H46" s="46">
        <v>338.81400000000002</v>
      </c>
      <c r="I46" s="46">
        <v>160.82400000000001</v>
      </c>
      <c r="J46" s="46">
        <v>163.39099999999999</v>
      </c>
      <c r="K46" s="46">
        <v>171.417</v>
      </c>
      <c r="L46" s="46">
        <v>102.82</v>
      </c>
      <c r="M46" s="46">
        <v>49.829000000000001</v>
      </c>
      <c r="N46" s="46">
        <v>58.320999999999998</v>
      </c>
      <c r="O46" s="46">
        <v>100.416</v>
      </c>
      <c r="P46" s="46">
        <v>135.761</v>
      </c>
      <c r="Q46" s="46">
        <v>232.518</v>
      </c>
      <c r="R46" s="46">
        <v>170.26</v>
      </c>
      <c r="S46" s="46">
        <v>106.309</v>
      </c>
      <c r="T46" s="46">
        <v>135.34</v>
      </c>
      <c r="U46" s="46">
        <v>26.98</v>
      </c>
      <c r="V46" s="46">
        <v>138.559</v>
      </c>
      <c r="W46" s="46">
        <v>178.57900000000001</v>
      </c>
      <c r="X46" s="46">
        <v>70.584999999999994</v>
      </c>
      <c r="Y46" s="46">
        <v>170.62</v>
      </c>
      <c r="Z46" s="46">
        <v>183.01400000000001</v>
      </c>
      <c r="AA46" s="46">
        <v>126.52500000000001</v>
      </c>
      <c r="AB46" s="46">
        <v>366.55900000000003</v>
      </c>
      <c r="AC46" s="46">
        <v>272.70400000000001</v>
      </c>
      <c r="AD46" s="46">
        <v>85.87</v>
      </c>
      <c r="AE46" s="46">
        <v>124.611</v>
      </c>
      <c r="AF46" s="46">
        <v>76.972999999999999</v>
      </c>
      <c r="AG46" s="46">
        <v>147.06899999999999</v>
      </c>
      <c r="AH46" s="46">
        <v>171.46600000000001</v>
      </c>
    </row>
    <row r="47" spans="1:34" ht="14.4" x14ac:dyDescent="0.3">
      <c r="A47" s="41">
        <v>46539</v>
      </c>
      <c r="B47" s="15"/>
      <c r="C47" s="13">
        <v>201</v>
      </c>
      <c r="D47" s="45">
        <v>301</v>
      </c>
      <c r="E47" s="16">
        <v>159.07900000000001</v>
      </c>
      <c r="F47" s="46">
        <v>397.99099999999999</v>
      </c>
      <c r="G47" s="46">
        <v>580.56700000000001</v>
      </c>
      <c r="H47" s="46">
        <v>711.55100000000004</v>
      </c>
      <c r="I47" s="46">
        <v>309.89</v>
      </c>
      <c r="J47" s="46">
        <v>534.16800000000001</v>
      </c>
      <c r="K47" s="46">
        <v>219.14500000000001</v>
      </c>
      <c r="L47" s="46">
        <v>120.39400000000001</v>
      </c>
      <c r="M47" s="46">
        <v>187.64699999999999</v>
      </c>
      <c r="N47" s="46">
        <v>217.92599999999999</v>
      </c>
      <c r="O47" s="46">
        <v>243.624</v>
      </c>
      <c r="P47" s="46">
        <v>360.70299999999997</v>
      </c>
      <c r="Q47" s="46">
        <v>279.61900000000003</v>
      </c>
      <c r="R47" s="46">
        <v>68.481999999999999</v>
      </c>
      <c r="S47" s="46">
        <v>270.36900000000003</v>
      </c>
      <c r="T47" s="46">
        <v>446.62400000000002</v>
      </c>
      <c r="U47" s="46">
        <v>200.38</v>
      </c>
      <c r="V47" s="46">
        <v>375.46499999999997</v>
      </c>
      <c r="W47" s="46">
        <v>208.01900000000001</v>
      </c>
      <c r="X47" s="46">
        <v>95.799000000000007</v>
      </c>
      <c r="Y47" s="46">
        <v>444.23</v>
      </c>
      <c r="Z47" s="46">
        <v>296.47500000000002</v>
      </c>
      <c r="AA47" s="46">
        <v>276.75599999999997</v>
      </c>
      <c r="AB47" s="46">
        <v>710.15300000000002</v>
      </c>
      <c r="AC47" s="46">
        <v>455.29399999999998</v>
      </c>
      <c r="AD47" s="46">
        <v>259.96899999999999</v>
      </c>
      <c r="AE47" s="46">
        <v>341.70100000000002</v>
      </c>
      <c r="AF47" s="46">
        <v>323.363</v>
      </c>
      <c r="AG47" s="46">
        <v>59.42</v>
      </c>
      <c r="AH47" s="46">
        <v>349.91699999999997</v>
      </c>
    </row>
    <row r="48" spans="1:34" ht="14.4" x14ac:dyDescent="0.3">
      <c r="A48" s="41">
        <v>46569</v>
      </c>
      <c r="B48" s="15"/>
      <c r="C48" s="13">
        <v>90</v>
      </c>
      <c r="D48" s="45">
        <v>146</v>
      </c>
      <c r="E48" s="16">
        <v>31.373999999999999</v>
      </c>
      <c r="F48" s="46">
        <v>422.60199999999998</v>
      </c>
      <c r="G48" s="46">
        <v>285.31700000000001</v>
      </c>
      <c r="H48" s="46">
        <v>314.53699999999998</v>
      </c>
      <c r="I48" s="46">
        <v>355.49099999999999</v>
      </c>
      <c r="J48" s="46">
        <v>334.21</v>
      </c>
      <c r="K48" s="46">
        <v>66.067999999999998</v>
      </c>
      <c r="L48" s="46">
        <v>31.814</v>
      </c>
      <c r="M48" s="46">
        <v>80.058000000000007</v>
      </c>
      <c r="N48" s="46">
        <v>77.471999999999994</v>
      </c>
      <c r="O48" s="46">
        <v>167.94499999999999</v>
      </c>
      <c r="P48" s="46">
        <v>257.25299999999999</v>
      </c>
      <c r="Q48" s="46">
        <v>79.013000000000005</v>
      </c>
      <c r="R48" s="46">
        <v>12.471</v>
      </c>
      <c r="S48" s="46">
        <v>193.08099999999999</v>
      </c>
      <c r="T48" s="46">
        <v>346.93</v>
      </c>
      <c r="U48" s="46">
        <v>179.53200000000001</v>
      </c>
      <c r="V48" s="46">
        <v>618.74800000000005</v>
      </c>
      <c r="W48" s="46">
        <v>73.278999999999996</v>
      </c>
      <c r="X48" s="46">
        <v>37.35</v>
      </c>
      <c r="Y48" s="46">
        <v>288.69600000000003</v>
      </c>
      <c r="Z48" s="46">
        <v>138.84299999999999</v>
      </c>
      <c r="AA48" s="46">
        <v>90.813999999999993</v>
      </c>
      <c r="AB48" s="46">
        <v>359.149</v>
      </c>
      <c r="AC48" s="46">
        <v>198.173</v>
      </c>
      <c r="AD48" s="46">
        <v>219.535</v>
      </c>
      <c r="AE48" s="46">
        <v>169.221</v>
      </c>
      <c r="AF48" s="46">
        <v>168.547</v>
      </c>
      <c r="AG48" s="46">
        <v>34.244999999999997</v>
      </c>
      <c r="AH48" s="46">
        <v>226.90100000000001</v>
      </c>
    </row>
    <row r="49" spans="1:1005" ht="14.4" x14ac:dyDescent="0.3">
      <c r="A49" s="41">
        <v>46600</v>
      </c>
      <c r="B49" s="15"/>
      <c r="C49" s="13">
        <v>42</v>
      </c>
      <c r="D49" s="45">
        <v>59</v>
      </c>
      <c r="E49" s="16">
        <v>27.178999999999998</v>
      </c>
      <c r="F49" s="46">
        <v>150.791</v>
      </c>
      <c r="G49" s="46">
        <v>91.025999999999996</v>
      </c>
      <c r="H49" s="46">
        <v>151.821</v>
      </c>
      <c r="I49" s="46">
        <v>120.851</v>
      </c>
      <c r="J49" s="46">
        <v>116.717</v>
      </c>
      <c r="K49" s="46">
        <v>38.308</v>
      </c>
      <c r="L49" s="46">
        <v>21.431000000000001</v>
      </c>
      <c r="M49" s="46">
        <v>34.25</v>
      </c>
      <c r="N49" s="46">
        <v>34.819000000000003</v>
      </c>
      <c r="O49" s="46">
        <v>66.748000000000005</v>
      </c>
      <c r="P49" s="46">
        <v>83.953000000000003</v>
      </c>
      <c r="Q49" s="46">
        <v>45.906999999999996</v>
      </c>
      <c r="R49" s="46">
        <v>28.74</v>
      </c>
      <c r="S49" s="46">
        <v>61.627000000000002</v>
      </c>
      <c r="T49" s="46">
        <v>108.608</v>
      </c>
      <c r="U49" s="46">
        <v>59.634999999999998</v>
      </c>
      <c r="V49" s="46">
        <v>183.65799999999999</v>
      </c>
      <c r="W49" s="46">
        <v>38.643000000000001</v>
      </c>
      <c r="X49" s="46">
        <v>24.311</v>
      </c>
      <c r="Y49" s="46">
        <v>98.012</v>
      </c>
      <c r="Z49" s="46">
        <v>53.798999999999999</v>
      </c>
      <c r="AA49" s="46">
        <v>43.9</v>
      </c>
      <c r="AB49" s="46">
        <v>116.93899999999999</v>
      </c>
      <c r="AC49" s="46">
        <v>72.177999999999997</v>
      </c>
      <c r="AD49" s="46">
        <v>81.814999999999998</v>
      </c>
      <c r="AE49" s="46">
        <v>60.119</v>
      </c>
      <c r="AF49" s="46">
        <v>73.352999999999994</v>
      </c>
      <c r="AG49" s="46">
        <v>21.172000000000001</v>
      </c>
      <c r="AH49" s="46">
        <v>183.77099999999999</v>
      </c>
    </row>
    <row r="50" spans="1:1005" ht="14.4" x14ac:dyDescent="0.3">
      <c r="A50" s="41">
        <v>46631</v>
      </c>
      <c r="B50" s="15"/>
      <c r="C50" s="13">
        <v>32</v>
      </c>
      <c r="D50" s="45">
        <v>39</v>
      </c>
      <c r="E50" s="16">
        <v>25.974</v>
      </c>
      <c r="F50" s="46">
        <v>63.503</v>
      </c>
      <c r="G50" s="46">
        <v>55.033000000000001</v>
      </c>
      <c r="H50" s="46">
        <v>95.78</v>
      </c>
      <c r="I50" s="46">
        <v>57.481000000000002</v>
      </c>
      <c r="J50" s="46">
        <v>79.013000000000005</v>
      </c>
      <c r="K50" s="46">
        <v>43.030999999999999</v>
      </c>
      <c r="L50" s="46">
        <v>20.446000000000002</v>
      </c>
      <c r="M50" s="46">
        <v>34.676000000000002</v>
      </c>
      <c r="N50" s="46">
        <v>34.548000000000002</v>
      </c>
      <c r="O50" s="46">
        <v>53.969000000000001</v>
      </c>
      <c r="P50" s="46">
        <v>47.276000000000003</v>
      </c>
      <c r="Q50" s="46">
        <v>37.237000000000002</v>
      </c>
      <c r="R50" s="46">
        <v>26.747</v>
      </c>
      <c r="S50" s="46">
        <v>46.197000000000003</v>
      </c>
      <c r="T50" s="46">
        <v>52.476999999999997</v>
      </c>
      <c r="U50" s="46">
        <v>39.500999999999998</v>
      </c>
      <c r="V50" s="46">
        <v>79.838999999999999</v>
      </c>
      <c r="W50" s="46">
        <v>30.718</v>
      </c>
      <c r="X50" s="46">
        <v>30.722999999999999</v>
      </c>
      <c r="Y50" s="46">
        <v>66.789000000000001</v>
      </c>
      <c r="Z50" s="46">
        <v>40.796999999999997</v>
      </c>
      <c r="AA50" s="46">
        <v>39.185000000000002</v>
      </c>
      <c r="AB50" s="46">
        <v>80.263999999999996</v>
      </c>
      <c r="AC50" s="46">
        <v>45.755000000000003</v>
      </c>
      <c r="AD50" s="46">
        <v>55.396999999999998</v>
      </c>
      <c r="AE50" s="46">
        <v>39.667000000000002</v>
      </c>
      <c r="AF50" s="46">
        <v>59.652000000000001</v>
      </c>
      <c r="AG50" s="46">
        <v>24.486000000000001</v>
      </c>
      <c r="AH50" s="46">
        <v>70.147999999999996</v>
      </c>
    </row>
    <row r="51" spans="1:1005" ht="14.4" x14ac:dyDescent="0.3">
      <c r="A51" s="41">
        <v>46661</v>
      </c>
      <c r="B51" s="15"/>
      <c r="C51" s="13">
        <v>39</v>
      </c>
      <c r="D51" s="45">
        <v>45</v>
      </c>
      <c r="E51" s="16">
        <v>36.951000000000001</v>
      </c>
      <c r="F51" s="46">
        <v>54.575000000000003</v>
      </c>
      <c r="G51" s="46">
        <v>52.003</v>
      </c>
      <c r="H51" s="46">
        <v>82.591999999999999</v>
      </c>
      <c r="I51" s="46">
        <v>54.91</v>
      </c>
      <c r="J51" s="46">
        <v>52.1</v>
      </c>
      <c r="K51" s="46">
        <v>40.048999999999999</v>
      </c>
      <c r="L51" s="46">
        <v>22.853000000000002</v>
      </c>
      <c r="M51" s="46">
        <v>35.347000000000001</v>
      </c>
      <c r="N51" s="46">
        <v>28.050999999999998</v>
      </c>
      <c r="O51" s="46">
        <v>48.78</v>
      </c>
      <c r="P51" s="46">
        <v>46.395000000000003</v>
      </c>
      <c r="Q51" s="46">
        <v>53.807000000000002</v>
      </c>
      <c r="R51" s="46">
        <v>43.558999999999997</v>
      </c>
      <c r="S51" s="46">
        <v>39.893000000000001</v>
      </c>
      <c r="T51" s="46">
        <v>51.773000000000003</v>
      </c>
      <c r="U51" s="46">
        <v>33.058</v>
      </c>
      <c r="V51" s="46">
        <v>66.912999999999997</v>
      </c>
      <c r="W51" s="46">
        <v>31.983000000000001</v>
      </c>
      <c r="X51" s="46">
        <v>34.905999999999999</v>
      </c>
      <c r="Y51" s="46">
        <v>116.40600000000001</v>
      </c>
      <c r="Z51" s="46">
        <v>48.250999999999998</v>
      </c>
      <c r="AA51" s="46">
        <v>71.950999999999993</v>
      </c>
      <c r="AB51" s="46">
        <v>84.317999999999998</v>
      </c>
      <c r="AC51" s="46">
        <v>45.784999999999997</v>
      </c>
      <c r="AD51" s="46">
        <v>49.183999999999997</v>
      </c>
      <c r="AE51" s="46">
        <v>37.15</v>
      </c>
      <c r="AF51" s="46">
        <v>39.978999999999999</v>
      </c>
      <c r="AG51" s="46">
        <v>23.34</v>
      </c>
      <c r="AH51" s="46">
        <v>53.41</v>
      </c>
    </row>
    <row r="52" spans="1:1005" ht="14.4" x14ac:dyDescent="0.3">
      <c r="A52" s="41">
        <v>46692</v>
      </c>
      <c r="B52" s="15"/>
      <c r="C52" s="13">
        <v>35</v>
      </c>
      <c r="D52" s="45">
        <v>42</v>
      </c>
      <c r="E52" s="16">
        <v>34.292999999999999</v>
      </c>
      <c r="F52" s="46">
        <v>48.054000000000002</v>
      </c>
      <c r="G52" s="46">
        <v>50.116</v>
      </c>
      <c r="H52" s="46">
        <v>56.951000000000001</v>
      </c>
      <c r="I52" s="46">
        <v>44.587000000000003</v>
      </c>
      <c r="J52" s="46">
        <v>45.594999999999999</v>
      </c>
      <c r="K52" s="46">
        <v>35.756999999999998</v>
      </c>
      <c r="L52" s="46">
        <v>31.977</v>
      </c>
      <c r="M52" s="46">
        <v>30.704000000000001</v>
      </c>
      <c r="N52" s="46">
        <v>29.363</v>
      </c>
      <c r="O52" s="46">
        <v>48.243000000000002</v>
      </c>
      <c r="P52" s="46">
        <v>41.582000000000001</v>
      </c>
      <c r="Q52" s="46">
        <v>40.726999999999997</v>
      </c>
      <c r="R52" s="46">
        <v>36.896999999999998</v>
      </c>
      <c r="S52" s="46">
        <v>41.401000000000003</v>
      </c>
      <c r="T52" s="46">
        <v>48.033999999999999</v>
      </c>
      <c r="U52" s="46">
        <v>34.04</v>
      </c>
      <c r="V52" s="46">
        <v>56.347999999999999</v>
      </c>
      <c r="W52" s="46">
        <v>38.377000000000002</v>
      </c>
      <c r="X52" s="46">
        <v>30.062999999999999</v>
      </c>
      <c r="Y52" s="46">
        <v>60.668999999999997</v>
      </c>
      <c r="Z52" s="46">
        <v>38.587000000000003</v>
      </c>
      <c r="AA52" s="46">
        <v>72.861999999999995</v>
      </c>
      <c r="AB52" s="46">
        <v>66.954999999999998</v>
      </c>
      <c r="AC52" s="46">
        <v>44.777999999999999</v>
      </c>
      <c r="AD52" s="46">
        <v>41.01</v>
      </c>
      <c r="AE52" s="46">
        <v>40.636000000000003</v>
      </c>
      <c r="AF52" s="46">
        <v>40.314999999999998</v>
      </c>
      <c r="AG52" s="46">
        <v>25.25</v>
      </c>
      <c r="AH52" s="46">
        <v>44.222000000000001</v>
      </c>
    </row>
    <row r="53" spans="1:1005" ht="14.4" x14ac:dyDescent="0.3">
      <c r="A53" s="41">
        <v>46722</v>
      </c>
      <c r="B53" s="15"/>
      <c r="C53" s="13">
        <v>32</v>
      </c>
      <c r="D53" s="45">
        <v>32</v>
      </c>
      <c r="E53" s="16">
        <v>27.486999999999998</v>
      </c>
      <c r="F53" s="46">
        <v>46.756999999999998</v>
      </c>
      <c r="G53" s="46">
        <v>46.118000000000002</v>
      </c>
      <c r="H53" s="46">
        <v>46.624000000000002</v>
      </c>
      <c r="I53" s="46">
        <v>39.436999999999998</v>
      </c>
      <c r="J53" s="46">
        <v>39.761000000000003</v>
      </c>
      <c r="K53" s="46">
        <v>29.581</v>
      </c>
      <c r="L53" s="46">
        <v>24.516999999999999</v>
      </c>
      <c r="M53" s="46">
        <v>25.332999999999998</v>
      </c>
      <c r="N53" s="46">
        <v>25.081</v>
      </c>
      <c r="O53" s="46">
        <v>34.655999999999999</v>
      </c>
      <c r="P53" s="46">
        <v>36.414999999999999</v>
      </c>
      <c r="Q53" s="46">
        <v>35.546999999999997</v>
      </c>
      <c r="R53" s="46">
        <v>27.021000000000001</v>
      </c>
      <c r="S53" s="46">
        <v>32.930999999999997</v>
      </c>
      <c r="T53" s="46">
        <v>38.816000000000003</v>
      </c>
      <c r="U53" s="46">
        <v>28.693000000000001</v>
      </c>
      <c r="V53" s="46">
        <v>46.146999999999998</v>
      </c>
      <c r="W53" s="46">
        <v>32.335999999999999</v>
      </c>
      <c r="X53" s="46">
        <v>23.925000000000001</v>
      </c>
      <c r="Y53" s="46">
        <v>46.088999999999999</v>
      </c>
      <c r="Z53" s="46">
        <v>32.066000000000003</v>
      </c>
      <c r="AA53" s="46">
        <v>40.921999999999997</v>
      </c>
      <c r="AB53" s="46">
        <v>59.776000000000003</v>
      </c>
      <c r="AC53" s="46">
        <v>37.46</v>
      </c>
      <c r="AD53" s="46">
        <v>34.438000000000002</v>
      </c>
      <c r="AE53" s="46">
        <v>34.255000000000003</v>
      </c>
      <c r="AF53" s="46">
        <v>34.863999999999997</v>
      </c>
      <c r="AG53" s="46">
        <v>21.74</v>
      </c>
      <c r="AH53" s="46">
        <v>37.314999999999998</v>
      </c>
    </row>
    <row r="54" spans="1:1005" ht="14.4" x14ac:dyDescent="0.3">
      <c r="A54" s="41">
        <v>46753</v>
      </c>
      <c r="B54" s="15"/>
      <c r="C54" s="13">
        <v>29</v>
      </c>
      <c r="D54" s="45">
        <v>31</v>
      </c>
      <c r="E54" s="16">
        <v>23.940999999999999</v>
      </c>
      <c r="F54" s="46">
        <v>36.935000000000002</v>
      </c>
      <c r="G54" s="46">
        <v>45.444000000000003</v>
      </c>
      <c r="H54" s="46">
        <v>40.222000000000001</v>
      </c>
      <c r="I54" s="46">
        <v>33.585000000000001</v>
      </c>
      <c r="J54" s="46">
        <v>34.912999999999997</v>
      </c>
      <c r="K54" s="46">
        <v>25.785</v>
      </c>
      <c r="L54" s="46">
        <v>20.332999999999998</v>
      </c>
      <c r="M54" s="46">
        <v>22.067</v>
      </c>
      <c r="N54" s="46">
        <v>22.317</v>
      </c>
      <c r="O54" s="46">
        <v>29.2</v>
      </c>
      <c r="P54" s="46">
        <v>35.698999999999998</v>
      </c>
      <c r="Q54" s="46">
        <v>32.61</v>
      </c>
      <c r="R54" s="46">
        <v>22.413</v>
      </c>
      <c r="S54" s="46">
        <v>30.103000000000002</v>
      </c>
      <c r="T54" s="46">
        <v>33.345999999999997</v>
      </c>
      <c r="U54" s="46">
        <v>25.934999999999999</v>
      </c>
      <c r="V54" s="46">
        <v>41.223999999999997</v>
      </c>
      <c r="W54" s="46">
        <v>27.388999999999999</v>
      </c>
      <c r="X54" s="46">
        <v>21.16</v>
      </c>
      <c r="Y54" s="46">
        <v>41.661000000000001</v>
      </c>
      <c r="Z54" s="46">
        <v>28.369</v>
      </c>
      <c r="AA54" s="46">
        <v>32.994999999999997</v>
      </c>
      <c r="AB54" s="46">
        <v>50.854999999999997</v>
      </c>
      <c r="AC54" s="46">
        <v>32.765999999999998</v>
      </c>
      <c r="AD54" s="46">
        <v>29.827000000000002</v>
      </c>
      <c r="AE54" s="46">
        <v>29.280999999999999</v>
      </c>
      <c r="AF54" s="46">
        <v>29.952999999999999</v>
      </c>
      <c r="AG54" s="46">
        <v>19.587</v>
      </c>
      <c r="AH54" s="46">
        <v>32.499000000000002</v>
      </c>
    </row>
    <row r="55" spans="1:1005" ht="14.4" x14ac:dyDescent="0.3">
      <c r="A55" s="41">
        <v>46784</v>
      </c>
      <c r="B55" s="15"/>
      <c r="C55" s="13">
        <v>27</v>
      </c>
      <c r="D55" s="45">
        <v>29</v>
      </c>
      <c r="E55" s="16">
        <v>33.183999999999997</v>
      </c>
      <c r="F55" s="46">
        <v>41.451000000000001</v>
      </c>
      <c r="G55" s="46">
        <v>37.942</v>
      </c>
      <c r="H55" s="46">
        <v>34.805999999999997</v>
      </c>
      <c r="I55" s="46">
        <v>31.491</v>
      </c>
      <c r="J55" s="46">
        <v>35.003</v>
      </c>
      <c r="K55" s="46">
        <v>23.446999999999999</v>
      </c>
      <c r="L55" s="46">
        <v>18.5</v>
      </c>
      <c r="M55" s="46">
        <v>28.567</v>
      </c>
      <c r="N55" s="46">
        <v>21.443999999999999</v>
      </c>
      <c r="O55" s="46">
        <v>26.696999999999999</v>
      </c>
      <c r="P55" s="46">
        <v>30.972999999999999</v>
      </c>
      <c r="Q55" s="46">
        <v>30.957000000000001</v>
      </c>
      <c r="R55" s="46">
        <v>19.797999999999998</v>
      </c>
      <c r="S55" s="46">
        <v>29.457000000000001</v>
      </c>
      <c r="T55" s="46">
        <v>29.053999999999998</v>
      </c>
      <c r="U55" s="46">
        <v>25.222999999999999</v>
      </c>
      <c r="V55" s="46">
        <v>38.247</v>
      </c>
      <c r="W55" s="46">
        <v>24.837</v>
      </c>
      <c r="X55" s="46">
        <v>26.584</v>
      </c>
      <c r="Y55" s="46">
        <v>45.295999999999999</v>
      </c>
      <c r="Z55" s="46">
        <v>34.484000000000002</v>
      </c>
      <c r="AA55" s="46">
        <v>45.997999999999998</v>
      </c>
      <c r="AB55" s="46">
        <v>45.850999999999999</v>
      </c>
      <c r="AC55" s="46">
        <v>32.241999999999997</v>
      </c>
      <c r="AD55" s="46">
        <v>27.257000000000001</v>
      </c>
      <c r="AE55" s="46">
        <v>30.245000000000001</v>
      </c>
      <c r="AF55" s="46">
        <v>26.902999999999999</v>
      </c>
      <c r="AG55" s="46">
        <v>19.096</v>
      </c>
      <c r="AH55" s="46">
        <v>28.448</v>
      </c>
    </row>
    <row r="56" spans="1:1005" ht="14.4" x14ac:dyDescent="0.3">
      <c r="A56" s="41">
        <v>46813</v>
      </c>
      <c r="B56" s="15"/>
      <c r="C56" s="13">
        <v>43</v>
      </c>
      <c r="D56" s="45">
        <v>51</v>
      </c>
      <c r="E56" s="16">
        <v>61.287999999999997</v>
      </c>
      <c r="F56" s="46">
        <v>56.404000000000003</v>
      </c>
      <c r="G56" s="46">
        <v>62.02</v>
      </c>
      <c r="H56" s="46">
        <v>54.246000000000002</v>
      </c>
      <c r="I56" s="46">
        <v>48.079000000000001</v>
      </c>
      <c r="J56" s="46">
        <v>43.951999999999998</v>
      </c>
      <c r="K56" s="46">
        <v>36.646000000000001</v>
      </c>
      <c r="L56" s="46">
        <v>26.841000000000001</v>
      </c>
      <c r="M56" s="46">
        <v>36.308</v>
      </c>
      <c r="N56" s="46">
        <v>52.332999999999998</v>
      </c>
      <c r="O56" s="46">
        <v>47.765000000000001</v>
      </c>
      <c r="P56" s="46">
        <v>38.912999999999997</v>
      </c>
      <c r="Q56" s="46">
        <v>66.509</v>
      </c>
      <c r="R56" s="46">
        <v>27.472000000000001</v>
      </c>
      <c r="S56" s="46">
        <v>47.651000000000003</v>
      </c>
      <c r="T56" s="46">
        <v>38.472999999999999</v>
      </c>
      <c r="U56" s="46">
        <v>32.296999999999997</v>
      </c>
      <c r="V56" s="46">
        <v>67.067999999999998</v>
      </c>
      <c r="W56" s="46">
        <v>39.023000000000003</v>
      </c>
      <c r="X56" s="46">
        <v>38.841999999999999</v>
      </c>
      <c r="Y56" s="46">
        <v>75.367999999999995</v>
      </c>
      <c r="Z56" s="46">
        <v>52.570999999999998</v>
      </c>
      <c r="AA56" s="46">
        <v>130.37700000000001</v>
      </c>
      <c r="AB56" s="46">
        <v>51.835000000000001</v>
      </c>
      <c r="AC56" s="46">
        <v>45.92</v>
      </c>
      <c r="AD56" s="46">
        <v>44.506</v>
      </c>
      <c r="AE56" s="46">
        <v>36.432000000000002</v>
      </c>
      <c r="AF56" s="46">
        <v>48.204999999999998</v>
      </c>
      <c r="AG56" s="46">
        <v>40.499000000000002</v>
      </c>
      <c r="AH56" s="46">
        <v>49.250999999999998</v>
      </c>
    </row>
    <row r="57" spans="1:1005" ht="14.4" x14ac:dyDescent="0.3">
      <c r="A57" s="41">
        <v>46844</v>
      </c>
      <c r="B57" s="15"/>
      <c r="C57" s="13">
        <v>65</v>
      </c>
      <c r="D57" s="45">
        <v>77</v>
      </c>
      <c r="E57" s="16">
        <v>60.454000000000001</v>
      </c>
      <c r="F57" s="46">
        <v>111.295</v>
      </c>
      <c r="G57" s="46">
        <v>93.210999999999999</v>
      </c>
      <c r="H57" s="46">
        <v>84.488</v>
      </c>
      <c r="I57" s="46">
        <v>65.188000000000002</v>
      </c>
      <c r="J57" s="46">
        <v>79.63</v>
      </c>
      <c r="K57" s="46">
        <v>47.978000000000002</v>
      </c>
      <c r="L57" s="46">
        <v>56.195999999999998</v>
      </c>
      <c r="M57" s="46">
        <v>59.884</v>
      </c>
      <c r="N57" s="46">
        <v>104.934</v>
      </c>
      <c r="O57" s="46">
        <v>71.962999999999994</v>
      </c>
      <c r="P57" s="46">
        <v>98.759</v>
      </c>
      <c r="Q57" s="46">
        <v>68.784999999999997</v>
      </c>
      <c r="R57" s="46">
        <v>31.888999999999999</v>
      </c>
      <c r="S57" s="46">
        <v>78.405000000000001</v>
      </c>
      <c r="T57" s="46">
        <v>52.795999999999999</v>
      </c>
      <c r="U57" s="46">
        <v>56.073999999999998</v>
      </c>
      <c r="V57" s="46">
        <v>129.881</v>
      </c>
      <c r="W57" s="46">
        <v>45.728999999999999</v>
      </c>
      <c r="X57" s="46">
        <v>69.632999999999996</v>
      </c>
      <c r="Y57" s="46">
        <v>81.144999999999996</v>
      </c>
      <c r="Z57" s="46">
        <v>81.704999999999998</v>
      </c>
      <c r="AA57" s="46">
        <v>246.35400000000001</v>
      </c>
      <c r="AB57" s="46">
        <v>86.716999999999999</v>
      </c>
      <c r="AC57" s="46">
        <v>99.405000000000001</v>
      </c>
      <c r="AD57" s="46">
        <v>61.875</v>
      </c>
      <c r="AE57" s="46">
        <v>58.670999999999999</v>
      </c>
      <c r="AF57" s="46">
        <v>64.394999999999996</v>
      </c>
      <c r="AG57" s="46">
        <v>61.542999999999999</v>
      </c>
      <c r="AH57" s="46">
        <v>87.146000000000001</v>
      </c>
    </row>
    <row r="58" spans="1:1005" ht="14.4" x14ac:dyDescent="0.3">
      <c r="A58" s="41">
        <v>46874</v>
      </c>
      <c r="B58" s="15"/>
      <c r="C58" s="13">
        <v>116</v>
      </c>
      <c r="D58" s="45">
        <v>166</v>
      </c>
      <c r="E58" s="16">
        <v>60.664000000000001</v>
      </c>
      <c r="F58" s="46">
        <v>152.99799999999999</v>
      </c>
      <c r="G58" s="46">
        <v>347.09699999999998</v>
      </c>
      <c r="H58" s="46">
        <v>167.71299999999999</v>
      </c>
      <c r="I58" s="46">
        <v>176.495</v>
      </c>
      <c r="J58" s="46">
        <v>171.203</v>
      </c>
      <c r="K58" s="46">
        <v>107.65900000000001</v>
      </c>
      <c r="L58" s="46">
        <v>53.579000000000001</v>
      </c>
      <c r="M58" s="46">
        <v>68.814999999999998</v>
      </c>
      <c r="N58" s="46">
        <v>99.534999999999997</v>
      </c>
      <c r="O58" s="46">
        <v>143.86600000000001</v>
      </c>
      <c r="P58" s="46">
        <v>241.733</v>
      </c>
      <c r="Q58" s="46">
        <v>172.238</v>
      </c>
      <c r="R58" s="46">
        <v>105.864</v>
      </c>
      <c r="S58" s="46">
        <v>145.464</v>
      </c>
      <c r="T58" s="46">
        <v>29.036000000000001</v>
      </c>
      <c r="U58" s="46">
        <v>143.072</v>
      </c>
      <c r="V58" s="46">
        <v>178.535</v>
      </c>
      <c r="W58" s="46">
        <v>73.156999999999996</v>
      </c>
      <c r="X58" s="46">
        <v>187.72200000000001</v>
      </c>
      <c r="Y58" s="46">
        <v>187.828</v>
      </c>
      <c r="Z58" s="46">
        <v>125.70699999999999</v>
      </c>
      <c r="AA58" s="46">
        <v>374.62900000000002</v>
      </c>
      <c r="AB58" s="46">
        <v>285.05599999999998</v>
      </c>
      <c r="AC58" s="46">
        <v>86.087000000000003</v>
      </c>
      <c r="AD58" s="46">
        <v>124.01</v>
      </c>
      <c r="AE58" s="46">
        <v>80.162000000000006</v>
      </c>
      <c r="AF58" s="46">
        <v>150.26499999999999</v>
      </c>
      <c r="AG58" s="46">
        <v>183.58</v>
      </c>
      <c r="AH58" s="46">
        <v>182.72900000000001</v>
      </c>
    </row>
    <row r="59" spans="1:1005" ht="14.4" x14ac:dyDescent="0.3">
      <c r="A59" s="41">
        <v>46905</v>
      </c>
      <c r="B59" s="15"/>
      <c r="C59" s="13">
        <v>201</v>
      </c>
      <c r="D59" s="45">
        <v>301</v>
      </c>
      <c r="E59" s="16">
        <v>416.08600000000001</v>
      </c>
      <c r="F59" s="46">
        <v>582.47500000000002</v>
      </c>
      <c r="G59" s="46">
        <v>717.46699999999998</v>
      </c>
      <c r="H59" s="46">
        <v>313.18200000000002</v>
      </c>
      <c r="I59" s="46">
        <v>536.524</v>
      </c>
      <c r="J59" s="46">
        <v>220.52600000000001</v>
      </c>
      <c r="K59" s="46">
        <v>117.82</v>
      </c>
      <c r="L59" s="46">
        <v>190.57900000000001</v>
      </c>
      <c r="M59" s="46">
        <v>212.505</v>
      </c>
      <c r="N59" s="46">
        <v>244.79900000000001</v>
      </c>
      <c r="O59" s="46">
        <v>369.34</v>
      </c>
      <c r="P59" s="46">
        <v>274.15899999999999</v>
      </c>
      <c r="Q59" s="46">
        <v>66.480999999999995</v>
      </c>
      <c r="R59" s="46">
        <v>272.24599999999998</v>
      </c>
      <c r="S59" s="46">
        <v>454.39499999999998</v>
      </c>
      <c r="T59" s="46">
        <v>208.85900000000001</v>
      </c>
      <c r="U59" s="46">
        <v>397.61200000000002</v>
      </c>
      <c r="V59" s="46">
        <v>209.48599999999999</v>
      </c>
      <c r="W59" s="46">
        <v>96.102999999999994</v>
      </c>
      <c r="X59" s="46">
        <v>439.93700000000001</v>
      </c>
      <c r="Y59" s="46">
        <v>298.89400000000001</v>
      </c>
      <c r="Z59" s="46">
        <v>278.21199999999999</v>
      </c>
      <c r="AA59" s="46">
        <v>717.93799999999999</v>
      </c>
      <c r="AB59" s="46">
        <v>452.322</v>
      </c>
      <c r="AC59" s="46">
        <v>268.08800000000002</v>
      </c>
      <c r="AD59" s="46">
        <v>343.411</v>
      </c>
      <c r="AE59" s="46">
        <v>330.83499999999998</v>
      </c>
      <c r="AF59" s="46">
        <v>58.673999999999999</v>
      </c>
      <c r="AG59" s="46">
        <v>349.09800000000001</v>
      </c>
      <c r="AH59" s="46">
        <v>160.37200000000001</v>
      </c>
    </row>
    <row r="60" spans="1:1005" ht="14.4" x14ac:dyDescent="0.3">
      <c r="A60" s="41">
        <v>46935</v>
      </c>
      <c r="B60" s="15"/>
      <c r="C60" s="13">
        <v>90</v>
      </c>
      <c r="D60" s="45">
        <v>146</v>
      </c>
      <c r="E60" s="16">
        <v>413.43200000000002</v>
      </c>
      <c r="F60" s="46">
        <v>287.25400000000002</v>
      </c>
      <c r="G60" s="46">
        <v>305.35700000000003</v>
      </c>
      <c r="H60" s="46">
        <v>354.03399999999999</v>
      </c>
      <c r="I60" s="46">
        <v>325.69200000000001</v>
      </c>
      <c r="J60" s="46">
        <v>67.77</v>
      </c>
      <c r="K60" s="46">
        <v>31.052</v>
      </c>
      <c r="L60" s="46">
        <v>76.555999999999997</v>
      </c>
      <c r="M60" s="46">
        <v>75.361000000000004</v>
      </c>
      <c r="N60" s="46">
        <v>169.54</v>
      </c>
      <c r="O60" s="46">
        <v>246.35499999999999</v>
      </c>
      <c r="P60" s="46">
        <v>76.484999999999999</v>
      </c>
      <c r="Q60" s="46">
        <v>13.645</v>
      </c>
      <c r="R60" s="46">
        <v>195.31</v>
      </c>
      <c r="S60" s="46">
        <v>336.76600000000002</v>
      </c>
      <c r="T60" s="46">
        <v>172.57300000000001</v>
      </c>
      <c r="U60" s="46">
        <v>605.90099999999995</v>
      </c>
      <c r="V60" s="46">
        <v>75.132999999999996</v>
      </c>
      <c r="W60" s="46">
        <v>36.747</v>
      </c>
      <c r="X60" s="46">
        <v>282.15800000000002</v>
      </c>
      <c r="Y60" s="46">
        <v>135.529</v>
      </c>
      <c r="Z60" s="46">
        <v>92.421000000000006</v>
      </c>
      <c r="AA60" s="46">
        <v>348.73</v>
      </c>
      <c r="AB60" s="46">
        <v>191.57</v>
      </c>
      <c r="AC60" s="46">
        <v>215.16499999999999</v>
      </c>
      <c r="AD60" s="46">
        <v>171.00299999999999</v>
      </c>
      <c r="AE60" s="46">
        <v>164.249</v>
      </c>
      <c r="AF60" s="46">
        <v>33.274000000000001</v>
      </c>
      <c r="AG60" s="46">
        <v>227.31399999999999</v>
      </c>
      <c r="AH60" s="46">
        <v>33.079000000000001</v>
      </c>
    </row>
    <row r="61" spans="1:1005" ht="14.4" x14ac:dyDescent="0.3">
      <c r="A61" s="41">
        <v>46966</v>
      </c>
      <c r="B61" s="15"/>
      <c r="C61" s="13">
        <v>42</v>
      </c>
      <c r="D61" s="45">
        <v>59</v>
      </c>
      <c r="E61" s="16">
        <v>145.63399999999999</v>
      </c>
      <c r="F61" s="46">
        <v>91.635999999999996</v>
      </c>
      <c r="G61" s="46">
        <v>149.809</v>
      </c>
      <c r="H61" s="46">
        <v>116.256</v>
      </c>
      <c r="I61" s="46">
        <v>113.82599999999999</v>
      </c>
      <c r="J61" s="46">
        <v>38.914000000000001</v>
      </c>
      <c r="K61" s="46">
        <v>21.655999999999999</v>
      </c>
      <c r="L61" s="46">
        <v>33.966999999999999</v>
      </c>
      <c r="M61" s="46">
        <v>34.780999999999999</v>
      </c>
      <c r="N61" s="46">
        <v>67.271000000000001</v>
      </c>
      <c r="O61" s="46">
        <v>82.406000000000006</v>
      </c>
      <c r="P61" s="46">
        <v>45.78</v>
      </c>
      <c r="Q61" s="46">
        <v>28.742999999999999</v>
      </c>
      <c r="R61" s="46">
        <v>62.345999999999997</v>
      </c>
      <c r="S61" s="46">
        <v>104.85899999999999</v>
      </c>
      <c r="T61" s="46">
        <v>59.194000000000003</v>
      </c>
      <c r="U61" s="46">
        <v>177.90199999999999</v>
      </c>
      <c r="V61" s="46">
        <v>39.255000000000003</v>
      </c>
      <c r="W61" s="46">
        <v>24.282</v>
      </c>
      <c r="X61" s="46">
        <v>97.686000000000007</v>
      </c>
      <c r="Y61" s="46">
        <v>53.210999999999999</v>
      </c>
      <c r="Z61" s="46">
        <v>44.451000000000001</v>
      </c>
      <c r="AA61" s="46">
        <v>114.366</v>
      </c>
      <c r="AB61" s="46">
        <v>71.152000000000001</v>
      </c>
      <c r="AC61" s="46">
        <v>80.182000000000002</v>
      </c>
      <c r="AD61" s="46">
        <v>60.744</v>
      </c>
      <c r="AE61" s="46">
        <v>72.534000000000006</v>
      </c>
      <c r="AF61" s="46">
        <v>21.277999999999999</v>
      </c>
      <c r="AG61" s="46">
        <v>178.595</v>
      </c>
      <c r="AH61" s="46">
        <v>27.788</v>
      </c>
    </row>
    <row r="62" spans="1:1005" ht="14.4" x14ac:dyDescent="0.3">
      <c r="A62" s="41">
        <v>46997</v>
      </c>
      <c r="B62" s="15"/>
      <c r="C62" s="13">
        <v>32</v>
      </c>
      <c r="D62" s="45">
        <v>39</v>
      </c>
      <c r="E62" s="16">
        <v>62.621000000000002</v>
      </c>
      <c r="F62" s="46">
        <v>55.1</v>
      </c>
      <c r="G62" s="46">
        <v>96.352999999999994</v>
      </c>
      <c r="H62" s="46">
        <v>56.767000000000003</v>
      </c>
      <c r="I62" s="46">
        <v>78.626999999999995</v>
      </c>
      <c r="J62" s="46">
        <v>43.100999999999999</v>
      </c>
      <c r="K62" s="46">
        <v>20.53</v>
      </c>
      <c r="L62" s="46">
        <v>34.804000000000002</v>
      </c>
      <c r="M62" s="46">
        <v>34.572000000000003</v>
      </c>
      <c r="N62" s="46">
        <v>54.003</v>
      </c>
      <c r="O62" s="46">
        <v>46.816000000000003</v>
      </c>
      <c r="P62" s="46">
        <v>37.578000000000003</v>
      </c>
      <c r="Q62" s="46">
        <v>27.042999999999999</v>
      </c>
      <c r="R62" s="46">
        <v>46.351999999999997</v>
      </c>
      <c r="S62" s="46">
        <v>51.868000000000002</v>
      </c>
      <c r="T62" s="46">
        <v>38.734999999999999</v>
      </c>
      <c r="U62" s="46">
        <v>78.42</v>
      </c>
      <c r="V62" s="46">
        <v>30.785</v>
      </c>
      <c r="W62" s="46">
        <v>31.068000000000001</v>
      </c>
      <c r="X62" s="46">
        <v>67.679000000000002</v>
      </c>
      <c r="Y62" s="46">
        <v>40.890999999999998</v>
      </c>
      <c r="Z62" s="46">
        <v>39.231999999999999</v>
      </c>
      <c r="AA62" s="46">
        <v>80.811000000000007</v>
      </c>
      <c r="AB62" s="46">
        <v>45.42</v>
      </c>
      <c r="AC62" s="46">
        <v>55.38</v>
      </c>
      <c r="AD62" s="46">
        <v>39.747999999999998</v>
      </c>
      <c r="AE62" s="46">
        <v>58.350999999999999</v>
      </c>
      <c r="AF62" s="46">
        <v>24.556999999999999</v>
      </c>
      <c r="AG62" s="46">
        <v>68.819000000000003</v>
      </c>
      <c r="AH62" s="46">
        <v>26.04</v>
      </c>
    </row>
    <row r="63" spans="1:1005" ht="14.4" x14ac:dyDescent="0.3">
      <c r="A63" s="41">
        <v>47027</v>
      </c>
      <c r="B63" s="15"/>
      <c r="C63" s="13">
        <v>39</v>
      </c>
      <c r="D63" s="45">
        <v>45</v>
      </c>
      <c r="E63" s="16">
        <v>54.326000000000001</v>
      </c>
      <c r="F63" s="46">
        <v>52.128</v>
      </c>
      <c r="G63" s="46">
        <v>80.813999999999993</v>
      </c>
      <c r="H63" s="46">
        <v>54.695999999999998</v>
      </c>
      <c r="I63" s="46">
        <v>51.8</v>
      </c>
      <c r="J63" s="46">
        <v>40.201000000000001</v>
      </c>
      <c r="K63" s="46">
        <v>23.099</v>
      </c>
      <c r="L63" s="46">
        <v>35.442</v>
      </c>
      <c r="M63" s="46">
        <v>28.131</v>
      </c>
      <c r="N63" s="46">
        <v>48.9</v>
      </c>
      <c r="O63" s="46">
        <v>46.420999999999999</v>
      </c>
      <c r="P63" s="46">
        <v>53.511000000000003</v>
      </c>
      <c r="Q63" s="46">
        <v>43.899000000000001</v>
      </c>
      <c r="R63" s="46">
        <v>40.119</v>
      </c>
      <c r="S63" s="46">
        <v>52.003</v>
      </c>
      <c r="T63" s="46">
        <v>33.122</v>
      </c>
      <c r="U63" s="46">
        <v>67.03</v>
      </c>
      <c r="V63" s="46">
        <v>32.131999999999998</v>
      </c>
      <c r="W63" s="46">
        <v>34.912999999999997</v>
      </c>
      <c r="X63" s="46">
        <v>114.072</v>
      </c>
      <c r="Y63" s="46">
        <v>48.162999999999997</v>
      </c>
      <c r="Z63" s="46">
        <v>72.096000000000004</v>
      </c>
      <c r="AA63" s="46">
        <v>83.509</v>
      </c>
      <c r="AB63" s="46">
        <v>46.12</v>
      </c>
      <c r="AC63" s="46">
        <v>48.987000000000002</v>
      </c>
      <c r="AD63" s="46">
        <v>37.299999999999997</v>
      </c>
      <c r="AE63" s="46">
        <v>39.892000000000003</v>
      </c>
      <c r="AF63" s="46">
        <v>23.420999999999999</v>
      </c>
      <c r="AG63" s="46">
        <v>52.887</v>
      </c>
      <c r="AH63" s="46">
        <v>37.097999999999999</v>
      </c>
    </row>
    <row r="64" spans="1:1005" ht="14.4" x14ac:dyDescent="0.3">
      <c r="A64" s="41"/>
      <c r="B64" s="15"/>
      <c r="C64" s="13"/>
      <c r="D64" s="45"/>
      <c r="E64" s="16"/>
      <c r="F64" s="46"/>
      <c r="G64" s="46"/>
      <c r="H64" s="46"/>
      <c r="I64" s="46"/>
      <c r="J64" s="46"/>
      <c r="K64" s="46"/>
      <c r="L64" s="46"/>
      <c r="M64" s="46"/>
      <c r="N64" s="46"/>
      <c r="O64" s="46"/>
      <c r="P64" s="46"/>
      <c r="Q64" s="46"/>
      <c r="R64" s="46"/>
      <c r="S64" s="46"/>
      <c r="T64" s="46"/>
      <c r="U64" s="46"/>
      <c r="V64" s="46"/>
      <c r="W64" s="46"/>
      <c r="X64" s="46"/>
      <c r="Y64" s="46"/>
      <c r="Z64" s="46"/>
      <c r="AA64" s="46"/>
      <c r="AB64" s="46"/>
      <c r="AC64" s="46"/>
      <c r="AD64" s="46"/>
      <c r="AE64" s="46"/>
      <c r="AF64" s="46"/>
      <c r="AG64" s="46"/>
      <c r="AH64" s="46"/>
      <c r="ALQ64" s="4" t="e">
        <v>#N/A</v>
      </c>
    </row>
    <row r="65" spans="1:1005" ht="14.4" x14ac:dyDescent="0.3">
      <c r="A65" s="41"/>
      <c r="B65" s="15"/>
      <c r="C65" s="13"/>
      <c r="D65" s="45"/>
      <c r="E65" s="16"/>
      <c r="F65" s="46"/>
      <c r="G65" s="46"/>
      <c r="H65" s="46"/>
      <c r="I65" s="46"/>
      <c r="J65" s="46"/>
      <c r="K65" s="46"/>
      <c r="L65" s="46"/>
      <c r="M65" s="46"/>
      <c r="N65" s="46"/>
      <c r="O65" s="46"/>
      <c r="P65" s="46"/>
      <c r="Q65" s="46"/>
      <c r="R65" s="46"/>
      <c r="S65" s="46"/>
      <c r="T65" s="46"/>
      <c r="U65" s="46"/>
      <c r="V65" s="46"/>
      <c r="W65" s="46"/>
      <c r="X65" s="46"/>
      <c r="Y65" s="46"/>
      <c r="Z65" s="46"/>
      <c r="AA65" s="46"/>
      <c r="AB65" s="46"/>
      <c r="AC65" s="46"/>
      <c r="AD65" s="46"/>
      <c r="AE65" s="46"/>
      <c r="AF65" s="46"/>
      <c r="AG65" s="46"/>
      <c r="AH65" s="46"/>
      <c r="ALQ65" s="4" t="e">
        <v>#N/A</v>
      </c>
    </row>
    <row r="66" spans="1:1005" ht="14.4" x14ac:dyDescent="0.3">
      <c r="A66" s="41"/>
      <c r="B66" s="15"/>
      <c r="C66" s="13"/>
      <c r="D66" s="45"/>
      <c r="E66" s="16"/>
      <c r="F66" s="46"/>
      <c r="G66" s="46"/>
      <c r="H66" s="46"/>
      <c r="I66" s="46"/>
      <c r="J66" s="46"/>
      <c r="K66" s="46"/>
      <c r="L66" s="46"/>
      <c r="M66" s="46"/>
      <c r="N66" s="46"/>
      <c r="O66" s="46"/>
      <c r="P66" s="46"/>
      <c r="Q66" s="46"/>
      <c r="R66" s="46"/>
      <c r="S66" s="46"/>
      <c r="T66" s="46"/>
      <c r="U66" s="46"/>
      <c r="V66" s="46"/>
      <c r="W66" s="46"/>
      <c r="X66" s="46"/>
      <c r="Y66" s="46"/>
      <c r="Z66" s="46"/>
      <c r="AA66" s="46"/>
      <c r="AB66" s="46"/>
      <c r="AC66" s="46"/>
      <c r="AD66" s="46"/>
      <c r="AE66" s="46"/>
      <c r="AF66" s="46"/>
      <c r="AG66" s="46"/>
      <c r="AH66" s="46"/>
      <c r="ALQ66" s="4" t="e">
        <v>#N/A</v>
      </c>
    </row>
    <row r="67" spans="1:1005" ht="14.4" x14ac:dyDescent="0.3">
      <c r="A67" s="41"/>
      <c r="B67" s="15"/>
      <c r="C67" s="13"/>
      <c r="D67" s="45"/>
      <c r="E67" s="16"/>
      <c r="F67" s="46"/>
      <c r="G67" s="46"/>
      <c r="H67" s="46"/>
      <c r="I67" s="46"/>
      <c r="J67" s="46"/>
      <c r="K67" s="46"/>
      <c r="L67" s="46"/>
      <c r="M67" s="46"/>
      <c r="N67" s="46"/>
      <c r="O67" s="46"/>
      <c r="P67" s="46"/>
      <c r="Q67" s="46"/>
      <c r="R67" s="46"/>
      <c r="S67" s="46"/>
      <c r="T67" s="46"/>
      <c r="U67" s="46"/>
      <c r="V67" s="46"/>
      <c r="W67" s="46"/>
      <c r="X67" s="46"/>
      <c r="Y67" s="46"/>
      <c r="Z67" s="46"/>
      <c r="AA67" s="46"/>
      <c r="AB67" s="46"/>
      <c r="AC67" s="46"/>
      <c r="AD67" s="46"/>
      <c r="AE67" s="46"/>
      <c r="AF67" s="46"/>
      <c r="AG67" s="46"/>
      <c r="AH67" s="46"/>
      <c r="ALQ67" s="4" t="e">
        <v>#N/A</v>
      </c>
    </row>
    <row r="68" spans="1:1005" ht="14.4" x14ac:dyDescent="0.3">
      <c r="A68" s="41"/>
      <c r="B68" s="15"/>
      <c r="C68" s="13"/>
      <c r="D68" s="45"/>
      <c r="E68" s="16"/>
      <c r="F68" s="46"/>
      <c r="G68" s="46"/>
      <c r="H68" s="46"/>
      <c r="I68" s="46"/>
      <c r="J68" s="46"/>
      <c r="K68" s="46"/>
      <c r="L68" s="46"/>
      <c r="M68" s="46"/>
      <c r="N68" s="46"/>
      <c r="O68" s="46"/>
      <c r="P68" s="46"/>
      <c r="Q68" s="46"/>
      <c r="R68" s="46"/>
      <c r="S68" s="46"/>
      <c r="T68" s="46"/>
      <c r="U68" s="46"/>
      <c r="V68" s="46"/>
      <c r="W68" s="46"/>
      <c r="X68" s="46"/>
      <c r="Y68" s="46"/>
      <c r="Z68" s="46"/>
      <c r="AA68" s="46"/>
      <c r="AB68" s="46"/>
      <c r="AC68" s="46"/>
      <c r="AD68" s="46"/>
      <c r="AE68" s="46"/>
      <c r="AF68" s="46"/>
      <c r="AG68" s="46"/>
      <c r="AH68" s="46"/>
      <c r="ALQ68" s="4" t="e">
        <v>#N/A</v>
      </c>
    </row>
    <row r="69" spans="1:1005" ht="14.4" x14ac:dyDescent="0.3">
      <c r="A69" s="41"/>
      <c r="B69" s="15"/>
      <c r="C69" s="13"/>
      <c r="D69" s="45"/>
      <c r="E69" s="16"/>
      <c r="F69" s="46"/>
      <c r="G69" s="46"/>
      <c r="H69" s="46"/>
      <c r="I69" s="46"/>
      <c r="J69" s="46"/>
      <c r="K69" s="46"/>
      <c r="L69" s="46"/>
      <c r="M69" s="46"/>
      <c r="N69" s="46"/>
      <c r="O69" s="46"/>
      <c r="P69" s="46"/>
      <c r="Q69" s="46"/>
      <c r="R69" s="46"/>
      <c r="S69" s="46"/>
      <c r="T69" s="46"/>
      <c r="U69" s="46"/>
      <c r="V69" s="46"/>
      <c r="W69" s="46"/>
      <c r="X69" s="46"/>
      <c r="Y69" s="46"/>
      <c r="Z69" s="46"/>
      <c r="AA69" s="46"/>
      <c r="AB69" s="46"/>
      <c r="AC69" s="46"/>
      <c r="AD69" s="46"/>
      <c r="AE69" s="46"/>
      <c r="AF69" s="46"/>
      <c r="AG69" s="46"/>
      <c r="AH69" s="46"/>
      <c r="ALQ69" s="4" t="e">
        <v>#N/A</v>
      </c>
    </row>
    <row r="70" spans="1:1005" ht="14.4" x14ac:dyDescent="0.3">
      <c r="A70" s="41"/>
      <c r="B70" s="15"/>
      <c r="C70" s="13"/>
      <c r="D70" s="45"/>
      <c r="E70" s="16"/>
      <c r="F70" s="46"/>
      <c r="G70" s="46"/>
      <c r="H70" s="46"/>
      <c r="I70" s="46"/>
      <c r="J70" s="46"/>
      <c r="K70" s="46"/>
      <c r="L70" s="46"/>
      <c r="M70" s="46"/>
      <c r="N70" s="46"/>
      <c r="O70" s="46"/>
      <c r="P70" s="46"/>
      <c r="Q70" s="46"/>
      <c r="R70" s="46"/>
      <c r="S70" s="46"/>
      <c r="T70" s="46"/>
      <c r="U70" s="46"/>
      <c r="V70" s="46"/>
      <c r="W70" s="46"/>
      <c r="X70" s="46"/>
      <c r="Y70" s="46"/>
      <c r="Z70" s="46"/>
      <c r="AA70" s="46"/>
      <c r="AB70" s="46"/>
      <c r="AC70" s="46"/>
      <c r="AD70" s="46"/>
      <c r="AE70" s="46"/>
      <c r="AF70" s="46"/>
      <c r="AG70" s="46"/>
      <c r="AH70" s="46"/>
      <c r="ALQ70" s="4" t="e">
        <v>#N/A</v>
      </c>
    </row>
    <row r="71" spans="1:1005" ht="14.4" x14ac:dyDescent="0.3">
      <c r="A71" s="41"/>
      <c r="B71" s="15"/>
      <c r="C71" s="13"/>
      <c r="D71" s="45"/>
      <c r="E71" s="16"/>
      <c r="F71" s="46"/>
      <c r="G71" s="46"/>
      <c r="H71" s="46"/>
      <c r="I71" s="46"/>
      <c r="J71" s="46"/>
      <c r="K71" s="46"/>
      <c r="L71" s="46"/>
      <c r="M71" s="46"/>
      <c r="N71" s="46"/>
      <c r="O71" s="46"/>
      <c r="P71" s="46"/>
      <c r="Q71" s="46"/>
      <c r="R71" s="46"/>
      <c r="S71" s="46"/>
      <c r="T71" s="46"/>
      <c r="U71" s="46"/>
      <c r="V71" s="46"/>
      <c r="W71" s="46"/>
      <c r="X71" s="46"/>
      <c r="Y71" s="46"/>
      <c r="Z71" s="46"/>
      <c r="AA71" s="46"/>
      <c r="AB71" s="46"/>
      <c r="AC71" s="46"/>
      <c r="AD71" s="46"/>
      <c r="AE71" s="46"/>
      <c r="AF71" s="46"/>
      <c r="AG71" s="46"/>
      <c r="AH71" s="46"/>
      <c r="ALQ71" s="4" t="e">
        <v>#N/A</v>
      </c>
    </row>
    <row r="72" spans="1:1005" ht="14.4" x14ac:dyDescent="0.3">
      <c r="A72" s="41"/>
      <c r="B72" s="15"/>
      <c r="C72" s="13"/>
      <c r="D72" s="14"/>
      <c r="E72"/>
      <c r="F72"/>
      <c r="G72"/>
      <c r="H72"/>
      <c r="I72"/>
      <c r="J72"/>
      <c r="K72"/>
      <c r="L72"/>
      <c r="M72"/>
      <c r="N72"/>
      <c r="O72"/>
      <c r="P72"/>
      <c r="Q72"/>
      <c r="R72"/>
      <c r="S72"/>
      <c r="T72"/>
      <c r="U72"/>
      <c r="V72"/>
      <c r="W72"/>
      <c r="X72"/>
      <c r="Y72"/>
      <c r="Z72"/>
      <c r="AA72"/>
      <c r="AB72"/>
      <c r="AC72"/>
      <c r="AD72"/>
      <c r="AE72"/>
      <c r="AF72"/>
      <c r="ALQ72" s="4" t="e">
        <v>#N/A</v>
      </c>
    </row>
    <row r="73" spans="1:1005" ht="14.4" x14ac:dyDescent="0.3">
      <c r="A73" s="41"/>
      <c r="B73" s="15"/>
      <c r="C73" s="13"/>
      <c r="D73" s="14"/>
      <c r="E73"/>
      <c r="F73"/>
      <c r="G73"/>
      <c r="H73"/>
      <c r="I73"/>
      <c r="J73"/>
      <c r="K73"/>
      <c r="L73"/>
      <c r="M73"/>
      <c r="N73"/>
      <c r="O73"/>
      <c r="P73"/>
      <c r="Q73"/>
      <c r="R73"/>
      <c r="S73"/>
      <c r="T73"/>
      <c r="U73"/>
      <c r="V73"/>
      <c r="W73"/>
      <c r="X73"/>
      <c r="Y73"/>
      <c r="Z73"/>
      <c r="AA73"/>
      <c r="AB73"/>
      <c r="AC73"/>
      <c r="AD73"/>
      <c r="AE73"/>
      <c r="AF73"/>
    </row>
    <row r="74" spans="1:1005" ht="14.4" x14ac:dyDescent="0.3">
      <c r="A74" s="41"/>
      <c r="B74" s="15"/>
      <c r="C74" s="13"/>
      <c r="D74" s="14"/>
      <c r="E74"/>
      <c r="F74"/>
      <c r="G74"/>
      <c r="H74"/>
      <c r="I74"/>
      <c r="J74"/>
      <c r="K74"/>
      <c r="L74"/>
      <c r="M74"/>
      <c r="N74"/>
      <c r="O74"/>
      <c r="P74"/>
      <c r="Q74"/>
      <c r="R74"/>
      <c r="S74"/>
      <c r="T74"/>
      <c r="U74"/>
      <c r="V74"/>
      <c r="W74"/>
      <c r="X74"/>
      <c r="Y74"/>
      <c r="Z74"/>
      <c r="AA74"/>
      <c r="AB74"/>
      <c r="AC74"/>
      <c r="AD74"/>
      <c r="AE74"/>
      <c r="AF74"/>
    </row>
    <row r="75" spans="1:1005" ht="14.4" x14ac:dyDescent="0.3">
      <c r="A75" s="41"/>
      <c r="B75" s="15"/>
      <c r="C75" s="13"/>
      <c r="D75" s="14"/>
      <c r="E75"/>
      <c r="F75"/>
      <c r="G75"/>
      <c r="H75"/>
      <c r="I75"/>
      <c r="J75"/>
      <c r="K75"/>
      <c r="L75"/>
      <c r="M75"/>
      <c r="N75"/>
      <c r="O75"/>
      <c r="P75"/>
      <c r="Q75"/>
      <c r="R75"/>
      <c r="S75"/>
      <c r="T75"/>
      <c r="U75"/>
      <c r="V75"/>
      <c r="W75"/>
      <c r="X75"/>
      <c r="Y75"/>
      <c r="Z75"/>
      <c r="AA75"/>
      <c r="AB75"/>
      <c r="AC75"/>
      <c r="AD75"/>
      <c r="AE75"/>
      <c r="AF75"/>
    </row>
    <row r="76" spans="1:1005" ht="14.4" x14ac:dyDescent="0.3">
      <c r="A76" s="41"/>
      <c r="B76" s="15"/>
      <c r="C76" s="13"/>
      <c r="D76" s="14"/>
      <c r="E76"/>
      <c r="F76"/>
      <c r="G76"/>
      <c r="H76"/>
      <c r="I76"/>
      <c r="J76"/>
      <c r="K76"/>
      <c r="L76"/>
      <c r="M76"/>
      <c r="N76"/>
      <c r="O76"/>
      <c r="P76"/>
      <c r="Q76"/>
      <c r="R76"/>
      <c r="S76"/>
      <c r="T76"/>
      <c r="U76"/>
      <c r="V76"/>
      <c r="W76"/>
      <c r="X76"/>
      <c r="Y76"/>
      <c r="Z76"/>
      <c r="AA76"/>
      <c r="AB76"/>
      <c r="AC76"/>
      <c r="AD76"/>
      <c r="AE76"/>
      <c r="AF76"/>
    </row>
    <row r="77" spans="1:1005" ht="14.4" x14ac:dyDescent="0.3">
      <c r="A77" s="41"/>
      <c r="B77" s="15"/>
      <c r="C77" s="13"/>
      <c r="D77" s="14"/>
      <c r="E77"/>
      <c r="F77"/>
      <c r="G77"/>
      <c r="H77"/>
      <c r="I77"/>
      <c r="J77"/>
      <c r="K77"/>
      <c r="L77"/>
      <c r="M77"/>
      <c r="N77"/>
      <c r="O77"/>
      <c r="P77"/>
      <c r="Q77"/>
      <c r="R77"/>
      <c r="S77"/>
      <c r="T77"/>
      <c r="U77"/>
      <c r="V77"/>
      <c r="W77"/>
      <c r="X77"/>
      <c r="Y77"/>
      <c r="Z77"/>
      <c r="AA77"/>
      <c r="AB77"/>
      <c r="AC77"/>
      <c r="AD77"/>
      <c r="AE77"/>
      <c r="AF77"/>
    </row>
    <row r="78" spans="1:1005" ht="14.4" x14ac:dyDescent="0.3">
      <c r="A78" s="41"/>
      <c r="B78" s="15"/>
      <c r="C78" s="13"/>
      <c r="D78" s="14"/>
      <c r="E78"/>
      <c r="F78"/>
      <c r="G78"/>
      <c r="H78"/>
      <c r="I78"/>
      <c r="J78"/>
      <c r="K78"/>
      <c r="L78"/>
      <c r="M78"/>
      <c r="N78"/>
      <c r="O78"/>
      <c r="P78"/>
      <c r="Q78"/>
      <c r="R78"/>
      <c r="S78"/>
      <c r="T78"/>
      <c r="U78"/>
      <c r="V78"/>
      <c r="W78"/>
      <c r="X78"/>
      <c r="Y78"/>
      <c r="Z78"/>
      <c r="AA78"/>
      <c r="AB78"/>
      <c r="AC78"/>
      <c r="AD78"/>
      <c r="AE78"/>
      <c r="AF78"/>
    </row>
    <row r="79" spans="1:1005" ht="14.4" x14ac:dyDescent="0.3">
      <c r="A79" s="41"/>
      <c r="B79" s="15"/>
      <c r="C79" s="13"/>
      <c r="D79" s="14"/>
      <c r="E79"/>
      <c r="F79"/>
      <c r="G79"/>
      <c r="H79"/>
      <c r="I79"/>
      <c r="J79"/>
      <c r="K79"/>
      <c r="L79"/>
      <c r="M79"/>
      <c r="N79"/>
      <c r="O79"/>
      <c r="P79"/>
      <c r="Q79"/>
      <c r="R79"/>
      <c r="S79"/>
      <c r="T79"/>
      <c r="U79"/>
      <c r="V79"/>
      <c r="W79"/>
      <c r="X79"/>
      <c r="Y79"/>
      <c r="Z79"/>
      <c r="AA79"/>
      <c r="AB79"/>
      <c r="AC79"/>
      <c r="AD79"/>
      <c r="AE79"/>
      <c r="AF79"/>
    </row>
    <row r="80" spans="1:1005" ht="14.4" x14ac:dyDescent="0.3">
      <c r="A80" s="41"/>
      <c r="B80" s="15"/>
      <c r="C80" s="13"/>
      <c r="D80" s="14"/>
      <c r="E80"/>
      <c r="F80"/>
      <c r="G80"/>
      <c r="H80"/>
      <c r="I80"/>
      <c r="J80"/>
      <c r="K80"/>
      <c r="L80"/>
      <c r="M80"/>
      <c r="N80"/>
      <c r="O80"/>
      <c r="P80"/>
      <c r="Q80"/>
      <c r="R80"/>
      <c r="S80"/>
      <c r="T80"/>
      <c r="U80"/>
      <c r="V80"/>
      <c r="W80"/>
      <c r="X80"/>
      <c r="Y80"/>
      <c r="Z80"/>
      <c r="AA80"/>
      <c r="AB80"/>
      <c r="AC80"/>
      <c r="AD80"/>
      <c r="AE80"/>
      <c r="AF80"/>
    </row>
    <row r="81" spans="1:4" ht="12.75" customHeight="1" x14ac:dyDescent="0.3">
      <c r="A81" s="41"/>
      <c r="B81" s="18"/>
      <c r="C81" s="19"/>
      <c r="D81" s="20"/>
    </row>
    <row r="82" spans="1:4" ht="12.75" customHeight="1" x14ac:dyDescent="0.3">
      <c r="A82" s="41"/>
      <c r="B82" s="18"/>
      <c r="C82" s="19"/>
      <c r="D82" s="20"/>
    </row>
    <row r="83" spans="1:4" ht="12.75" customHeight="1" x14ac:dyDescent="0.3">
      <c r="A83" s="41"/>
      <c r="B83" s="18"/>
      <c r="C83" s="19"/>
      <c r="D83" s="20"/>
    </row>
    <row r="84" spans="1:4" ht="12.75" customHeight="1" x14ac:dyDescent="0.3">
      <c r="A84" s="41"/>
      <c r="B84" s="18"/>
      <c r="C84" s="19"/>
      <c r="D84" s="20"/>
    </row>
  </sheetData>
  <mergeCells count="1">
    <mergeCell ref="B1:AH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7DAA90-F96A-4C9C-923F-43C063EF3E09}">
  <sheetPr codeName="Sheet6">
    <tabColor rgb="FFFB8072"/>
  </sheetPr>
  <dimension ref="A1:ALQ84"/>
  <sheetViews>
    <sheetView topLeftCell="A40" workbookViewId="0">
      <selection activeCell="D4" sqref="D4"/>
    </sheetView>
  </sheetViews>
  <sheetFormatPr defaultColWidth="18.77734375" defaultRowHeight="12.75" customHeight="1" x14ac:dyDescent="0.3"/>
  <cols>
    <col min="1" max="1" width="7.5546875" style="3" customWidth="1"/>
    <col min="2" max="2" width="7.77734375" style="3" customWidth="1"/>
    <col min="3" max="3" width="8.21875" style="3" customWidth="1"/>
    <col min="4" max="4" width="7.5546875" style="3" customWidth="1"/>
    <col min="5" max="6" width="9" style="4" customWidth="1"/>
    <col min="7" max="30" width="9" style="4" bestFit="1" customWidth="1"/>
    <col min="31" max="31" width="8.44140625" style="32" customWidth="1"/>
    <col min="32" max="54" width="8.77734375" style="4" customWidth="1"/>
    <col min="55" max="16384" width="18.77734375" style="4"/>
  </cols>
  <sheetData>
    <row r="1" spans="1:39" ht="14.4" x14ac:dyDescent="0.3">
      <c r="A1" s="47"/>
      <c r="B1" s="48"/>
      <c r="C1" s="48"/>
      <c r="D1" s="48"/>
      <c r="E1" s="48"/>
      <c r="F1" s="48"/>
      <c r="G1" s="48"/>
      <c r="H1" s="48"/>
      <c r="I1" s="48"/>
      <c r="J1" s="48"/>
      <c r="K1" s="48"/>
      <c r="L1" s="48"/>
      <c r="M1" s="48"/>
      <c r="N1" s="48"/>
      <c r="O1" s="48"/>
      <c r="P1" s="48"/>
      <c r="Q1" s="48"/>
      <c r="R1" s="48"/>
      <c r="S1" s="48"/>
      <c r="T1" s="48"/>
      <c r="U1" s="48"/>
      <c r="V1" s="48"/>
      <c r="W1" s="48"/>
      <c r="X1" s="48"/>
      <c r="Y1" s="48"/>
      <c r="Z1" s="48"/>
      <c r="AA1" s="48"/>
      <c r="AB1" s="48"/>
      <c r="AC1" s="48"/>
      <c r="AD1" s="48"/>
      <c r="AE1" s="48"/>
      <c r="AF1" s="48"/>
      <c r="AG1" s="48"/>
      <c r="AH1" s="48"/>
      <c r="AI1" s="3"/>
      <c r="AJ1" s="3"/>
      <c r="AK1" s="3"/>
      <c r="AL1" s="3"/>
      <c r="AM1" s="3"/>
    </row>
    <row r="2" spans="1:39" s="3" customFormat="1" ht="14.4" x14ac:dyDescent="0.3">
      <c r="A2" s="47"/>
      <c r="B2" s="49" t="s">
        <v>0</v>
      </c>
      <c r="C2" s="49" t="s">
        <v>1</v>
      </c>
      <c r="D2" s="49" t="s">
        <v>2</v>
      </c>
      <c r="E2" s="49">
        <v>1991</v>
      </c>
      <c r="F2" s="49">
        <v>1992</v>
      </c>
      <c r="G2" s="49">
        <v>1993</v>
      </c>
      <c r="H2" s="49">
        <v>1994</v>
      </c>
      <c r="I2" s="49">
        <v>1995</v>
      </c>
      <c r="J2" s="49">
        <v>1996</v>
      </c>
      <c r="K2" s="49">
        <v>1997</v>
      </c>
      <c r="L2" s="49">
        <v>1998</v>
      </c>
      <c r="M2" s="49">
        <v>1999</v>
      </c>
      <c r="N2" s="49">
        <v>2000</v>
      </c>
      <c r="O2" s="49">
        <v>2001</v>
      </c>
      <c r="P2" s="49">
        <v>2002</v>
      </c>
      <c r="Q2" s="49">
        <v>2003</v>
      </c>
      <c r="R2" s="49">
        <v>2004</v>
      </c>
      <c r="S2" s="49">
        <v>2005</v>
      </c>
      <c r="T2" s="49">
        <v>2006</v>
      </c>
      <c r="U2" s="49">
        <v>2007</v>
      </c>
      <c r="V2" s="49">
        <v>2008</v>
      </c>
      <c r="W2" s="49">
        <v>2009</v>
      </c>
      <c r="X2" s="49">
        <v>2010</v>
      </c>
      <c r="Y2" s="49">
        <v>2011</v>
      </c>
      <c r="Z2" s="49">
        <v>2012</v>
      </c>
      <c r="AA2" s="49">
        <v>2013</v>
      </c>
      <c r="AB2" s="49">
        <v>2014</v>
      </c>
      <c r="AC2" s="49">
        <v>2015</v>
      </c>
      <c r="AD2" s="49">
        <v>2016</v>
      </c>
      <c r="AE2" s="50">
        <v>2017</v>
      </c>
      <c r="AF2" s="49">
        <v>2018</v>
      </c>
      <c r="AG2" s="49">
        <v>2019</v>
      </c>
      <c r="AH2" s="49">
        <v>2020</v>
      </c>
    </row>
    <row r="3" spans="1:39" s="3" customFormat="1" ht="14.4" x14ac:dyDescent="0.3">
      <c r="A3" s="51"/>
      <c r="B3" s="52" t="s">
        <v>3</v>
      </c>
      <c r="C3" s="52" t="s">
        <v>4</v>
      </c>
      <c r="D3" s="52" t="s">
        <v>5</v>
      </c>
      <c r="E3" s="52" t="s">
        <v>6</v>
      </c>
      <c r="F3" s="52" t="s">
        <v>7</v>
      </c>
      <c r="G3" s="52" t="s">
        <v>8</v>
      </c>
      <c r="H3" s="52" t="s">
        <v>9</v>
      </c>
      <c r="I3" s="52" t="s">
        <v>10</v>
      </c>
      <c r="J3" s="52" t="s">
        <v>11</v>
      </c>
      <c r="K3" s="52" t="s">
        <v>12</v>
      </c>
      <c r="L3" s="52" t="s">
        <v>13</v>
      </c>
      <c r="M3" s="52" t="s">
        <v>14</v>
      </c>
      <c r="N3" s="52" t="s">
        <v>15</v>
      </c>
      <c r="O3" s="52" t="s">
        <v>16</v>
      </c>
      <c r="P3" s="52" t="s">
        <v>17</v>
      </c>
      <c r="Q3" s="52" t="s">
        <v>18</v>
      </c>
      <c r="R3" s="52" t="s">
        <v>19</v>
      </c>
      <c r="S3" s="52" t="s">
        <v>20</v>
      </c>
      <c r="T3" s="52" t="s">
        <v>21</v>
      </c>
      <c r="U3" s="52" t="s">
        <v>22</v>
      </c>
      <c r="V3" s="52" t="s">
        <v>23</v>
      </c>
      <c r="W3" s="52" t="s">
        <v>24</v>
      </c>
      <c r="X3" s="52" t="s">
        <v>25</v>
      </c>
      <c r="Y3" s="52" t="s">
        <v>26</v>
      </c>
      <c r="Z3" s="52" t="s">
        <v>27</v>
      </c>
      <c r="AA3" s="52" t="s">
        <v>28</v>
      </c>
      <c r="AB3" s="52" t="s">
        <v>29</v>
      </c>
      <c r="AC3" s="52" t="s">
        <v>30</v>
      </c>
      <c r="AD3" s="52" t="s">
        <v>31</v>
      </c>
      <c r="AE3" s="52" t="s">
        <v>32</v>
      </c>
      <c r="AF3" s="52" t="s">
        <v>33</v>
      </c>
      <c r="AG3" s="52" t="s">
        <v>34</v>
      </c>
      <c r="AH3" s="52" t="s">
        <v>35</v>
      </c>
    </row>
    <row r="4" spans="1:39" ht="14.4" x14ac:dyDescent="0.3">
      <c r="A4" s="53">
        <v>45231</v>
      </c>
      <c r="B4" s="30"/>
      <c r="C4" s="31">
        <v>360</v>
      </c>
      <c r="D4" s="9">
        <v>360</v>
      </c>
      <c r="E4">
        <v>370.685</v>
      </c>
      <c r="F4">
        <v>373.36</v>
      </c>
      <c r="G4">
        <v>353.21</v>
      </c>
      <c r="H4" s="4">
        <v>361.31200000000001</v>
      </c>
      <c r="I4" s="4">
        <v>379.72699999999998</v>
      </c>
      <c r="J4" s="4">
        <v>353.02100000000002</v>
      </c>
      <c r="K4" s="4">
        <v>378.69</v>
      </c>
      <c r="L4" s="4">
        <v>350.108</v>
      </c>
      <c r="M4" s="4">
        <v>363.178</v>
      </c>
      <c r="N4" s="4">
        <v>359.51799999999997</v>
      </c>
      <c r="O4" s="4">
        <v>351.72199999999998</v>
      </c>
      <c r="P4" s="4">
        <v>362.89800000000002</v>
      </c>
      <c r="Q4" s="4">
        <v>356.928</v>
      </c>
      <c r="R4" s="4">
        <v>385.31900000000002</v>
      </c>
      <c r="S4" s="4">
        <v>394.43299999999999</v>
      </c>
      <c r="T4" s="4">
        <v>359.41199999999998</v>
      </c>
      <c r="U4" s="4">
        <v>346.59500000000003</v>
      </c>
      <c r="V4" s="4">
        <v>352.17099999999999</v>
      </c>
      <c r="W4" s="4">
        <v>364.83600000000001</v>
      </c>
      <c r="X4" s="4">
        <v>353.15699999999998</v>
      </c>
      <c r="Y4" s="4">
        <v>354.07400000000001</v>
      </c>
      <c r="Z4" s="4">
        <v>364.47899999999998</v>
      </c>
      <c r="AA4" s="4">
        <v>352.56200000000001</v>
      </c>
      <c r="AB4" s="4">
        <v>368.89800000000002</v>
      </c>
      <c r="AC4" s="4">
        <v>357.79</v>
      </c>
      <c r="AD4" s="4">
        <v>369.02600000000001</v>
      </c>
      <c r="AE4" s="4">
        <v>370.52199999999999</v>
      </c>
      <c r="AF4" s="4">
        <v>354.08800000000002</v>
      </c>
      <c r="AG4" s="4">
        <v>345.21899999999999</v>
      </c>
      <c r="AH4" s="32">
        <v>360.483</v>
      </c>
    </row>
    <row r="5" spans="1:39" ht="14.4" x14ac:dyDescent="0.3">
      <c r="A5" s="53">
        <v>45261</v>
      </c>
      <c r="B5" s="33"/>
      <c r="C5" s="8">
        <v>320</v>
      </c>
      <c r="D5" s="11">
        <v>320</v>
      </c>
      <c r="E5">
        <v>329.238</v>
      </c>
      <c r="F5">
        <v>319.74099999999999</v>
      </c>
      <c r="G5">
        <v>305.26900000000001</v>
      </c>
      <c r="H5" s="4">
        <v>302.95299999999997</v>
      </c>
      <c r="I5" s="4">
        <v>329.55700000000002</v>
      </c>
      <c r="J5" s="4">
        <v>331.983</v>
      </c>
      <c r="K5" s="4">
        <v>357.62200000000001</v>
      </c>
      <c r="L5" s="4">
        <v>306.82499999999999</v>
      </c>
      <c r="M5" s="4">
        <v>337.59199999999998</v>
      </c>
      <c r="N5" s="4">
        <v>310.41000000000003</v>
      </c>
      <c r="O5" s="4">
        <v>304.20100000000002</v>
      </c>
      <c r="P5" s="4">
        <v>317.68599999999998</v>
      </c>
      <c r="Q5" s="4">
        <v>310.714</v>
      </c>
      <c r="R5" s="4">
        <v>335.50900000000001</v>
      </c>
      <c r="S5" s="4">
        <v>319.64999999999998</v>
      </c>
      <c r="T5" s="4">
        <v>310.28399999999999</v>
      </c>
      <c r="U5" s="4">
        <v>313.97000000000003</v>
      </c>
      <c r="V5" s="4">
        <v>355.637</v>
      </c>
      <c r="W5" s="4">
        <v>330.392</v>
      </c>
      <c r="X5" s="4">
        <v>314.94299999999998</v>
      </c>
      <c r="Y5" s="4">
        <v>345.90800000000002</v>
      </c>
      <c r="Z5" s="4">
        <v>317.01100000000002</v>
      </c>
      <c r="AA5" s="4">
        <v>320.25900000000001</v>
      </c>
      <c r="AB5" s="4">
        <v>316.60500000000002</v>
      </c>
      <c r="AC5" s="4">
        <v>325.43900000000002</v>
      </c>
      <c r="AD5" s="4">
        <v>320.25900000000001</v>
      </c>
      <c r="AE5" s="4">
        <v>336.53199999999998</v>
      </c>
      <c r="AF5" s="4">
        <v>328.267</v>
      </c>
      <c r="AG5" s="4">
        <v>306.62400000000002</v>
      </c>
      <c r="AH5" s="32">
        <v>335.399</v>
      </c>
    </row>
    <row r="6" spans="1:39" ht="14.4" x14ac:dyDescent="0.3">
      <c r="A6" s="53">
        <v>45292</v>
      </c>
      <c r="B6" s="33"/>
      <c r="C6" s="8">
        <v>340</v>
      </c>
      <c r="D6" s="11">
        <v>340</v>
      </c>
      <c r="E6">
        <v>330.08100000000002</v>
      </c>
      <c r="F6">
        <v>336.154</v>
      </c>
      <c r="G6">
        <v>415.96300000000002</v>
      </c>
      <c r="H6" s="4">
        <v>317.66899999999998</v>
      </c>
      <c r="I6" s="4">
        <v>368.32</v>
      </c>
      <c r="J6" s="4">
        <v>339.56</v>
      </c>
      <c r="K6" s="4">
        <v>392.92500000000001</v>
      </c>
      <c r="L6" s="4">
        <v>329.89699999999999</v>
      </c>
      <c r="M6" s="4">
        <v>341.65300000000002</v>
      </c>
      <c r="N6" s="4">
        <v>334.93299999999999</v>
      </c>
      <c r="O6" s="4">
        <v>330.34800000000001</v>
      </c>
      <c r="P6" s="4">
        <v>328.26</v>
      </c>
      <c r="Q6" s="4">
        <v>328.32299999999998</v>
      </c>
      <c r="R6" s="4">
        <v>345.71300000000002</v>
      </c>
      <c r="S6" s="4">
        <v>503.67899999999997</v>
      </c>
      <c r="T6" s="4">
        <v>342.74</v>
      </c>
      <c r="U6" s="4">
        <v>335.40300000000002</v>
      </c>
      <c r="V6" s="4">
        <v>357.07799999999997</v>
      </c>
      <c r="W6" s="4">
        <v>365.66800000000001</v>
      </c>
      <c r="X6" s="4">
        <v>335.25599999999997</v>
      </c>
      <c r="Y6" s="4">
        <v>387.887</v>
      </c>
      <c r="Z6" s="4">
        <v>340.36799999999999</v>
      </c>
      <c r="AA6" s="4">
        <v>339.63200000000001</v>
      </c>
      <c r="AB6" s="4">
        <v>323.71100000000001</v>
      </c>
      <c r="AC6" s="4">
        <v>353.90499999999997</v>
      </c>
      <c r="AD6" s="4">
        <v>346.245</v>
      </c>
      <c r="AE6" s="4">
        <v>414.79300000000001</v>
      </c>
      <c r="AF6" s="4">
        <v>338.66699999999997</v>
      </c>
      <c r="AG6" s="4">
        <v>335.983</v>
      </c>
      <c r="AH6" s="32">
        <v>342.20800000000003</v>
      </c>
    </row>
    <row r="7" spans="1:39" ht="14.4" x14ac:dyDescent="0.3">
      <c r="A7" s="53">
        <v>45323</v>
      </c>
      <c r="B7" s="33"/>
      <c r="C7" s="8">
        <v>215</v>
      </c>
      <c r="D7" s="11">
        <v>370</v>
      </c>
      <c r="E7">
        <v>347.30200000000002</v>
      </c>
      <c r="F7">
        <v>385.05599999999998</v>
      </c>
      <c r="G7">
        <v>551.97400000000005</v>
      </c>
      <c r="H7" s="4">
        <v>323.19099999999997</v>
      </c>
      <c r="I7" s="4">
        <v>424.036</v>
      </c>
      <c r="J7" s="4">
        <v>396.22500000000002</v>
      </c>
      <c r="K7" s="4">
        <v>403.14100000000002</v>
      </c>
      <c r="L7" s="4">
        <v>364.76299999999998</v>
      </c>
      <c r="M7" s="4">
        <v>366.5</v>
      </c>
      <c r="N7" s="4">
        <v>403.65800000000002</v>
      </c>
      <c r="O7" s="4">
        <v>346.22300000000001</v>
      </c>
      <c r="P7" s="4">
        <v>305.738</v>
      </c>
      <c r="Q7" s="4">
        <v>382.74599999999998</v>
      </c>
      <c r="R7" s="4">
        <v>344.88900000000001</v>
      </c>
      <c r="S7" s="4">
        <v>554.42499999999995</v>
      </c>
      <c r="T7" s="4">
        <v>329.94499999999999</v>
      </c>
      <c r="U7" s="4">
        <v>365.65199999999999</v>
      </c>
      <c r="V7" s="4">
        <v>375.07499999999999</v>
      </c>
      <c r="W7" s="4">
        <v>401.87799999999999</v>
      </c>
      <c r="X7" s="4">
        <v>400.839</v>
      </c>
      <c r="Y7" s="4">
        <v>369.20499999999998</v>
      </c>
      <c r="Z7" s="4">
        <v>347.005</v>
      </c>
      <c r="AA7" s="4">
        <v>368.84100000000001</v>
      </c>
      <c r="AB7" s="4">
        <v>347.00799999999998</v>
      </c>
      <c r="AC7" s="4">
        <v>476.904</v>
      </c>
      <c r="AD7" s="4">
        <v>413.23500000000001</v>
      </c>
      <c r="AE7" s="4">
        <v>581.41499999999996</v>
      </c>
      <c r="AF7" s="4">
        <v>366.49700000000001</v>
      </c>
      <c r="AG7" s="4">
        <v>370.79500000000002</v>
      </c>
      <c r="AH7" s="32">
        <v>343.71699999999998</v>
      </c>
    </row>
    <row r="8" spans="1:39" ht="14.4" x14ac:dyDescent="0.3">
      <c r="A8" s="53">
        <v>45352</v>
      </c>
      <c r="B8" s="33"/>
      <c r="C8" s="8">
        <v>302</v>
      </c>
      <c r="D8" s="11">
        <v>520</v>
      </c>
      <c r="E8">
        <v>464.27800000000002</v>
      </c>
      <c r="F8">
        <v>555.51400000000001</v>
      </c>
      <c r="G8">
        <v>607.19799999999998</v>
      </c>
      <c r="H8" s="4">
        <v>516.65</v>
      </c>
      <c r="I8" s="4">
        <v>911.23500000000001</v>
      </c>
      <c r="J8" s="4">
        <v>543.28399999999999</v>
      </c>
      <c r="K8" s="4">
        <v>617.78700000000003</v>
      </c>
      <c r="L8" s="4">
        <v>441.46800000000002</v>
      </c>
      <c r="M8" s="4">
        <v>458.05700000000002</v>
      </c>
      <c r="N8" s="4">
        <v>492.58300000000003</v>
      </c>
      <c r="O8" s="4">
        <v>514.63599999999997</v>
      </c>
      <c r="P8" s="4">
        <v>348.315</v>
      </c>
      <c r="Q8" s="4">
        <v>523.35</v>
      </c>
      <c r="R8" s="4">
        <v>693.04</v>
      </c>
      <c r="S8" s="4">
        <v>596.34400000000005</v>
      </c>
      <c r="T8" s="4">
        <v>425.55500000000001</v>
      </c>
      <c r="U8" s="4">
        <v>597.17200000000003</v>
      </c>
      <c r="V8" s="4">
        <v>461.02699999999999</v>
      </c>
      <c r="W8" s="4">
        <v>624.98400000000004</v>
      </c>
      <c r="X8" s="4">
        <v>535.73800000000006</v>
      </c>
      <c r="Y8" s="4">
        <v>505.48599999999999</v>
      </c>
      <c r="Z8" s="4">
        <v>464.60899999999998</v>
      </c>
      <c r="AA8" s="4">
        <v>452.81900000000002</v>
      </c>
      <c r="AB8" s="4">
        <v>480.767</v>
      </c>
      <c r="AC8" s="4">
        <v>650.17999999999995</v>
      </c>
      <c r="AD8" s="4">
        <v>592.51099999999997</v>
      </c>
      <c r="AE8" s="4">
        <v>1216.0150000000001</v>
      </c>
      <c r="AF8" s="4">
        <v>420.82</v>
      </c>
      <c r="AG8" s="4">
        <v>603.20600000000002</v>
      </c>
      <c r="AH8" s="32">
        <v>496.58</v>
      </c>
    </row>
    <row r="9" spans="1:39" ht="14.4" x14ac:dyDescent="0.3">
      <c r="A9" s="53">
        <v>45383</v>
      </c>
      <c r="B9" s="33"/>
      <c r="C9" s="8">
        <v>450</v>
      </c>
      <c r="D9" s="11">
        <v>775</v>
      </c>
      <c r="E9">
        <v>526.84699999999998</v>
      </c>
      <c r="F9">
        <v>914.56399999999996</v>
      </c>
      <c r="G9">
        <v>1198.8979999999999</v>
      </c>
      <c r="H9" s="4">
        <v>737.82899999999995</v>
      </c>
      <c r="I9" s="4">
        <v>885.27599999999995</v>
      </c>
      <c r="J9" s="4">
        <v>858.84500000000003</v>
      </c>
      <c r="K9" s="4">
        <v>1010.224</v>
      </c>
      <c r="L9" s="4">
        <v>702.70799999999997</v>
      </c>
      <c r="M9" s="4">
        <v>558.81299999999999</v>
      </c>
      <c r="N9" s="4">
        <v>805.45299999999997</v>
      </c>
      <c r="O9" s="4">
        <v>744.54700000000003</v>
      </c>
      <c r="P9" s="4">
        <v>597.47199999999998</v>
      </c>
      <c r="Q9" s="4">
        <v>659.13599999999997</v>
      </c>
      <c r="R9" s="4">
        <v>1462.4290000000001</v>
      </c>
      <c r="S9" s="4">
        <v>1020.02</v>
      </c>
      <c r="T9" s="4">
        <v>945.48900000000003</v>
      </c>
      <c r="U9" s="4">
        <v>706.74699999999996</v>
      </c>
      <c r="V9" s="4">
        <v>624.64400000000001</v>
      </c>
      <c r="W9" s="4">
        <v>818.89099999999996</v>
      </c>
      <c r="X9" s="4">
        <v>727.02099999999996</v>
      </c>
      <c r="Y9" s="4">
        <v>1021.659</v>
      </c>
      <c r="Z9" s="4">
        <v>813.25</v>
      </c>
      <c r="AA9" s="4">
        <v>482.57600000000002</v>
      </c>
      <c r="AB9" s="4">
        <v>513.88499999999999</v>
      </c>
      <c r="AC9" s="4">
        <v>576.72500000000002</v>
      </c>
      <c r="AD9" s="4">
        <v>813.93200000000002</v>
      </c>
      <c r="AE9" s="4">
        <v>1911.66</v>
      </c>
      <c r="AF9" s="4">
        <v>481.70499999999998</v>
      </c>
      <c r="AG9" s="4">
        <v>1197.6189999999999</v>
      </c>
      <c r="AH9" s="32">
        <v>583.57000000000005</v>
      </c>
    </row>
    <row r="10" spans="1:39" ht="14.4" x14ac:dyDescent="0.3">
      <c r="A10" s="53">
        <v>45413</v>
      </c>
      <c r="B10" s="33"/>
      <c r="C10" s="8">
        <v>1046</v>
      </c>
      <c r="D10" s="11">
        <v>1800</v>
      </c>
      <c r="E10">
        <v>1023.749</v>
      </c>
      <c r="F10">
        <v>1737.39</v>
      </c>
      <c r="G10">
        <v>3448.7179999999998</v>
      </c>
      <c r="H10" s="4">
        <v>1659.39</v>
      </c>
      <c r="I10" s="4">
        <v>2421.7040000000002</v>
      </c>
      <c r="J10" s="4">
        <v>2477.0219999999999</v>
      </c>
      <c r="K10" s="4">
        <v>3337.1320000000001</v>
      </c>
      <c r="L10" s="4">
        <v>1566.329</v>
      </c>
      <c r="M10" s="4">
        <v>1694.7560000000001</v>
      </c>
      <c r="N10" s="4">
        <v>2059.1060000000002</v>
      </c>
      <c r="O10" s="4">
        <v>2136.5740000000001</v>
      </c>
      <c r="P10" s="4">
        <v>481.23700000000002</v>
      </c>
      <c r="Q10" s="4">
        <v>1473.7329999999999</v>
      </c>
      <c r="R10" s="4">
        <v>2009.521</v>
      </c>
      <c r="S10" s="4">
        <v>2441.1970000000001</v>
      </c>
      <c r="T10" s="4">
        <v>2207.0880000000002</v>
      </c>
      <c r="U10" s="4">
        <v>1493.941</v>
      </c>
      <c r="V10" s="4">
        <v>1862.6110000000001</v>
      </c>
      <c r="W10" s="4">
        <v>2835.54</v>
      </c>
      <c r="X10" s="4">
        <v>928.35</v>
      </c>
      <c r="Y10" s="4">
        <v>2140.4299999999998</v>
      </c>
      <c r="Z10" s="4">
        <v>1025.655</v>
      </c>
      <c r="AA10" s="4">
        <v>1211.076</v>
      </c>
      <c r="AB10" s="4">
        <v>1205.67</v>
      </c>
      <c r="AC10" s="4">
        <v>1152.8119999999999</v>
      </c>
      <c r="AD10" s="4">
        <v>2163.4430000000002</v>
      </c>
      <c r="AE10" s="4">
        <v>2663.9720000000002</v>
      </c>
      <c r="AF10" s="4">
        <v>1233.172</v>
      </c>
      <c r="AG10" s="4">
        <v>2632.116</v>
      </c>
      <c r="AH10" s="32">
        <v>1532.8</v>
      </c>
    </row>
    <row r="11" spans="1:39" ht="14.4" x14ac:dyDescent="0.3">
      <c r="A11" s="53">
        <v>45444</v>
      </c>
      <c r="B11" s="33"/>
      <c r="C11" s="8">
        <v>1336</v>
      </c>
      <c r="D11" s="11">
        <v>2300</v>
      </c>
      <c r="E11">
        <v>2572.319</v>
      </c>
      <c r="F11">
        <v>1030.673</v>
      </c>
      <c r="G11">
        <v>4380.4939999999997</v>
      </c>
      <c r="H11" s="4">
        <v>1383.086</v>
      </c>
      <c r="I11" s="4">
        <v>4927.2640000000001</v>
      </c>
      <c r="J11" s="4">
        <v>2750.51</v>
      </c>
      <c r="K11" s="4">
        <v>4213.4170000000004</v>
      </c>
      <c r="L11" s="4">
        <v>2079.0639999999999</v>
      </c>
      <c r="M11" s="4">
        <v>2887.19</v>
      </c>
      <c r="N11" s="4">
        <v>1453.1030000000001</v>
      </c>
      <c r="O11" s="4">
        <v>1400.45</v>
      </c>
      <c r="P11" s="4">
        <v>551.20299999999997</v>
      </c>
      <c r="Q11" s="4">
        <v>2134.08</v>
      </c>
      <c r="R11" s="4">
        <v>1231.047</v>
      </c>
      <c r="S11" s="4">
        <v>2837.62</v>
      </c>
      <c r="T11" s="4">
        <v>1918.192</v>
      </c>
      <c r="U11" s="4">
        <v>869.92899999999997</v>
      </c>
      <c r="V11" s="4">
        <v>3558.7820000000002</v>
      </c>
      <c r="W11" s="4">
        <v>2676.127</v>
      </c>
      <c r="X11" s="4">
        <v>2434.6529999999998</v>
      </c>
      <c r="Y11" s="4">
        <v>4823.2299999999996</v>
      </c>
      <c r="Z11" s="4">
        <v>329.71899999999999</v>
      </c>
      <c r="AA11" s="4">
        <v>1503.2</v>
      </c>
      <c r="AB11" s="4">
        <v>2622.8119999999999</v>
      </c>
      <c r="AC11" s="4">
        <v>2165.348</v>
      </c>
      <c r="AD11" s="4">
        <v>2635.674</v>
      </c>
      <c r="AE11" s="4">
        <v>3311.4380000000001</v>
      </c>
      <c r="AF11" s="4">
        <v>922.08</v>
      </c>
      <c r="AG11" s="4">
        <v>3991.6460000000002</v>
      </c>
      <c r="AH11" s="32">
        <v>1633.0260000000001</v>
      </c>
    </row>
    <row r="12" spans="1:39" ht="14.4" x14ac:dyDescent="0.3">
      <c r="A12" s="53">
        <v>45474</v>
      </c>
      <c r="B12" s="33"/>
      <c r="C12" s="8">
        <v>479</v>
      </c>
      <c r="D12" s="11">
        <v>825</v>
      </c>
      <c r="E12">
        <v>1050.99</v>
      </c>
      <c r="F12">
        <v>338.238</v>
      </c>
      <c r="G12">
        <v>1859.1389999999999</v>
      </c>
      <c r="H12" s="4">
        <v>235.08600000000001</v>
      </c>
      <c r="I12" s="4">
        <v>3787.886</v>
      </c>
      <c r="J12" s="4">
        <v>1128.606</v>
      </c>
      <c r="K12" s="4">
        <v>1429.883</v>
      </c>
      <c r="L12" s="4">
        <v>1275.712</v>
      </c>
      <c r="M12" s="4">
        <v>1630.4749999999999</v>
      </c>
      <c r="N12" s="4">
        <v>276.024</v>
      </c>
      <c r="O12" s="4">
        <v>301.971</v>
      </c>
      <c r="P12" s="4">
        <v>46.542000000000002</v>
      </c>
      <c r="Q12" s="4">
        <v>501.93200000000002</v>
      </c>
      <c r="R12" s="4">
        <v>496.61099999999999</v>
      </c>
      <c r="S12" s="4">
        <v>1056.586</v>
      </c>
      <c r="T12" s="4">
        <v>462.34500000000003</v>
      </c>
      <c r="U12" s="4">
        <v>195.87799999999999</v>
      </c>
      <c r="V12" s="4">
        <v>1867.5239999999999</v>
      </c>
      <c r="W12" s="4">
        <v>1551.2249999999999</v>
      </c>
      <c r="X12" s="4">
        <v>743.67200000000003</v>
      </c>
      <c r="Y12" s="4">
        <v>3410.96</v>
      </c>
      <c r="Z12" s="4">
        <v>48.417999999999999</v>
      </c>
      <c r="AA12" s="4">
        <v>355.38799999999998</v>
      </c>
      <c r="AB12" s="4">
        <v>912.15800000000002</v>
      </c>
      <c r="AC12" s="4">
        <v>868.101</v>
      </c>
      <c r="AD12" s="4">
        <v>781.899</v>
      </c>
      <c r="AE12" s="4">
        <v>1099.7360000000001</v>
      </c>
      <c r="AF12" s="4">
        <v>202.24</v>
      </c>
      <c r="AG12" s="4">
        <v>2282.9920000000002</v>
      </c>
      <c r="AH12" s="32">
        <v>395.161</v>
      </c>
    </row>
    <row r="13" spans="1:39" ht="14.4" x14ac:dyDescent="0.3">
      <c r="A13" s="53">
        <v>45505</v>
      </c>
      <c r="B13" s="33"/>
      <c r="C13" s="8">
        <v>203</v>
      </c>
      <c r="D13" s="11">
        <v>350</v>
      </c>
      <c r="E13">
        <v>397.23099999999999</v>
      </c>
      <c r="F13">
        <v>258.096</v>
      </c>
      <c r="G13">
        <v>685.69600000000003</v>
      </c>
      <c r="H13" s="4">
        <v>154.078</v>
      </c>
      <c r="I13" s="4">
        <v>1029.1610000000001</v>
      </c>
      <c r="J13" s="4">
        <v>336.988</v>
      </c>
      <c r="K13" s="4">
        <v>742.64499999999998</v>
      </c>
      <c r="L13" s="4">
        <v>457.64800000000002</v>
      </c>
      <c r="M13" s="4">
        <v>694.68799999999999</v>
      </c>
      <c r="N13" s="4">
        <v>165.78700000000001</v>
      </c>
      <c r="O13" s="4">
        <v>250.071</v>
      </c>
      <c r="P13" s="4">
        <v>82.936000000000007</v>
      </c>
      <c r="Q13" s="4">
        <v>230.04900000000001</v>
      </c>
      <c r="R13" s="4">
        <v>246.46700000000001</v>
      </c>
      <c r="S13" s="4">
        <v>419.78</v>
      </c>
      <c r="T13" s="4">
        <v>281.68400000000003</v>
      </c>
      <c r="U13" s="4">
        <v>238.929</v>
      </c>
      <c r="V13" s="4">
        <v>576.06299999999999</v>
      </c>
      <c r="W13" s="4">
        <v>456.78300000000002</v>
      </c>
      <c r="X13" s="4">
        <v>376.88</v>
      </c>
      <c r="Y13" s="4">
        <v>801.476</v>
      </c>
      <c r="Z13" s="4">
        <v>110.31100000000001</v>
      </c>
      <c r="AA13" s="4">
        <v>270.75900000000001</v>
      </c>
      <c r="AB13" s="4">
        <v>400.44</v>
      </c>
      <c r="AC13" s="4">
        <v>296.69099999999997</v>
      </c>
      <c r="AD13" s="4">
        <v>363.012</v>
      </c>
      <c r="AE13" s="4">
        <v>478.61099999999999</v>
      </c>
      <c r="AF13" s="4">
        <v>139.78100000000001</v>
      </c>
      <c r="AG13" s="4">
        <v>603.43499999999995</v>
      </c>
      <c r="AH13" s="32">
        <v>199.452</v>
      </c>
    </row>
    <row r="14" spans="1:39" ht="14.4" x14ac:dyDescent="0.3">
      <c r="A14" s="53">
        <v>45536</v>
      </c>
      <c r="B14" s="33"/>
      <c r="C14" s="8">
        <v>198</v>
      </c>
      <c r="D14" s="11">
        <v>340</v>
      </c>
      <c r="E14">
        <v>420.214</v>
      </c>
      <c r="F14">
        <v>286.29399999999998</v>
      </c>
      <c r="G14">
        <v>582.76900000000001</v>
      </c>
      <c r="H14" s="4">
        <v>252.75200000000001</v>
      </c>
      <c r="I14" s="4">
        <v>543.55499999999995</v>
      </c>
      <c r="J14" s="4">
        <v>334.399</v>
      </c>
      <c r="K14" s="4">
        <v>690.25300000000004</v>
      </c>
      <c r="L14" s="4">
        <v>339.14400000000001</v>
      </c>
      <c r="M14" s="4">
        <v>476.98500000000001</v>
      </c>
      <c r="N14" s="4">
        <v>241.53200000000001</v>
      </c>
      <c r="O14" s="4">
        <v>229.739</v>
      </c>
      <c r="P14" s="4">
        <v>230.86099999999999</v>
      </c>
      <c r="Q14" s="4">
        <v>410.94</v>
      </c>
      <c r="R14" s="4">
        <v>353.24200000000002</v>
      </c>
      <c r="S14" s="4">
        <v>340.85599999999999</v>
      </c>
      <c r="T14" s="4">
        <v>320.11900000000003</v>
      </c>
      <c r="U14" s="4">
        <v>301.97699999999998</v>
      </c>
      <c r="V14" s="4">
        <v>431.78100000000001</v>
      </c>
      <c r="W14" s="4">
        <v>312.387</v>
      </c>
      <c r="X14" s="4">
        <v>280.39100000000002</v>
      </c>
      <c r="Y14" s="4">
        <v>504.24400000000003</v>
      </c>
      <c r="Z14" s="4">
        <v>144.642</v>
      </c>
      <c r="AA14" s="4">
        <v>498.97899999999998</v>
      </c>
      <c r="AB14" s="4">
        <v>413.09199999999998</v>
      </c>
      <c r="AC14" s="4">
        <v>264.54899999999998</v>
      </c>
      <c r="AD14" s="4">
        <v>372.14600000000002</v>
      </c>
      <c r="AE14" s="4">
        <v>360.14100000000002</v>
      </c>
      <c r="AF14" s="4">
        <v>159.17400000000001</v>
      </c>
      <c r="AG14" s="4">
        <v>388.33</v>
      </c>
      <c r="AH14" s="32">
        <v>223.126</v>
      </c>
    </row>
    <row r="15" spans="1:39" ht="14.4" x14ac:dyDescent="0.3">
      <c r="A15" s="53">
        <v>45566</v>
      </c>
      <c r="B15" s="33"/>
      <c r="C15" s="8">
        <v>307</v>
      </c>
      <c r="D15" s="11">
        <v>417</v>
      </c>
      <c r="E15">
        <v>345.36700000000002</v>
      </c>
      <c r="F15">
        <v>287.14600000000002</v>
      </c>
      <c r="G15">
        <v>572.19299999999998</v>
      </c>
      <c r="H15" s="4">
        <v>419.47699999999998</v>
      </c>
      <c r="I15" s="4">
        <v>606.92600000000004</v>
      </c>
      <c r="J15" s="4">
        <v>514.178</v>
      </c>
      <c r="K15" s="4">
        <v>846.52499999999998</v>
      </c>
      <c r="L15" s="4">
        <v>468.745</v>
      </c>
      <c r="M15" s="4">
        <v>379.22300000000001</v>
      </c>
      <c r="N15" s="4">
        <v>419.851</v>
      </c>
      <c r="O15" s="4">
        <v>283.995</v>
      </c>
      <c r="P15" s="4">
        <v>354.43900000000002</v>
      </c>
      <c r="Q15" s="4">
        <v>347.18900000000002</v>
      </c>
      <c r="R15" s="4">
        <v>533.80600000000004</v>
      </c>
      <c r="S15" s="4">
        <v>578.64800000000002</v>
      </c>
      <c r="T15" s="4">
        <v>1057.789</v>
      </c>
      <c r="U15" s="4">
        <v>492.88400000000001</v>
      </c>
      <c r="V15" s="4">
        <v>435.12</v>
      </c>
      <c r="W15" s="4">
        <v>399.29700000000003</v>
      </c>
      <c r="X15" s="4">
        <v>450.83800000000002</v>
      </c>
      <c r="Y15" s="4">
        <v>600.77700000000004</v>
      </c>
      <c r="Z15" s="4">
        <v>228.35900000000001</v>
      </c>
      <c r="AA15" s="4">
        <v>606.28399999999999</v>
      </c>
      <c r="AB15" s="4">
        <v>644.447</v>
      </c>
      <c r="AC15" s="4">
        <v>396.45400000000001</v>
      </c>
      <c r="AD15" s="4">
        <v>481.61</v>
      </c>
      <c r="AE15" s="4">
        <v>545.48900000000003</v>
      </c>
      <c r="AF15" s="4">
        <v>365.428</v>
      </c>
      <c r="AG15" s="4">
        <v>436.029</v>
      </c>
      <c r="AH15" s="32">
        <v>315.74</v>
      </c>
    </row>
    <row r="16" spans="1:39" ht="14.4" x14ac:dyDescent="0.3">
      <c r="A16" s="53">
        <v>45597</v>
      </c>
      <c r="B16" s="33"/>
      <c r="C16" s="8">
        <v>382</v>
      </c>
      <c r="D16" s="11">
        <v>461</v>
      </c>
      <c r="E16">
        <v>446.29500000000002</v>
      </c>
      <c r="F16">
        <v>366.71499999999997</v>
      </c>
      <c r="G16">
        <v>562.17200000000003</v>
      </c>
      <c r="H16" s="4">
        <v>451.73700000000002</v>
      </c>
      <c r="I16" s="4">
        <v>557.08000000000004</v>
      </c>
      <c r="J16" s="4">
        <v>544.69299999999998</v>
      </c>
      <c r="K16" s="4">
        <v>611.47400000000005</v>
      </c>
      <c r="L16" s="4">
        <v>558.94500000000005</v>
      </c>
      <c r="M16" s="4">
        <v>400.53800000000001</v>
      </c>
      <c r="N16" s="4">
        <v>419.62599999999998</v>
      </c>
      <c r="O16" s="4">
        <v>369.858</v>
      </c>
      <c r="P16" s="4">
        <v>360.39299999999997</v>
      </c>
      <c r="Q16" s="4">
        <v>393.58100000000002</v>
      </c>
      <c r="R16" s="4">
        <v>641.98699999999997</v>
      </c>
      <c r="S16" s="4">
        <v>546.77800000000002</v>
      </c>
      <c r="T16" s="4">
        <v>598.68499999999995</v>
      </c>
      <c r="U16" s="4">
        <v>462.77199999999999</v>
      </c>
      <c r="V16" s="4">
        <v>468.78800000000001</v>
      </c>
      <c r="W16" s="4">
        <v>462.73700000000002</v>
      </c>
      <c r="X16" s="4">
        <v>475.44299999999998</v>
      </c>
      <c r="Y16" s="4">
        <v>576.57299999999998</v>
      </c>
      <c r="Z16" s="4">
        <v>300.51100000000002</v>
      </c>
      <c r="AA16" s="4">
        <v>523.65499999999997</v>
      </c>
      <c r="AB16" s="4">
        <v>479.74799999999999</v>
      </c>
      <c r="AC16" s="4">
        <v>417.17899999999997</v>
      </c>
      <c r="AD16" s="4">
        <v>470.04700000000003</v>
      </c>
      <c r="AE16" s="4">
        <v>495.91699999999997</v>
      </c>
      <c r="AF16" s="4">
        <v>381.137</v>
      </c>
      <c r="AG16" s="4">
        <v>486.87700000000001</v>
      </c>
      <c r="AH16" s="32">
        <v>439.70699999999999</v>
      </c>
    </row>
    <row r="17" spans="1:34" ht="14.4" x14ac:dyDescent="0.3">
      <c r="A17" s="53">
        <v>45627</v>
      </c>
      <c r="B17" s="33"/>
      <c r="C17" s="8">
        <v>347</v>
      </c>
      <c r="D17" s="11">
        <v>361</v>
      </c>
      <c r="E17">
        <v>373.39800000000002</v>
      </c>
      <c r="F17">
        <v>312.274</v>
      </c>
      <c r="G17">
        <v>430.28699999999998</v>
      </c>
      <c r="H17" s="4">
        <v>349.96499999999997</v>
      </c>
      <c r="I17" s="4">
        <v>482.08199999999999</v>
      </c>
      <c r="J17" s="4">
        <v>480.67</v>
      </c>
      <c r="K17" s="4">
        <v>446.72899999999998</v>
      </c>
      <c r="L17" s="4">
        <v>429.27600000000001</v>
      </c>
      <c r="M17" s="4">
        <v>349.245</v>
      </c>
      <c r="N17" s="4">
        <v>324.995</v>
      </c>
      <c r="O17" s="4">
        <v>326.61700000000002</v>
      </c>
      <c r="P17" s="4">
        <v>294.392</v>
      </c>
      <c r="Q17" s="4">
        <v>351.80099999999999</v>
      </c>
      <c r="R17" s="4">
        <v>404.09100000000001</v>
      </c>
      <c r="S17" s="4">
        <v>401.19099999999997</v>
      </c>
      <c r="T17" s="4">
        <v>413.82400000000001</v>
      </c>
      <c r="U17" s="4">
        <v>386.34500000000003</v>
      </c>
      <c r="V17" s="4">
        <v>407.86</v>
      </c>
      <c r="W17" s="4">
        <v>383.089</v>
      </c>
      <c r="X17" s="4">
        <v>417.06099999999998</v>
      </c>
      <c r="Y17" s="4">
        <v>452.767</v>
      </c>
      <c r="Z17" s="4">
        <v>283.29500000000002</v>
      </c>
      <c r="AA17" s="4">
        <v>369.44299999999998</v>
      </c>
      <c r="AB17" s="4">
        <v>380.41399999999999</v>
      </c>
      <c r="AC17" s="4">
        <v>342.75700000000001</v>
      </c>
      <c r="AD17" s="4">
        <v>395.50900000000001</v>
      </c>
      <c r="AE17" s="4">
        <v>425.887</v>
      </c>
      <c r="AF17" s="4">
        <v>304.63600000000002</v>
      </c>
      <c r="AG17" s="4">
        <v>445.62900000000002</v>
      </c>
      <c r="AH17" s="32">
        <v>362.97300000000001</v>
      </c>
    </row>
    <row r="18" spans="1:34" ht="14.4" x14ac:dyDescent="0.3">
      <c r="A18" s="53">
        <v>45658</v>
      </c>
      <c r="B18" s="33"/>
      <c r="C18" s="8">
        <v>333</v>
      </c>
      <c r="D18" s="11">
        <v>350</v>
      </c>
      <c r="E18">
        <v>329.99299999999999</v>
      </c>
      <c r="F18">
        <v>385.96199999999999</v>
      </c>
      <c r="G18">
        <v>396.226</v>
      </c>
      <c r="H18" s="4">
        <v>335.48200000000003</v>
      </c>
      <c r="I18" s="4">
        <v>424.57499999999999</v>
      </c>
      <c r="J18" s="4">
        <v>437.89800000000002</v>
      </c>
      <c r="K18" s="4">
        <v>410.20400000000001</v>
      </c>
      <c r="L18" s="4">
        <v>356.99599999999998</v>
      </c>
      <c r="M18" s="4">
        <v>333.77800000000002</v>
      </c>
      <c r="N18" s="4">
        <v>301.96699999999998</v>
      </c>
      <c r="O18" s="4">
        <v>288.89800000000002</v>
      </c>
      <c r="P18" s="4">
        <v>258.25400000000002</v>
      </c>
      <c r="Q18" s="4">
        <v>312.62599999999998</v>
      </c>
      <c r="R18" s="4">
        <v>551.14800000000002</v>
      </c>
      <c r="S18" s="4">
        <v>374.99799999999999</v>
      </c>
      <c r="T18" s="4">
        <v>358.185</v>
      </c>
      <c r="U18" s="4">
        <v>316.68099999999998</v>
      </c>
      <c r="V18" s="4">
        <v>395.202</v>
      </c>
      <c r="W18" s="4">
        <v>349.327</v>
      </c>
      <c r="X18" s="4">
        <v>386.34800000000001</v>
      </c>
      <c r="Y18" s="4">
        <v>425.59199999999998</v>
      </c>
      <c r="Z18" s="4">
        <v>258.79599999999999</v>
      </c>
      <c r="AA18" s="4">
        <v>312.83600000000001</v>
      </c>
      <c r="AB18" s="4">
        <v>348.96600000000001</v>
      </c>
      <c r="AC18" s="4">
        <v>317.57100000000003</v>
      </c>
      <c r="AD18" s="4">
        <v>424.16199999999998</v>
      </c>
      <c r="AE18" s="4">
        <v>381.65800000000002</v>
      </c>
      <c r="AF18" s="4">
        <v>279.74799999999999</v>
      </c>
      <c r="AG18" s="4">
        <v>398.577</v>
      </c>
      <c r="AH18" s="32">
        <v>301.99599999999998</v>
      </c>
    </row>
    <row r="19" spans="1:34" ht="14.4" x14ac:dyDescent="0.3">
      <c r="A19" s="53">
        <v>45689</v>
      </c>
      <c r="B19" s="33"/>
      <c r="C19" s="8">
        <v>378</v>
      </c>
      <c r="D19" s="11">
        <v>397</v>
      </c>
      <c r="E19">
        <v>349.52</v>
      </c>
      <c r="F19">
        <v>488.86200000000002</v>
      </c>
      <c r="G19">
        <v>371.46499999999997</v>
      </c>
      <c r="H19" s="4">
        <v>363.10599999999999</v>
      </c>
      <c r="I19" s="4">
        <v>455.83</v>
      </c>
      <c r="J19" s="4">
        <v>411.01</v>
      </c>
      <c r="K19" s="4">
        <v>414.20699999999999</v>
      </c>
      <c r="L19" s="4">
        <v>352.44499999999999</v>
      </c>
      <c r="M19" s="4">
        <v>364.98500000000001</v>
      </c>
      <c r="N19" s="4">
        <v>283.71600000000001</v>
      </c>
      <c r="O19" s="4">
        <v>238.18199999999999</v>
      </c>
      <c r="P19" s="4">
        <v>281.21600000000001</v>
      </c>
      <c r="Q19" s="4">
        <v>285.78500000000003</v>
      </c>
      <c r="R19" s="4">
        <v>557.78300000000002</v>
      </c>
      <c r="S19" s="4">
        <v>326.45400000000001</v>
      </c>
      <c r="T19" s="4">
        <v>368.31700000000001</v>
      </c>
      <c r="U19" s="4">
        <v>300.58999999999997</v>
      </c>
      <c r="V19" s="4">
        <v>397.459</v>
      </c>
      <c r="W19" s="4">
        <v>381.70600000000002</v>
      </c>
      <c r="X19" s="4">
        <v>334.60300000000001</v>
      </c>
      <c r="Y19" s="4">
        <v>396.822</v>
      </c>
      <c r="Z19" s="4">
        <v>256.88299999999998</v>
      </c>
      <c r="AA19" s="4">
        <v>310.18700000000001</v>
      </c>
      <c r="AB19" s="4">
        <v>444.327</v>
      </c>
      <c r="AC19" s="4">
        <v>355.66899999999998</v>
      </c>
      <c r="AD19" s="4">
        <v>557.39700000000005</v>
      </c>
      <c r="AE19" s="4">
        <v>377.16500000000002</v>
      </c>
      <c r="AF19" s="4">
        <v>284.72800000000001</v>
      </c>
      <c r="AG19" s="4">
        <v>368.83199999999999</v>
      </c>
      <c r="AH19" s="32">
        <v>283.29599999999999</v>
      </c>
    </row>
    <row r="20" spans="1:34" ht="14.4" x14ac:dyDescent="0.3">
      <c r="A20" s="53">
        <v>45717</v>
      </c>
      <c r="B20" s="33"/>
      <c r="C20" s="8">
        <v>564</v>
      </c>
      <c r="D20" s="11">
        <v>614</v>
      </c>
      <c r="E20">
        <v>561.149</v>
      </c>
      <c r="F20">
        <v>577.74199999999996</v>
      </c>
      <c r="G20">
        <v>621.17600000000004</v>
      </c>
      <c r="H20" s="4">
        <v>929.90899999999999</v>
      </c>
      <c r="I20" s="4">
        <v>618.41499999999996</v>
      </c>
      <c r="J20" s="4">
        <v>772.11500000000001</v>
      </c>
      <c r="K20" s="4">
        <v>555.32000000000005</v>
      </c>
      <c r="L20" s="4">
        <v>482.32</v>
      </c>
      <c r="M20" s="4">
        <v>472.4</v>
      </c>
      <c r="N20" s="4">
        <v>482.44</v>
      </c>
      <c r="O20" s="4">
        <v>291.16899999999998</v>
      </c>
      <c r="P20" s="4">
        <v>441.89299999999997</v>
      </c>
      <c r="Q20" s="4">
        <v>632.86900000000003</v>
      </c>
      <c r="R20" s="4">
        <v>728.41399999999999</v>
      </c>
      <c r="S20" s="4">
        <v>439.27100000000002</v>
      </c>
      <c r="T20" s="4">
        <v>799.47799999999995</v>
      </c>
      <c r="U20" s="4">
        <v>405.49700000000001</v>
      </c>
      <c r="V20" s="4">
        <v>631.58199999999999</v>
      </c>
      <c r="W20" s="4">
        <v>532.20799999999997</v>
      </c>
      <c r="X20" s="4">
        <v>499.863</v>
      </c>
      <c r="Y20" s="4">
        <v>563.89499999999998</v>
      </c>
      <c r="Z20" s="4">
        <v>343.03899999999999</v>
      </c>
      <c r="AA20" s="4">
        <v>484.84</v>
      </c>
      <c r="AB20" s="4">
        <v>660.66600000000005</v>
      </c>
      <c r="AC20" s="4">
        <v>544.87599999999998</v>
      </c>
      <c r="AD20" s="4">
        <v>1199.213</v>
      </c>
      <c r="AE20" s="4">
        <v>444.90499999999997</v>
      </c>
      <c r="AF20" s="4">
        <v>534.18299999999999</v>
      </c>
      <c r="AG20" s="4">
        <v>543.226</v>
      </c>
      <c r="AH20" s="32">
        <v>409.55799999999999</v>
      </c>
    </row>
    <row r="21" spans="1:34" ht="14.4" x14ac:dyDescent="0.3">
      <c r="A21" s="53">
        <v>45748</v>
      </c>
      <c r="B21" s="33"/>
      <c r="C21" s="8">
        <v>716</v>
      </c>
      <c r="D21" s="11">
        <v>920</v>
      </c>
      <c r="E21">
        <v>1040.9059999999999</v>
      </c>
      <c r="F21">
        <v>1311.5719999999999</v>
      </c>
      <c r="G21">
        <v>992.59799999999996</v>
      </c>
      <c r="H21" s="4">
        <v>875.05100000000004</v>
      </c>
      <c r="I21" s="4">
        <v>1050.875</v>
      </c>
      <c r="J21" s="4">
        <v>1379.43</v>
      </c>
      <c r="K21" s="4">
        <v>1068.7439999999999</v>
      </c>
      <c r="L21" s="4">
        <v>682.07399999999996</v>
      </c>
      <c r="M21" s="4">
        <v>777.56299999999999</v>
      </c>
      <c r="N21" s="4">
        <v>782.75400000000002</v>
      </c>
      <c r="O21" s="4">
        <v>498.70600000000002</v>
      </c>
      <c r="P21" s="4">
        <v>602.68600000000004</v>
      </c>
      <c r="Q21" s="4">
        <v>1414.287</v>
      </c>
      <c r="R21" s="4">
        <v>1422.144</v>
      </c>
      <c r="S21" s="4">
        <v>1077.981</v>
      </c>
      <c r="T21" s="4">
        <v>1147.1210000000001</v>
      </c>
      <c r="U21" s="4">
        <v>625.75099999999998</v>
      </c>
      <c r="V21" s="4">
        <v>792.58500000000004</v>
      </c>
      <c r="W21" s="4">
        <v>758.89800000000002</v>
      </c>
      <c r="X21" s="4">
        <v>1146.01</v>
      </c>
      <c r="Y21" s="4">
        <v>1165.807</v>
      </c>
      <c r="Z21" s="4">
        <v>335.34300000000002</v>
      </c>
      <c r="AA21" s="4">
        <v>730.45699999999999</v>
      </c>
      <c r="AB21" s="4">
        <v>707.26199999999994</v>
      </c>
      <c r="AC21" s="4">
        <v>772.38699999999994</v>
      </c>
      <c r="AD21" s="4">
        <v>1914.415</v>
      </c>
      <c r="AE21" s="4">
        <v>512.72500000000002</v>
      </c>
      <c r="AF21" s="4">
        <v>1151.58</v>
      </c>
      <c r="AG21" s="4">
        <v>642.03800000000001</v>
      </c>
      <c r="AH21" s="32">
        <v>461.85700000000003</v>
      </c>
    </row>
    <row r="22" spans="1:34" ht="14.4" x14ac:dyDescent="0.3">
      <c r="A22" s="53">
        <v>45778</v>
      </c>
      <c r="B22" s="33"/>
      <c r="C22" s="8">
        <v>1552</v>
      </c>
      <c r="D22" s="11">
        <v>2060</v>
      </c>
      <c r="E22">
        <v>1912.249</v>
      </c>
      <c r="F22">
        <v>3273.6439999999998</v>
      </c>
      <c r="G22">
        <v>2095.4110000000001</v>
      </c>
      <c r="H22" s="4">
        <v>2399.64</v>
      </c>
      <c r="I22" s="4">
        <v>3024.8040000000001</v>
      </c>
      <c r="J22" s="4">
        <v>3935.239</v>
      </c>
      <c r="K22" s="4">
        <v>2619.0070000000001</v>
      </c>
      <c r="L22" s="4">
        <v>2092.4380000000001</v>
      </c>
      <c r="M22" s="4">
        <v>1979.6510000000001</v>
      </c>
      <c r="N22" s="4">
        <v>2252.134</v>
      </c>
      <c r="O22" s="4">
        <v>329.01100000000002</v>
      </c>
      <c r="P22" s="4">
        <v>1435.019</v>
      </c>
      <c r="Q22" s="4">
        <v>1801.579</v>
      </c>
      <c r="R22" s="4">
        <v>3029.7109999999998</v>
      </c>
      <c r="S22" s="4">
        <v>2391.3760000000002</v>
      </c>
      <c r="T22" s="4">
        <v>2054.8290000000002</v>
      </c>
      <c r="U22" s="4">
        <v>2072.81</v>
      </c>
      <c r="V22" s="4">
        <v>2766.4850000000001</v>
      </c>
      <c r="W22" s="4">
        <v>1035.982</v>
      </c>
      <c r="X22" s="4">
        <v>2386.2060000000001</v>
      </c>
      <c r="Y22" s="4">
        <v>1358.5740000000001</v>
      </c>
      <c r="Z22" s="4">
        <v>688.88199999999995</v>
      </c>
      <c r="AA22" s="4">
        <v>1789.5820000000001</v>
      </c>
      <c r="AB22" s="4">
        <v>1398.2729999999999</v>
      </c>
      <c r="AC22" s="4">
        <v>2033.6890000000001</v>
      </c>
      <c r="AD22" s="4">
        <v>2495.8009999999999</v>
      </c>
      <c r="AE22" s="4">
        <v>1325.943</v>
      </c>
      <c r="AF22" s="4">
        <v>2466.5210000000002</v>
      </c>
      <c r="AG22" s="4">
        <v>1590.787</v>
      </c>
      <c r="AH22" s="32">
        <v>878.03399999999999</v>
      </c>
    </row>
    <row r="23" spans="1:34" ht="14.4" x14ac:dyDescent="0.3">
      <c r="A23" s="53">
        <v>45809</v>
      </c>
      <c r="B23" s="33"/>
      <c r="C23" s="8">
        <v>1570</v>
      </c>
      <c r="D23" s="11">
        <v>2423</v>
      </c>
      <c r="E23">
        <v>1182.184</v>
      </c>
      <c r="F23">
        <v>4443.0370000000003</v>
      </c>
      <c r="G23">
        <v>1644.395</v>
      </c>
      <c r="H23" s="4">
        <v>4892.6499999999996</v>
      </c>
      <c r="I23" s="4">
        <v>2893.9259999999999</v>
      </c>
      <c r="J23" s="4">
        <v>4832.1059999999998</v>
      </c>
      <c r="K23" s="4">
        <v>2511.058</v>
      </c>
      <c r="L23" s="4">
        <v>3249.7629999999999</v>
      </c>
      <c r="M23" s="4">
        <v>1396.2539999999999</v>
      </c>
      <c r="N23" s="4">
        <v>1574.778</v>
      </c>
      <c r="O23" s="4">
        <v>391.351</v>
      </c>
      <c r="P23" s="4">
        <v>2184.5439999999999</v>
      </c>
      <c r="Q23" s="4">
        <v>1057.347</v>
      </c>
      <c r="R23" s="4">
        <v>3591.3150000000001</v>
      </c>
      <c r="S23" s="4">
        <v>1915.91</v>
      </c>
      <c r="T23" s="4">
        <v>1161.222</v>
      </c>
      <c r="U23" s="4">
        <v>3631.239</v>
      </c>
      <c r="V23" s="4">
        <v>2600.0770000000002</v>
      </c>
      <c r="W23" s="4">
        <v>2594.616</v>
      </c>
      <c r="X23" s="4">
        <v>5012.9870000000001</v>
      </c>
      <c r="Y23" s="4">
        <v>429.84100000000001</v>
      </c>
      <c r="Z23" s="4">
        <v>1216.5340000000001</v>
      </c>
      <c r="AA23" s="4">
        <v>2979.4630000000002</v>
      </c>
      <c r="AB23" s="4">
        <v>2183.2339999999999</v>
      </c>
      <c r="AC23" s="4">
        <v>2519.0590000000002</v>
      </c>
      <c r="AD23" s="4">
        <v>3270.201</v>
      </c>
      <c r="AE23" s="4">
        <v>937.99300000000005</v>
      </c>
      <c r="AF23" s="4">
        <v>3759.8</v>
      </c>
      <c r="AG23" s="4">
        <v>1796.2470000000001</v>
      </c>
      <c r="AH23" s="32">
        <v>2348.5569999999998</v>
      </c>
    </row>
    <row r="24" spans="1:34" ht="14.4" x14ac:dyDescent="0.3">
      <c r="A24" s="53">
        <v>45839</v>
      </c>
      <c r="B24" s="33"/>
      <c r="C24" s="8">
        <v>298</v>
      </c>
      <c r="D24" s="11">
        <v>711</v>
      </c>
      <c r="E24">
        <v>419.58600000000001</v>
      </c>
      <c r="F24">
        <v>2016.71</v>
      </c>
      <c r="G24">
        <v>321.24200000000002</v>
      </c>
      <c r="H24" s="4">
        <v>3909.2759999999998</v>
      </c>
      <c r="I24" s="4">
        <v>1193.8920000000001</v>
      </c>
      <c r="J24" s="4">
        <v>1765.6179999999999</v>
      </c>
      <c r="K24" s="4">
        <v>1470.8009999999999</v>
      </c>
      <c r="L24" s="4">
        <v>1847.6179999999999</v>
      </c>
      <c r="M24" s="4">
        <v>251.06200000000001</v>
      </c>
      <c r="N24" s="4">
        <v>349.45499999999998</v>
      </c>
      <c r="O24" s="4">
        <v>9.8970000000000002</v>
      </c>
      <c r="P24" s="4">
        <v>531.37699999999995</v>
      </c>
      <c r="Q24" s="4">
        <v>421.83100000000002</v>
      </c>
      <c r="R24" s="4">
        <v>1505.7809999999999</v>
      </c>
      <c r="S24" s="4">
        <v>469.00200000000001</v>
      </c>
      <c r="T24" s="4">
        <v>315.67</v>
      </c>
      <c r="U24" s="4">
        <v>1882.386</v>
      </c>
      <c r="V24" s="4">
        <v>1559.7149999999999</v>
      </c>
      <c r="W24" s="4">
        <v>842.86599999999999</v>
      </c>
      <c r="X24" s="4">
        <v>3691.768</v>
      </c>
      <c r="Y24" s="4">
        <v>92.908000000000001</v>
      </c>
      <c r="Z24" s="4">
        <v>281.49200000000002</v>
      </c>
      <c r="AA24" s="4">
        <v>1045.231</v>
      </c>
      <c r="AB24" s="4">
        <v>802.60900000000004</v>
      </c>
      <c r="AC24" s="4">
        <v>756.96199999999999</v>
      </c>
      <c r="AD24" s="4">
        <v>1175.5519999999999</v>
      </c>
      <c r="AE24" s="4">
        <v>236.76599999999999</v>
      </c>
      <c r="AF24" s="4">
        <v>2277.0680000000002</v>
      </c>
      <c r="AG24" s="4">
        <v>481.08800000000002</v>
      </c>
      <c r="AH24" s="32">
        <v>1037.82</v>
      </c>
    </row>
    <row r="25" spans="1:34" ht="14.4" x14ac:dyDescent="0.3">
      <c r="A25" s="53">
        <v>45870</v>
      </c>
      <c r="B25" s="33"/>
      <c r="C25" s="8">
        <v>211</v>
      </c>
      <c r="D25" s="11">
        <v>371</v>
      </c>
      <c r="E25">
        <v>285.08</v>
      </c>
      <c r="F25">
        <v>700.64300000000003</v>
      </c>
      <c r="G25">
        <v>195.577</v>
      </c>
      <c r="H25" s="4">
        <v>1045.02</v>
      </c>
      <c r="I25" s="4">
        <v>372.99900000000002</v>
      </c>
      <c r="J25" s="4">
        <v>844.13599999999997</v>
      </c>
      <c r="K25" s="4">
        <v>532.529</v>
      </c>
      <c r="L25" s="4">
        <v>744.00400000000002</v>
      </c>
      <c r="M25" s="4">
        <v>157.86799999999999</v>
      </c>
      <c r="N25" s="4">
        <v>257.02499999999998</v>
      </c>
      <c r="O25" s="4">
        <v>60.771999999999998</v>
      </c>
      <c r="P25" s="4">
        <v>222.12799999999999</v>
      </c>
      <c r="Q25" s="4">
        <v>215.822</v>
      </c>
      <c r="R25" s="4">
        <v>516.55799999999999</v>
      </c>
      <c r="S25" s="4">
        <v>298.59800000000001</v>
      </c>
      <c r="T25" s="4">
        <v>280.33100000000002</v>
      </c>
      <c r="U25" s="4">
        <v>568.98500000000001</v>
      </c>
      <c r="V25" s="4">
        <v>462.363</v>
      </c>
      <c r="W25" s="4">
        <v>403.63799999999998</v>
      </c>
      <c r="X25" s="4">
        <v>858.08399999999995</v>
      </c>
      <c r="Y25" s="4">
        <v>145.15</v>
      </c>
      <c r="Z25" s="4">
        <v>220.203</v>
      </c>
      <c r="AA25" s="4">
        <v>443.49700000000001</v>
      </c>
      <c r="AB25" s="4">
        <v>282.61</v>
      </c>
      <c r="AC25" s="4">
        <v>349.42599999999999</v>
      </c>
      <c r="AD25" s="4">
        <v>501.15600000000001</v>
      </c>
      <c r="AE25" s="4">
        <v>154.791</v>
      </c>
      <c r="AF25" s="4">
        <v>592.05899999999997</v>
      </c>
      <c r="AG25" s="4">
        <v>229.691</v>
      </c>
      <c r="AH25" s="32">
        <v>386.26400000000001</v>
      </c>
    </row>
    <row r="26" spans="1:34" ht="14.4" x14ac:dyDescent="0.3">
      <c r="A26" s="53">
        <v>45901</v>
      </c>
      <c r="B26" s="33"/>
      <c r="C26" s="8">
        <v>226</v>
      </c>
      <c r="D26" s="11">
        <v>316</v>
      </c>
      <c r="E26">
        <v>315.09100000000001</v>
      </c>
      <c r="F26">
        <v>625.94600000000003</v>
      </c>
      <c r="G26">
        <v>309.30399999999997</v>
      </c>
      <c r="H26" s="4">
        <v>555.87</v>
      </c>
      <c r="I26" s="4">
        <v>379.06</v>
      </c>
      <c r="J26" s="4">
        <v>749.21</v>
      </c>
      <c r="K26" s="4">
        <v>408.61399999999998</v>
      </c>
      <c r="L26" s="4">
        <v>509.94600000000003</v>
      </c>
      <c r="M26" s="4">
        <v>240.53200000000001</v>
      </c>
      <c r="N26" s="4">
        <v>234.90100000000001</v>
      </c>
      <c r="O26" s="4">
        <v>210.56700000000001</v>
      </c>
      <c r="P26" s="4">
        <v>407.40100000000001</v>
      </c>
      <c r="Q26" s="4">
        <v>341.25400000000002</v>
      </c>
      <c r="R26" s="4">
        <v>395.036</v>
      </c>
      <c r="S26" s="4">
        <v>352.13400000000001</v>
      </c>
      <c r="T26" s="4">
        <v>350.23099999999999</v>
      </c>
      <c r="U26" s="4">
        <v>433.75200000000001</v>
      </c>
      <c r="V26" s="4">
        <v>326.97399999999999</v>
      </c>
      <c r="W26" s="4">
        <v>293.41699999999997</v>
      </c>
      <c r="X26" s="4">
        <v>541.60400000000004</v>
      </c>
      <c r="Y26" s="4">
        <v>178.952</v>
      </c>
      <c r="Z26" s="4">
        <v>453.10399999999998</v>
      </c>
      <c r="AA26" s="4">
        <v>456.80700000000002</v>
      </c>
      <c r="AB26" s="4">
        <v>264.37200000000001</v>
      </c>
      <c r="AC26" s="4">
        <v>374.66</v>
      </c>
      <c r="AD26" s="4">
        <v>370.48200000000003</v>
      </c>
      <c r="AE26" s="4">
        <v>174.791</v>
      </c>
      <c r="AF26" s="4">
        <v>383.66</v>
      </c>
      <c r="AG26" s="4">
        <v>251.20500000000001</v>
      </c>
      <c r="AH26" s="32">
        <v>410.774</v>
      </c>
    </row>
    <row r="27" spans="1:34" ht="14.4" x14ac:dyDescent="0.3">
      <c r="A27" s="53">
        <v>45931</v>
      </c>
      <c r="B27" s="33"/>
      <c r="C27" s="8">
        <v>350</v>
      </c>
      <c r="D27" s="11">
        <v>417</v>
      </c>
      <c r="E27">
        <v>293.87700000000001</v>
      </c>
      <c r="F27">
        <v>572.83399999999995</v>
      </c>
      <c r="G27">
        <v>459.83699999999999</v>
      </c>
      <c r="H27" s="4">
        <v>597.15099999999995</v>
      </c>
      <c r="I27" s="4">
        <v>540.13199999999995</v>
      </c>
      <c r="J27" s="4">
        <v>901.70899999999995</v>
      </c>
      <c r="K27" s="4">
        <v>520.81700000000001</v>
      </c>
      <c r="L27" s="4">
        <v>386.72300000000001</v>
      </c>
      <c r="M27" s="4">
        <v>407.44799999999998</v>
      </c>
      <c r="N27" s="4">
        <v>278.05799999999999</v>
      </c>
      <c r="O27" s="4">
        <v>324.351</v>
      </c>
      <c r="P27" s="4">
        <v>326.62</v>
      </c>
      <c r="Q27" s="4">
        <v>510.23599999999999</v>
      </c>
      <c r="R27" s="4">
        <v>614</v>
      </c>
      <c r="S27" s="4">
        <v>1076.787</v>
      </c>
      <c r="T27" s="4">
        <v>521.62699999999995</v>
      </c>
      <c r="U27" s="4">
        <v>422.21600000000001</v>
      </c>
      <c r="V27" s="4">
        <v>396.63099999999997</v>
      </c>
      <c r="W27" s="4">
        <v>450.80399999999997</v>
      </c>
      <c r="X27" s="4">
        <v>618.13900000000001</v>
      </c>
      <c r="Y27" s="4">
        <v>258.62</v>
      </c>
      <c r="Z27" s="4">
        <v>561.63300000000004</v>
      </c>
      <c r="AA27" s="4">
        <v>661.72699999999998</v>
      </c>
      <c r="AB27" s="4">
        <v>388.55799999999999</v>
      </c>
      <c r="AC27" s="4">
        <v>462.005</v>
      </c>
      <c r="AD27" s="4">
        <v>547.66600000000005</v>
      </c>
      <c r="AE27" s="4">
        <v>373.12</v>
      </c>
      <c r="AF27" s="4">
        <v>417.75099999999998</v>
      </c>
      <c r="AG27" s="4">
        <v>333.77199999999999</v>
      </c>
      <c r="AH27" s="32">
        <v>326.19499999999999</v>
      </c>
    </row>
    <row r="28" spans="1:34" ht="14.4" x14ac:dyDescent="0.3">
      <c r="A28" s="53">
        <v>45962</v>
      </c>
      <c r="B28" s="33"/>
      <c r="C28" s="8">
        <v>382</v>
      </c>
      <c r="D28" s="11">
        <v>461</v>
      </c>
      <c r="E28">
        <v>370.65199999999999</v>
      </c>
      <c r="F28">
        <v>569.30899999999997</v>
      </c>
      <c r="G28">
        <v>484.21800000000002</v>
      </c>
      <c r="H28" s="4">
        <v>548.18299999999999</v>
      </c>
      <c r="I28" s="4">
        <v>568.822</v>
      </c>
      <c r="J28" s="4">
        <v>646.12900000000002</v>
      </c>
      <c r="K28" s="4">
        <v>605.21100000000001</v>
      </c>
      <c r="L28" s="4">
        <v>407.01499999999999</v>
      </c>
      <c r="M28" s="4">
        <v>410.54</v>
      </c>
      <c r="N28" s="4">
        <v>365.2</v>
      </c>
      <c r="O28" s="4">
        <v>336.35700000000003</v>
      </c>
      <c r="P28" s="4">
        <v>374.89800000000002</v>
      </c>
      <c r="Q28" s="4">
        <v>620.71400000000006</v>
      </c>
      <c r="R28" s="4">
        <v>589.50900000000001</v>
      </c>
      <c r="S28" s="4">
        <v>605.68200000000002</v>
      </c>
      <c r="T28" s="4">
        <v>482.863</v>
      </c>
      <c r="U28" s="4">
        <v>456.73700000000002</v>
      </c>
      <c r="V28" s="4">
        <v>465.76900000000001</v>
      </c>
      <c r="W28" s="4">
        <v>474.80700000000002</v>
      </c>
      <c r="X28" s="4">
        <v>590.125</v>
      </c>
      <c r="Y28" s="4">
        <v>330.31299999999999</v>
      </c>
      <c r="Z28" s="4">
        <v>488.64600000000002</v>
      </c>
      <c r="AA28" s="4">
        <v>489.08699999999999</v>
      </c>
      <c r="AB28" s="4">
        <v>409.18200000000002</v>
      </c>
      <c r="AC28" s="4">
        <v>454.517</v>
      </c>
      <c r="AD28" s="4">
        <v>499.95699999999999</v>
      </c>
      <c r="AE28" s="4">
        <v>388.608</v>
      </c>
      <c r="AF28" s="4">
        <v>470.65600000000001</v>
      </c>
      <c r="AG28" s="4">
        <v>456.79300000000001</v>
      </c>
      <c r="AH28" s="32">
        <v>428.88400000000001</v>
      </c>
    </row>
    <row r="29" spans="1:34" ht="14.4" x14ac:dyDescent="0.3">
      <c r="A29" s="53">
        <v>45992</v>
      </c>
      <c r="B29" s="33"/>
      <c r="C29" s="8">
        <v>347</v>
      </c>
      <c r="D29" s="11">
        <v>361</v>
      </c>
      <c r="E29">
        <v>315.29399999999998</v>
      </c>
      <c r="F29">
        <v>432.38299999999998</v>
      </c>
      <c r="G29">
        <v>375.19799999999998</v>
      </c>
      <c r="H29" s="4">
        <v>475.19</v>
      </c>
      <c r="I29" s="4">
        <v>500.30700000000002</v>
      </c>
      <c r="J29" s="4">
        <v>469.541</v>
      </c>
      <c r="K29" s="4">
        <v>464.91</v>
      </c>
      <c r="L29" s="4">
        <v>355.51299999999998</v>
      </c>
      <c r="M29" s="4">
        <v>317.28699999999998</v>
      </c>
      <c r="N29" s="4">
        <v>323.85599999999999</v>
      </c>
      <c r="O29" s="4">
        <v>275.83699999999999</v>
      </c>
      <c r="P29" s="4">
        <v>336.58100000000002</v>
      </c>
      <c r="Q29" s="4">
        <v>388.37299999999999</v>
      </c>
      <c r="R29" s="4">
        <v>428.87099999999998</v>
      </c>
      <c r="S29" s="4">
        <v>419.20600000000002</v>
      </c>
      <c r="T29" s="4">
        <v>401.73599999999999</v>
      </c>
      <c r="U29" s="4">
        <v>398.75700000000001</v>
      </c>
      <c r="V29" s="4">
        <v>384.84199999999998</v>
      </c>
      <c r="W29" s="4">
        <v>416.71800000000002</v>
      </c>
      <c r="X29" s="4">
        <v>463.14499999999998</v>
      </c>
      <c r="Y29" s="4">
        <v>307.18599999999998</v>
      </c>
      <c r="Z29" s="4">
        <v>341.63600000000002</v>
      </c>
      <c r="AA29" s="4">
        <v>387.084</v>
      </c>
      <c r="AB29" s="4">
        <v>338.47800000000001</v>
      </c>
      <c r="AC29" s="4">
        <v>384.14600000000002</v>
      </c>
      <c r="AD29" s="4">
        <v>428.21300000000002</v>
      </c>
      <c r="AE29" s="4">
        <v>311.61700000000002</v>
      </c>
      <c r="AF29" s="4">
        <v>432.48200000000003</v>
      </c>
      <c r="AG29" s="4">
        <v>377.17399999999998</v>
      </c>
      <c r="AH29" s="32">
        <v>360.32100000000003</v>
      </c>
    </row>
    <row r="30" spans="1:34" ht="14.4" x14ac:dyDescent="0.3">
      <c r="A30" s="53">
        <v>46023</v>
      </c>
      <c r="B30" s="33"/>
      <c r="C30" s="8">
        <v>333</v>
      </c>
      <c r="D30" s="11">
        <v>350</v>
      </c>
      <c r="E30">
        <v>388.76299999999998</v>
      </c>
      <c r="F30">
        <v>397.37</v>
      </c>
      <c r="G30">
        <v>361.233</v>
      </c>
      <c r="H30" s="4">
        <v>418.41699999999997</v>
      </c>
      <c r="I30" s="4">
        <v>456.88299999999998</v>
      </c>
      <c r="J30" s="4">
        <v>430.59699999999998</v>
      </c>
      <c r="K30" s="4">
        <v>390.15699999999998</v>
      </c>
      <c r="L30" s="4">
        <v>340.17899999999997</v>
      </c>
      <c r="M30" s="4">
        <v>294.08300000000003</v>
      </c>
      <c r="N30" s="4">
        <v>285.70800000000003</v>
      </c>
      <c r="O30" s="4">
        <v>239.756</v>
      </c>
      <c r="P30" s="4">
        <v>297.149</v>
      </c>
      <c r="Q30" s="4">
        <v>536.26199999999994</v>
      </c>
      <c r="R30" s="4">
        <v>400.56200000000001</v>
      </c>
      <c r="S30" s="4">
        <v>364.06799999999998</v>
      </c>
      <c r="T30" s="4">
        <v>331.084</v>
      </c>
      <c r="U30" s="4">
        <v>385.71100000000001</v>
      </c>
      <c r="V30" s="4">
        <v>348.64100000000002</v>
      </c>
      <c r="W30" s="4">
        <v>385.89800000000002</v>
      </c>
      <c r="X30" s="4">
        <v>436.096</v>
      </c>
      <c r="Y30" s="4">
        <v>281.80799999999999</v>
      </c>
      <c r="Z30" s="4">
        <v>282.21100000000001</v>
      </c>
      <c r="AA30" s="4">
        <v>354.90899999999999</v>
      </c>
      <c r="AB30" s="4">
        <v>312.34899999999999</v>
      </c>
      <c r="AC30" s="4">
        <v>413.35599999999999</v>
      </c>
      <c r="AD30" s="4">
        <v>382.87900000000002</v>
      </c>
      <c r="AE30" s="4">
        <v>288.54399999999998</v>
      </c>
      <c r="AF30" s="4">
        <v>385.18099999999998</v>
      </c>
      <c r="AG30" s="4">
        <v>316.05500000000001</v>
      </c>
      <c r="AH30" s="32">
        <v>314.88499999999999</v>
      </c>
    </row>
    <row r="31" spans="1:34" ht="14.4" x14ac:dyDescent="0.3">
      <c r="A31" s="53">
        <v>46054</v>
      </c>
      <c r="B31" s="33"/>
      <c r="C31" s="8">
        <v>378</v>
      </c>
      <c r="D31" s="11">
        <v>397</v>
      </c>
      <c r="E31">
        <v>491.625</v>
      </c>
      <c r="F31">
        <v>373.86</v>
      </c>
      <c r="G31">
        <v>392.74700000000001</v>
      </c>
      <c r="H31" s="4">
        <v>449.46300000000002</v>
      </c>
      <c r="I31" s="4">
        <v>430.16800000000001</v>
      </c>
      <c r="J31" s="4">
        <v>432.96199999999999</v>
      </c>
      <c r="K31" s="4">
        <v>386.798</v>
      </c>
      <c r="L31" s="4">
        <v>371.82</v>
      </c>
      <c r="M31" s="4">
        <v>275.61</v>
      </c>
      <c r="N31" s="4">
        <v>234.964</v>
      </c>
      <c r="O31" s="4">
        <v>261.76100000000002</v>
      </c>
      <c r="P31" s="4">
        <v>270.12700000000001</v>
      </c>
      <c r="Q31" s="4">
        <v>543.46600000000001</v>
      </c>
      <c r="R31" s="4">
        <v>353.07600000000002</v>
      </c>
      <c r="S31" s="4">
        <v>375.916</v>
      </c>
      <c r="T31" s="4">
        <v>314.99099999999999</v>
      </c>
      <c r="U31" s="4">
        <v>386.62599999999998</v>
      </c>
      <c r="V31" s="4">
        <v>382.34899999999999</v>
      </c>
      <c r="W31" s="4">
        <v>336.40899999999999</v>
      </c>
      <c r="X31" s="4">
        <v>407.28800000000001</v>
      </c>
      <c r="Y31" s="4">
        <v>280.79199999999997</v>
      </c>
      <c r="Z31" s="4">
        <v>274.59500000000003</v>
      </c>
      <c r="AA31" s="4">
        <v>451.51</v>
      </c>
      <c r="AB31" s="4">
        <v>348.52100000000002</v>
      </c>
      <c r="AC31" s="4">
        <v>545.87900000000002</v>
      </c>
      <c r="AD31" s="4">
        <v>376.65199999999999</v>
      </c>
      <c r="AE31" s="4">
        <v>292.56400000000002</v>
      </c>
      <c r="AF31" s="4">
        <v>355.49299999999999</v>
      </c>
      <c r="AG31" s="4">
        <v>298.80500000000001</v>
      </c>
      <c r="AH31" s="32">
        <v>333.12700000000001</v>
      </c>
    </row>
    <row r="32" spans="1:34" ht="14.4" x14ac:dyDescent="0.3">
      <c r="A32" s="53">
        <v>46082</v>
      </c>
      <c r="B32" s="33"/>
      <c r="C32" s="8">
        <v>564</v>
      </c>
      <c r="D32" s="11">
        <v>614</v>
      </c>
      <c r="E32">
        <v>584.20000000000005</v>
      </c>
      <c r="F32">
        <v>615.72900000000004</v>
      </c>
      <c r="G32">
        <v>977.05700000000002</v>
      </c>
      <c r="H32" s="4">
        <v>611.59900000000005</v>
      </c>
      <c r="I32" s="4">
        <v>803.38400000000001</v>
      </c>
      <c r="J32" s="4">
        <v>555.71199999999999</v>
      </c>
      <c r="K32" s="4">
        <v>522.65300000000002</v>
      </c>
      <c r="L32" s="4">
        <v>481.096</v>
      </c>
      <c r="M32" s="4">
        <v>474.07900000000001</v>
      </c>
      <c r="N32" s="4">
        <v>283.84100000000001</v>
      </c>
      <c r="O32" s="4">
        <v>421.09199999999998</v>
      </c>
      <c r="P32" s="4">
        <v>613.42499999999995</v>
      </c>
      <c r="Q32" s="4">
        <v>714.49</v>
      </c>
      <c r="R32" s="4">
        <v>459.05200000000002</v>
      </c>
      <c r="S32" s="4">
        <v>811.67</v>
      </c>
      <c r="T32" s="4">
        <v>421.733</v>
      </c>
      <c r="U32" s="4">
        <v>620.98400000000004</v>
      </c>
      <c r="V32" s="4">
        <v>529.27599999999995</v>
      </c>
      <c r="W32" s="4">
        <v>499.49200000000002</v>
      </c>
      <c r="X32" s="4">
        <v>577.09</v>
      </c>
      <c r="Y32" s="4">
        <v>368.85</v>
      </c>
      <c r="Z32" s="4">
        <v>448.72699999999998</v>
      </c>
      <c r="AA32" s="4">
        <v>670.50900000000001</v>
      </c>
      <c r="AB32" s="4">
        <v>536.22500000000002</v>
      </c>
      <c r="AC32" s="4">
        <v>1184.373</v>
      </c>
      <c r="AD32" s="4">
        <v>439.21100000000001</v>
      </c>
      <c r="AE32" s="4">
        <v>548.04899999999998</v>
      </c>
      <c r="AF32" s="4">
        <v>528.02499999999998</v>
      </c>
      <c r="AG32" s="4">
        <v>425.28300000000002</v>
      </c>
      <c r="AH32" s="32">
        <v>531.88499999999999</v>
      </c>
    </row>
    <row r="33" spans="1:34" ht="14.4" x14ac:dyDescent="0.3">
      <c r="A33" s="53">
        <v>46113</v>
      </c>
      <c r="B33" s="34"/>
      <c r="C33" s="12">
        <v>716</v>
      </c>
      <c r="D33" s="11">
        <v>920</v>
      </c>
      <c r="E33">
        <v>1324.6220000000001</v>
      </c>
      <c r="F33">
        <v>949.62900000000002</v>
      </c>
      <c r="G33">
        <v>913.44100000000003</v>
      </c>
      <c r="H33" s="4">
        <v>1039.479</v>
      </c>
      <c r="I33" s="4">
        <v>1416.473</v>
      </c>
      <c r="J33" s="4">
        <v>1077.2180000000001</v>
      </c>
      <c r="K33" s="4">
        <v>729.32100000000003</v>
      </c>
      <c r="L33" s="4">
        <v>796.91200000000003</v>
      </c>
      <c r="M33" s="4">
        <v>773.15300000000002</v>
      </c>
      <c r="N33" s="4">
        <v>481.04700000000003</v>
      </c>
      <c r="O33" s="4">
        <v>574.82500000000005</v>
      </c>
      <c r="P33" s="4">
        <v>1394.768</v>
      </c>
      <c r="Q33" s="4">
        <v>1401.3679999999999</v>
      </c>
      <c r="R33" s="4">
        <v>1075.123</v>
      </c>
      <c r="S33" s="4">
        <v>1157.0989999999999</v>
      </c>
      <c r="T33" s="4">
        <v>653.726</v>
      </c>
      <c r="U33" s="4">
        <v>780.80899999999997</v>
      </c>
      <c r="V33" s="4">
        <v>734.93499999999995</v>
      </c>
      <c r="W33" s="4">
        <v>1146.6010000000001</v>
      </c>
      <c r="X33" s="4">
        <v>1184.192</v>
      </c>
      <c r="Y33" s="4">
        <v>366.67200000000003</v>
      </c>
      <c r="Z33" s="4">
        <v>645.64099999999996</v>
      </c>
      <c r="AA33" s="4">
        <v>719.98199999999997</v>
      </c>
      <c r="AB33" s="4">
        <v>764.48500000000001</v>
      </c>
      <c r="AC33" s="4">
        <v>1894.029</v>
      </c>
      <c r="AD33" s="4">
        <v>496.09100000000001</v>
      </c>
      <c r="AE33" s="4">
        <v>1168.9559999999999</v>
      </c>
      <c r="AF33" s="4">
        <v>625.53700000000003</v>
      </c>
      <c r="AG33" s="4">
        <v>480.428</v>
      </c>
      <c r="AH33" s="32">
        <v>995.096</v>
      </c>
    </row>
    <row r="34" spans="1:34" ht="14.4" x14ac:dyDescent="0.3">
      <c r="A34" s="53">
        <v>46143</v>
      </c>
      <c r="B34" s="33"/>
      <c r="C34" s="8">
        <v>1552</v>
      </c>
      <c r="D34" s="11">
        <v>2060</v>
      </c>
      <c r="E34">
        <v>3293.8139999999999</v>
      </c>
      <c r="F34">
        <v>2078.6149999999998</v>
      </c>
      <c r="G34">
        <v>2457.154</v>
      </c>
      <c r="H34" s="4">
        <v>3012.99</v>
      </c>
      <c r="I34" s="4">
        <v>3993.9259999999999</v>
      </c>
      <c r="J34" s="4">
        <v>2649.1320000000001</v>
      </c>
      <c r="K34" s="4">
        <v>2165.3719999999998</v>
      </c>
      <c r="L34" s="4">
        <v>2003.7439999999999</v>
      </c>
      <c r="M34" s="4">
        <v>2238.67</v>
      </c>
      <c r="N34" s="4">
        <v>308.755</v>
      </c>
      <c r="O34" s="4">
        <v>1391.9079999999999</v>
      </c>
      <c r="P34" s="4">
        <v>1786.759</v>
      </c>
      <c r="Q34" s="4">
        <v>2987.93</v>
      </c>
      <c r="R34" s="4">
        <v>2385.4059999999999</v>
      </c>
      <c r="S34" s="4">
        <v>2064.1709999999998</v>
      </c>
      <c r="T34" s="4">
        <v>2131.2379999999998</v>
      </c>
      <c r="U34" s="4">
        <v>2752.2719999999999</v>
      </c>
      <c r="V34" s="4">
        <v>987.72199999999998</v>
      </c>
      <c r="W34" s="4">
        <v>2388.64</v>
      </c>
      <c r="X34" s="4">
        <v>1373.8920000000001</v>
      </c>
      <c r="Y34" s="4">
        <v>732.94</v>
      </c>
      <c r="Z34" s="4">
        <v>1637.104</v>
      </c>
      <c r="AA34" s="4">
        <v>1426.3910000000001</v>
      </c>
      <c r="AB34" s="4">
        <v>2023.9639999999999</v>
      </c>
      <c r="AC34" s="4">
        <v>2466.192</v>
      </c>
      <c r="AD34" s="4">
        <v>1274.354</v>
      </c>
      <c r="AE34" s="4">
        <v>2470.2049999999999</v>
      </c>
      <c r="AF34" s="4">
        <v>1566.239</v>
      </c>
      <c r="AG34" s="4">
        <v>903.98900000000003</v>
      </c>
      <c r="AH34" s="32">
        <v>1809.1579999999999</v>
      </c>
    </row>
    <row r="35" spans="1:34" ht="14.4" x14ac:dyDescent="0.3">
      <c r="A35" s="53">
        <v>46174</v>
      </c>
      <c r="B35" s="33"/>
      <c r="C35" s="8">
        <v>1570</v>
      </c>
      <c r="D35" s="11">
        <v>2423</v>
      </c>
      <c r="E35">
        <v>4477.7259999999997</v>
      </c>
      <c r="F35">
        <v>1676.3910000000001</v>
      </c>
      <c r="G35">
        <v>4950.1719999999996</v>
      </c>
      <c r="H35" s="4">
        <v>2888.2370000000001</v>
      </c>
      <c r="I35" s="4">
        <v>4864.74</v>
      </c>
      <c r="J35" s="4">
        <v>2549.7420000000002</v>
      </c>
      <c r="K35" s="4">
        <v>3312.1</v>
      </c>
      <c r="L35" s="4">
        <v>1401.182</v>
      </c>
      <c r="M35" s="4">
        <v>1568.7760000000001</v>
      </c>
      <c r="N35" s="4">
        <v>392.56099999999998</v>
      </c>
      <c r="O35" s="4">
        <v>2157.8000000000002</v>
      </c>
      <c r="P35" s="4">
        <v>1049.1510000000001</v>
      </c>
      <c r="Q35" s="4">
        <v>3560.0320000000002</v>
      </c>
      <c r="R35" s="4">
        <v>2035.1880000000001</v>
      </c>
      <c r="S35" s="4">
        <v>1163.5070000000001</v>
      </c>
      <c r="T35" s="4">
        <v>3708.4050000000002</v>
      </c>
      <c r="U35" s="4">
        <v>2587.6010000000001</v>
      </c>
      <c r="V35" s="4">
        <v>2588.3240000000001</v>
      </c>
      <c r="W35" s="4">
        <v>5027.9759999999997</v>
      </c>
      <c r="X35" s="4">
        <v>436.66800000000001</v>
      </c>
      <c r="Y35" s="4">
        <v>1242.586</v>
      </c>
      <c r="Z35" s="4">
        <v>2956.2860000000001</v>
      </c>
      <c r="AA35" s="4">
        <v>2208.4569999999999</v>
      </c>
      <c r="AB35" s="4">
        <v>2513.9899999999998</v>
      </c>
      <c r="AC35" s="4">
        <v>3257.125</v>
      </c>
      <c r="AD35" s="4">
        <v>971.77</v>
      </c>
      <c r="AE35" s="4">
        <v>3765.6039999999998</v>
      </c>
      <c r="AF35" s="4">
        <v>1784.19</v>
      </c>
      <c r="AG35" s="4">
        <v>2371.4679999999998</v>
      </c>
      <c r="AH35" s="32">
        <v>1201.79</v>
      </c>
    </row>
    <row r="36" spans="1:34" ht="14.4" x14ac:dyDescent="0.3">
      <c r="A36" s="53">
        <v>46204</v>
      </c>
      <c r="B36" s="15"/>
      <c r="C36" s="13">
        <v>298</v>
      </c>
      <c r="D36" s="14">
        <v>711</v>
      </c>
      <c r="E36" s="4">
        <v>2023.0519999999999</v>
      </c>
      <c r="F36" s="4">
        <v>351.01900000000001</v>
      </c>
      <c r="G36" s="4">
        <v>3932.2249999999999</v>
      </c>
      <c r="H36" s="4">
        <v>1190.4390000000001</v>
      </c>
      <c r="I36" s="4">
        <v>1774.848</v>
      </c>
      <c r="J36" s="4">
        <v>1521.4680000000001</v>
      </c>
      <c r="K36" s="4">
        <v>1867.942</v>
      </c>
      <c r="L36" s="4">
        <v>253.042</v>
      </c>
      <c r="M36" s="4">
        <v>344.56</v>
      </c>
      <c r="N36" s="4">
        <v>16.731999999999999</v>
      </c>
      <c r="O36" s="4">
        <v>516.43799999999999</v>
      </c>
      <c r="P36" s="4">
        <v>413.70100000000002</v>
      </c>
      <c r="Q36" s="4">
        <v>1493.597</v>
      </c>
      <c r="R36" s="4">
        <v>505.13400000000001</v>
      </c>
      <c r="S36" s="4">
        <v>318.44299999999998</v>
      </c>
      <c r="T36" s="4">
        <v>1897.498</v>
      </c>
      <c r="U36" s="4">
        <v>1554.2260000000001</v>
      </c>
      <c r="V36" s="4">
        <v>889.14099999999996</v>
      </c>
      <c r="W36" s="4">
        <v>3702.8519999999999</v>
      </c>
      <c r="X36" s="4">
        <v>98.087999999999994</v>
      </c>
      <c r="Y36" s="4">
        <v>292.05200000000002</v>
      </c>
      <c r="Z36" s="4">
        <v>1069.2909999999999</v>
      </c>
      <c r="AA36" s="4">
        <v>805.71199999999999</v>
      </c>
      <c r="AB36" s="4">
        <v>752.94</v>
      </c>
      <c r="AC36" s="4">
        <v>1169.7660000000001</v>
      </c>
      <c r="AD36" s="4">
        <v>256.83600000000001</v>
      </c>
      <c r="AE36" s="32">
        <v>2284.0680000000002</v>
      </c>
      <c r="AF36" s="4">
        <v>473.94900000000001</v>
      </c>
      <c r="AG36" s="4">
        <v>1048.6479999999999</v>
      </c>
      <c r="AH36" s="4">
        <v>427.38299999999998</v>
      </c>
    </row>
    <row r="37" spans="1:34" ht="14.4" x14ac:dyDescent="0.3">
      <c r="A37" s="53">
        <v>46235</v>
      </c>
      <c r="B37" s="15"/>
      <c r="C37" s="13">
        <v>211</v>
      </c>
      <c r="D37" s="14">
        <v>371</v>
      </c>
      <c r="E37" s="4">
        <v>701.55899999999997</v>
      </c>
      <c r="F37" s="4">
        <v>200.57300000000001</v>
      </c>
      <c r="G37" s="4">
        <v>1055.364</v>
      </c>
      <c r="H37" s="4">
        <v>370.39600000000002</v>
      </c>
      <c r="I37" s="4">
        <v>852.04499999999996</v>
      </c>
      <c r="J37" s="4">
        <v>564.13800000000003</v>
      </c>
      <c r="K37" s="4">
        <v>760.899</v>
      </c>
      <c r="L37" s="4">
        <v>159.54400000000001</v>
      </c>
      <c r="M37" s="4">
        <v>253.50299999999999</v>
      </c>
      <c r="N37" s="4">
        <v>60.476999999999997</v>
      </c>
      <c r="O37" s="4">
        <v>216.16300000000001</v>
      </c>
      <c r="P37" s="4">
        <v>208.99299999999999</v>
      </c>
      <c r="Q37" s="4">
        <v>512.05999999999995</v>
      </c>
      <c r="R37" s="4">
        <v>312.52699999999999</v>
      </c>
      <c r="S37" s="4">
        <v>283.17500000000001</v>
      </c>
      <c r="T37" s="4">
        <v>574.23299999999995</v>
      </c>
      <c r="U37" s="4">
        <v>457.83199999999999</v>
      </c>
      <c r="V37" s="4">
        <v>415.13299999999998</v>
      </c>
      <c r="W37" s="4">
        <v>858.46400000000006</v>
      </c>
      <c r="X37" s="4">
        <v>150.62299999999999</v>
      </c>
      <c r="Y37" s="4">
        <v>228.96799999999999</v>
      </c>
      <c r="Z37" s="4">
        <v>440.83600000000001</v>
      </c>
      <c r="AA37" s="4">
        <v>284.08499999999998</v>
      </c>
      <c r="AB37" s="4">
        <v>346.024</v>
      </c>
      <c r="AC37" s="4">
        <v>497.31</v>
      </c>
      <c r="AD37" s="4">
        <v>159.09700000000001</v>
      </c>
      <c r="AE37" s="32">
        <v>595.57100000000003</v>
      </c>
      <c r="AF37" s="4">
        <v>224.387</v>
      </c>
      <c r="AG37" s="4">
        <v>393.66899999999998</v>
      </c>
      <c r="AH37" s="4">
        <v>277.07100000000003</v>
      </c>
    </row>
    <row r="38" spans="1:34" ht="14.4" x14ac:dyDescent="0.3">
      <c r="A38" s="53">
        <v>46266</v>
      </c>
      <c r="B38" s="15"/>
      <c r="C38" s="13">
        <v>226</v>
      </c>
      <c r="D38" s="14">
        <v>316</v>
      </c>
      <c r="E38" s="4">
        <v>626.60599999999999</v>
      </c>
      <c r="F38" s="4">
        <v>311.505</v>
      </c>
      <c r="G38" s="4">
        <v>564.73199999999997</v>
      </c>
      <c r="H38" s="4">
        <v>376.83600000000001</v>
      </c>
      <c r="I38" s="4">
        <v>757.50099999999998</v>
      </c>
      <c r="J38" s="4">
        <v>420.685</v>
      </c>
      <c r="K38" s="4">
        <v>523.95000000000005</v>
      </c>
      <c r="L38" s="4">
        <v>242.63499999999999</v>
      </c>
      <c r="M38" s="4">
        <v>231.774</v>
      </c>
      <c r="N38" s="4">
        <v>206.55500000000001</v>
      </c>
      <c r="O38" s="4">
        <v>400.291</v>
      </c>
      <c r="P38" s="4">
        <v>334.43700000000001</v>
      </c>
      <c r="Q38" s="4">
        <v>391.09100000000001</v>
      </c>
      <c r="R38" s="4">
        <v>363.24</v>
      </c>
      <c r="S38" s="4">
        <v>353.26900000000001</v>
      </c>
      <c r="T38" s="4">
        <v>438.108</v>
      </c>
      <c r="U38" s="4">
        <v>322.54500000000002</v>
      </c>
      <c r="V38" s="4">
        <v>296.005</v>
      </c>
      <c r="W38" s="4">
        <v>541.24</v>
      </c>
      <c r="X38" s="4">
        <v>184.988</v>
      </c>
      <c r="Y38" s="4">
        <v>465.173</v>
      </c>
      <c r="Z38" s="4">
        <v>443.22</v>
      </c>
      <c r="AA38" s="4">
        <v>265.762</v>
      </c>
      <c r="AB38" s="4">
        <v>374.04599999999999</v>
      </c>
      <c r="AC38" s="4">
        <v>367.27699999999999</v>
      </c>
      <c r="AD38" s="4">
        <v>176.31100000000001</v>
      </c>
      <c r="AE38" s="32">
        <v>386.75200000000001</v>
      </c>
      <c r="AF38" s="4">
        <v>245.64400000000001</v>
      </c>
      <c r="AG38" s="4">
        <v>418.197</v>
      </c>
      <c r="AH38" s="4">
        <v>323.899</v>
      </c>
    </row>
    <row r="39" spans="1:34" ht="14.4" x14ac:dyDescent="0.3">
      <c r="A39" s="53">
        <v>46296</v>
      </c>
      <c r="B39" s="15"/>
      <c r="C39" s="13">
        <v>350</v>
      </c>
      <c r="D39" s="14">
        <v>417</v>
      </c>
      <c r="E39" s="4">
        <v>573.15700000000004</v>
      </c>
      <c r="F39" s="4">
        <v>460.16199999999998</v>
      </c>
      <c r="G39" s="4">
        <v>605.91200000000003</v>
      </c>
      <c r="H39" s="4">
        <v>538.03200000000004</v>
      </c>
      <c r="I39" s="4">
        <v>908.26300000000003</v>
      </c>
      <c r="J39" s="4">
        <v>517.51300000000003</v>
      </c>
      <c r="K39" s="4">
        <v>398.43700000000001</v>
      </c>
      <c r="L39" s="4">
        <v>410.12599999999998</v>
      </c>
      <c r="M39" s="4">
        <v>274.47699999999998</v>
      </c>
      <c r="N39" s="4">
        <v>322.68400000000003</v>
      </c>
      <c r="O39" s="4">
        <v>319.32100000000003</v>
      </c>
      <c r="P39" s="4">
        <v>502.846</v>
      </c>
      <c r="Q39" s="4">
        <v>610.04700000000003</v>
      </c>
      <c r="R39" s="4">
        <v>1089.9480000000001</v>
      </c>
      <c r="S39" s="4">
        <v>523.87199999999996</v>
      </c>
      <c r="T39" s="4">
        <v>426.15100000000001</v>
      </c>
      <c r="U39" s="4">
        <v>392.26400000000001</v>
      </c>
      <c r="V39" s="4">
        <v>451.42</v>
      </c>
      <c r="W39" s="4">
        <v>617.41399999999999</v>
      </c>
      <c r="X39" s="4">
        <v>263.18</v>
      </c>
      <c r="Y39" s="4">
        <v>572.95299999999997</v>
      </c>
      <c r="Z39" s="4">
        <v>655.31600000000003</v>
      </c>
      <c r="AA39" s="4">
        <v>389.702</v>
      </c>
      <c r="AB39" s="4">
        <v>458.904</v>
      </c>
      <c r="AC39" s="4">
        <v>544.29999999999995</v>
      </c>
      <c r="AD39" s="4">
        <v>370.80399999999997</v>
      </c>
      <c r="AE39" s="32">
        <v>420.59300000000002</v>
      </c>
      <c r="AF39" s="4">
        <v>328.42099999999999</v>
      </c>
      <c r="AG39" s="4">
        <v>332.53899999999999</v>
      </c>
      <c r="AH39" s="4">
        <v>289.43799999999999</v>
      </c>
    </row>
    <row r="40" spans="1:34" ht="14.4" x14ac:dyDescent="0.3">
      <c r="A40" s="53">
        <v>46327</v>
      </c>
      <c r="B40" s="15"/>
      <c r="C40" s="13">
        <v>382</v>
      </c>
      <c r="D40" s="14">
        <v>461</v>
      </c>
      <c r="E40" s="4">
        <v>569.78599999999994</v>
      </c>
      <c r="F40" s="4">
        <v>490.78500000000003</v>
      </c>
      <c r="G40" s="4">
        <v>555.62300000000005</v>
      </c>
      <c r="H40" s="4">
        <v>566.79999999999995</v>
      </c>
      <c r="I40" s="4">
        <v>651.22500000000002</v>
      </c>
      <c r="J40" s="4">
        <v>627.55799999999999</v>
      </c>
      <c r="K40" s="4">
        <v>417.57100000000003</v>
      </c>
      <c r="L40" s="4">
        <v>413.65899999999999</v>
      </c>
      <c r="M40" s="4">
        <v>361.82299999999998</v>
      </c>
      <c r="N40" s="4">
        <v>339.91300000000001</v>
      </c>
      <c r="O40" s="4">
        <v>368.85599999999999</v>
      </c>
      <c r="P40" s="4">
        <v>612.75400000000002</v>
      </c>
      <c r="Q40" s="4">
        <v>585.95699999999999</v>
      </c>
      <c r="R40" s="4">
        <v>627.298</v>
      </c>
      <c r="S40" s="4">
        <v>484.887</v>
      </c>
      <c r="T40" s="4">
        <v>460.47300000000001</v>
      </c>
      <c r="U40" s="4">
        <v>461.72300000000001</v>
      </c>
      <c r="V40" s="4">
        <v>479.32799999999997</v>
      </c>
      <c r="W40" s="4">
        <v>589.36500000000001</v>
      </c>
      <c r="X40" s="4">
        <v>334.80500000000001</v>
      </c>
      <c r="Y40" s="4">
        <v>498.024</v>
      </c>
      <c r="Z40" s="4">
        <v>487.005</v>
      </c>
      <c r="AA40" s="4">
        <v>410.04300000000001</v>
      </c>
      <c r="AB40" s="4">
        <v>451.27800000000002</v>
      </c>
      <c r="AC40" s="4">
        <v>496.95100000000002</v>
      </c>
      <c r="AD40" s="4">
        <v>392.78399999999999</v>
      </c>
      <c r="AE40" s="32">
        <v>473.32499999999999</v>
      </c>
      <c r="AF40" s="4">
        <v>451.59</v>
      </c>
      <c r="AG40" s="4">
        <v>434.98099999999999</v>
      </c>
      <c r="AH40" s="4">
        <v>366.233</v>
      </c>
    </row>
    <row r="41" spans="1:34" ht="14.4" x14ac:dyDescent="0.3">
      <c r="A41" s="53">
        <v>46357</v>
      </c>
      <c r="B41" s="15"/>
      <c r="C41" s="13">
        <v>347</v>
      </c>
      <c r="D41" s="14">
        <v>361</v>
      </c>
      <c r="E41" s="4">
        <v>432.76400000000001</v>
      </c>
      <c r="F41" s="4">
        <v>378.89100000000002</v>
      </c>
      <c r="G41" s="4">
        <v>481.42399999999998</v>
      </c>
      <c r="H41" s="4">
        <v>498.50900000000001</v>
      </c>
      <c r="I41" s="4">
        <v>473.70499999999998</v>
      </c>
      <c r="J41" s="4">
        <v>474.74700000000001</v>
      </c>
      <c r="K41" s="4">
        <v>364.37</v>
      </c>
      <c r="L41" s="4">
        <v>319.68599999999998</v>
      </c>
      <c r="M41" s="4">
        <v>321.08300000000003</v>
      </c>
      <c r="N41" s="4">
        <v>276.31099999999998</v>
      </c>
      <c r="O41" s="4">
        <v>331.572</v>
      </c>
      <c r="P41" s="4">
        <v>382.36500000000001</v>
      </c>
      <c r="Q41" s="4">
        <v>426.01499999999999</v>
      </c>
      <c r="R41" s="4">
        <v>430.97800000000001</v>
      </c>
      <c r="S41" s="4">
        <v>404.09100000000001</v>
      </c>
      <c r="T41" s="4">
        <v>401.94099999999997</v>
      </c>
      <c r="U41" s="4">
        <v>381.48200000000003</v>
      </c>
      <c r="V41" s="4">
        <v>416.08300000000003</v>
      </c>
      <c r="W41" s="4">
        <v>462.50799999999998</v>
      </c>
      <c r="X41" s="4">
        <v>311.58100000000002</v>
      </c>
      <c r="Y41" s="4">
        <v>349.40899999999999</v>
      </c>
      <c r="Z41" s="4">
        <v>380.86599999999999</v>
      </c>
      <c r="AA41" s="4">
        <v>339.13299999999998</v>
      </c>
      <c r="AB41" s="4">
        <v>381.31900000000002</v>
      </c>
      <c r="AC41" s="4">
        <v>425.78800000000001</v>
      </c>
      <c r="AD41" s="4">
        <v>312.86</v>
      </c>
      <c r="AE41" s="32">
        <v>434.96100000000001</v>
      </c>
      <c r="AF41" s="4">
        <v>373.03199999999998</v>
      </c>
      <c r="AG41" s="4">
        <v>365.44900000000001</v>
      </c>
      <c r="AH41" s="4">
        <v>311.12200000000001</v>
      </c>
    </row>
    <row r="42" spans="1:34" ht="14.4" x14ac:dyDescent="0.3">
      <c r="A42" s="53">
        <v>46388</v>
      </c>
      <c r="B42" s="15"/>
      <c r="C42" s="13">
        <v>333</v>
      </c>
      <c r="D42" s="14">
        <v>350</v>
      </c>
      <c r="E42" s="4">
        <v>397.76400000000001</v>
      </c>
      <c r="F42" s="4">
        <v>363.166</v>
      </c>
      <c r="G42" s="4">
        <v>424.77499999999998</v>
      </c>
      <c r="H42" s="4">
        <v>455.185</v>
      </c>
      <c r="I42" s="4">
        <v>434.93</v>
      </c>
      <c r="J42" s="4">
        <v>397.529</v>
      </c>
      <c r="K42" s="4">
        <v>349.49400000000003</v>
      </c>
      <c r="L42" s="4">
        <v>296.64800000000002</v>
      </c>
      <c r="M42" s="4">
        <v>282.84800000000001</v>
      </c>
      <c r="N42" s="4">
        <v>239.08699999999999</v>
      </c>
      <c r="O42" s="4">
        <v>292.06700000000001</v>
      </c>
      <c r="P42" s="4">
        <v>529.81299999999999</v>
      </c>
      <c r="Q42" s="4">
        <v>397.637</v>
      </c>
      <c r="R42" s="4">
        <v>374.41</v>
      </c>
      <c r="S42" s="4">
        <v>333.399</v>
      </c>
      <c r="T42" s="4">
        <v>388.96800000000002</v>
      </c>
      <c r="U42" s="4">
        <v>345.17</v>
      </c>
      <c r="V42" s="4">
        <v>390.86599999999999</v>
      </c>
      <c r="W42" s="4">
        <v>435.45600000000002</v>
      </c>
      <c r="X42" s="4">
        <v>286.00099999999998</v>
      </c>
      <c r="Y42" s="4">
        <v>290.17500000000001</v>
      </c>
      <c r="Z42" s="4">
        <v>347.19299999999998</v>
      </c>
      <c r="AA42" s="4">
        <v>313.01499999999999</v>
      </c>
      <c r="AB42" s="4">
        <v>410.39800000000002</v>
      </c>
      <c r="AC42" s="4">
        <v>380.46800000000002</v>
      </c>
      <c r="AD42" s="4">
        <v>289.036</v>
      </c>
      <c r="AE42" s="32">
        <v>387.791</v>
      </c>
      <c r="AF42" s="4">
        <v>311.84199999999998</v>
      </c>
      <c r="AG42" s="4">
        <v>320.02199999999999</v>
      </c>
      <c r="AH42" s="4">
        <v>382.24</v>
      </c>
    </row>
    <row r="43" spans="1:34" ht="14.4" x14ac:dyDescent="0.3">
      <c r="A43" s="53">
        <v>46419</v>
      </c>
      <c r="B43" s="15"/>
      <c r="C43" s="13">
        <v>378</v>
      </c>
      <c r="D43" s="14">
        <v>397</v>
      </c>
      <c r="E43" s="4">
        <v>374.24799999999999</v>
      </c>
      <c r="F43" s="4">
        <v>391.03300000000002</v>
      </c>
      <c r="G43" s="4">
        <v>456.61500000000001</v>
      </c>
      <c r="H43" s="4">
        <v>428.44600000000003</v>
      </c>
      <c r="I43" s="4">
        <v>437.43</v>
      </c>
      <c r="J43" s="4">
        <v>394.45100000000002</v>
      </c>
      <c r="K43" s="4">
        <v>381.84100000000001</v>
      </c>
      <c r="L43" s="4">
        <v>278.38400000000001</v>
      </c>
      <c r="M43" s="4">
        <v>232.08500000000001</v>
      </c>
      <c r="N43" s="4">
        <v>256.471</v>
      </c>
      <c r="O43" s="4">
        <v>264.94099999999997</v>
      </c>
      <c r="P43" s="4">
        <v>536.77700000000004</v>
      </c>
      <c r="Q43" s="4">
        <v>350.18900000000002</v>
      </c>
      <c r="R43" s="4">
        <v>382.87599999999998</v>
      </c>
      <c r="S43" s="4">
        <v>317.38900000000001</v>
      </c>
      <c r="T43" s="4">
        <v>389.96199999999999</v>
      </c>
      <c r="U43" s="4">
        <v>378.786</v>
      </c>
      <c r="V43" s="4">
        <v>336.28399999999999</v>
      </c>
      <c r="W43" s="4">
        <v>406.66399999999999</v>
      </c>
      <c r="X43" s="4">
        <v>285.286</v>
      </c>
      <c r="Y43" s="4">
        <v>282.851</v>
      </c>
      <c r="Z43" s="4">
        <v>437.36099999999999</v>
      </c>
      <c r="AA43" s="4">
        <v>349.322</v>
      </c>
      <c r="AB43" s="4">
        <v>542.18600000000004</v>
      </c>
      <c r="AC43" s="4">
        <v>374.11399999999998</v>
      </c>
      <c r="AD43" s="4">
        <v>291.75299999999999</v>
      </c>
      <c r="AE43" s="32">
        <v>358.21100000000001</v>
      </c>
      <c r="AF43" s="4">
        <v>294.15499999999997</v>
      </c>
      <c r="AG43" s="4">
        <v>338.75400000000002</v>
      </c>
      <c r="AH43" s="4">
        <v>483.80099999999999</v>
      </c>
    </row>
    <row r="44" spans="1:34" ht="14.4" x14ac:dyDescent="0.3">
      <c r="A44" s="53">
        <v>46447</v>
      </c>
      <c r="B44" s="15"/>
      <c r="C44" s="13">
        <v>564</v>
      </c>
      <c r="D44" s="14">
        <v>614</v>
      </c>
      <c r="E44" s="4">
        <v>616.24599999999998</v>
      </c>
      <c r="F44" s="4">
        <v>978.18</v>
      </c>
      <c r="G44" s="4">
        <v>619.18499999999995</v>
      </c>
      <c r="H44" s="4">
        <v>802.50599999999997</v>
      </c>
      <c r="I44" s="4">
        <v>561.26800000000003</v>
      </c>
      <c r="J44" s="4">
        <v>518.85699999999997</v>
      </c>
      <c r="K44" s="4">
        <v>492.65</v>
      </c>
      <c r="L44" s="4">
        <v>478.47800000000001</v>
      </c>
      <c r="M44" s="4">
        <v>280.875</v>
      </c>
      <c r="N44" s="4">
        <v>415.13400000000001</v>
      </c>
      <c r="O44" s="4">
        <v>606.73199999999997</v>
      </c>
      <c r="P44" s="4">
        <v>707.34799999999996</v>
      </c>
      <c r="Q44" s="4">
        <v>456.02600000000001</v>
      </c>
      <c r="R44" s="4">
        <v>800.18399999999997</v>
      </c>
      <c r="S44" s="4">
        <v>425.61200000000002</v>
      </c>
      <c r="T44" s="4">
        <v>624.95299999999997</v>
      </c>
      <c r="U44" s="4">
        <v>525.54300000000001</v>
      </c>
      <c r="V44" s="4">
        <v>495.09199999999998</v>
      </c>
      <c r="W44" s="4">
        <v>576.33500000000004</v>
      </c>
      <c r="X44" s="4">
        <v>373.798</v>
      </c>
      <c r="Y44" s="4">
        <v>458.19200000000001</v>
      </c>
      <c r="Z44" s="4">
        <v>654.64300000000003</v>
      </c>
      <c r="AA44" s="4">
        <v>536.92600000000004</v>
      </c>
      <c r="AB44" s="4">
        <v>1178.9639999999999</v>
      </c>
      <c r="AC44" s="4">
        <v>436.50099999999998</v>
      </c>
      <c r="AD44" s="4">
        <v>535.49400000000003</v>
      </c>
      <c r="AE44" s="32">
        <v>531.75</v>
      </c>
      <c r="AF44" s="4">
        <v>420.51600000000002</v>
      </c>
      <c r="AG44" s="4">
        <v>538.74599999999998</v>
      </c>
      <c r="AH44" s="4">
        <v>555.44899999999996</v>
      </c>
    </row>
    <row r="45" spans="1:34" ht="14.4" x14ac:dyDescent="0.3">
      <c r="A45" s="53">
        <v>46478</v>
      </c>
      <c r="B45" s="15"/>
      <c r="C45" s="13">
        <v>716</v>
      </c>
      <c r="D45" s="14">
        <v>920</v>
      </c>
      <c r="E45" s="4">
        <v>950.17100000000005</v>
      </c>
      <c r="F45" s="4">
        <v>906.36199999999997</v>
      </c>
      <c r="G45" s="4">
        <v>1047.971</v>
      </c>
      <c r="H45" s="4">
        <v>1414.454</v>
      </c>
      <c r="I45" s="4">
        <v>1084.4659999999999</v>
      </c>
      <c r="J45" s="4">
        <v>706.99800000000005</v>
      </c>
      <c r="K45" s="4">
        <v>811.98299999999995</v>
      </c>
      <c r="L45" s="4">
        <v>778.71900000000005</v>
      </c>
      <c r="M45" s="4">
        <v>477.34699999999998</v>
      </c>
      <c r="N45" s="4">
        <v>557.57899999999995</v>
      </c>
      <c r="O45" s="4">
        <v>1386.0260000000001</v>
      </c>
      <c r="P45" s="4">
        <v>1391.3689999999999</v>
      </c>
      <c r="Q45" s="4">
        <v>1069.8789999999999</v>
      </c>
      <c r="R45" s="4">
        <v>1176.0160000000001</v>
      </c>
      <c r="S45" s="4">
        <v>659.99699999999996</v>
      </c>
      <c r="T45" s="4">
        <v>785.18700000000001</v>
      </c>
      <c r="U45" s="4">
        <v>730.447</v>
      </c>
      <c r="V45" s="4">
        <v>1098.7739999999999</v>
      </c>
      <c r="W45" s="4">
        <v>1183.5630000000001</v>
      </c>
      <c r="X45" s="4">
        <v>371.93900000000002</v>
      </c>
      <c r="Y45" s="4">
        <v>657.91300000000001</v>
      </c>
      <c r="Z45" s="4">
        <v>711.32</v>
      </c>
      <c r="AA45" s="4">
        <v>765.99099999999999</v>
      </c>
      <c r="AB45" s="4">
        <v>1889.143</v>
      </c>
      <c r="AC45" s="4">
        <v>493.02699999999999</v>
      </c>
      <c r="AD45" s="4">
        <v>1106.6110000000001</v>
      </c>
      <c r="AE45" s="32">
        <v>628.21400000000006</v>
      </c>
      <c r="AF45" s="4">
        <v>475.142</v>
      </c>
      <c r="AG45" s="4">
        <v>1004.114</v>
      </c>
      <c r="AH45" s="4">
        <v>1288.432</v>
      </c>
    </row>
    <row r="46" spans="1:34" ht="14.4" x14ac:dyDescent="0.3">
      <c r="A46" s="53">
        <v>46508</v>
      </c>
      <c r="B46" s="15"/>
      <c r="C46" s="13">
        <v>1552</v>
      </c>
      <c r="D46" s="14">
        <v>2060</v>
      </c>
      <c r="E46" s="4">
        <v>2079.627</v>
      </c>
      <c r="F46" s="4">
        <v>2346.04</v>
      </c>
      <c r="G46" s="4">
        <v>3021.5010000000002</v>
      </c>
      <c r="H46" s="4">
        <v>3989.7289999999998</v>
      </c>
      <c r="I46" s="4">
        <v>2658.1930000000002</v>
      </c>
      <c r="J46" s="4">
        <v>2071.1579999999999</v>
      </c>
      <c r="K46" s="4">
        <v>2016.2850000000001</v>
      </c>
      <c r="L46" s="4">
        <v>2244.2570000000001</v>
      </c>
      <c r="M46" s="4">
        <v>305.85000000000002</v>
      </c>
      <c r="N46" s="4">
        <v>1283.453</v>
      </c>
      <c r="O46" s="4">
        <v>1778.71</v>
      </c>
      <c r="P46" s="4">
        <v>2976.6590000000001</v>
      </c>
      <c r="Q46" s="4">
        <v>2379.8580000000002</v>
      </c>
      <c r="R46" s="4">
        <v>2029.33</v>
      </c>
      <c r="S46" s="4">
        <v>2133.0479999999998</v>
      </c>
      <c r="T46" s="4">
        <v>2759.614</v>
      </c>
      <c r="U46" s="4">
        <v>983.79600000000005</v>
      </c>
      <c r="V46" s="4">
        <v>2291.0349999999999</v>
      </c>
      <c r="W46" s="4">
        <v>1373.6849999999999</v>
      </c>
      <c r="X46" s="4">
        <v>736.69</v>
      </c>
      <c r="Y46" s="4">
        <v>1650.751</v>
      </c>
      <c r="Z46" s="4">
        <v>1348.0650000000001</v>
      </c>
      <c r="AA46" s="4">
        <v>2026.65</v>
      </c>
      <c r="AB46" s="4">
        <v>2462.587</v>
      </c>
      <c r="AC46" s="4">
        <v>1270.8009999999999</v>
      </c>
      <c r="AD46" s="4">
        <v>2424.96</v>
      </c>
      <c r="AE46" s="32">
        <v>1568.22</v>
      </c>
      <c r="AF46" s="4">
        <v>898.07799999999997</v>
      </c>
      <c r="AG46" s="4">
        <v>1815.921</v>
      </c>
      <c r="AH46" s="4">
        <v>3120.4780000000001</v>
      </c>
    </row>
    <row r="47" spans="1:34" ht="14.4" x14ac:dyDescent="0.3">
      <c r="A47" s="53">
        <v>46539</v>
      </c>
      <c r="B47" s="15"/>
      <c r="C47" s="13">
        <v>1570</v>
      </c>
      <c r="D47" s="14">
        <v>2423</v>
      </c>
      <c r="E47" s="4">
        <v>1676.912</v>
      </c>
      <c r="F47" s="4">
        <v>4881.18</v>
      </c>
      <c r="G47" s="4">
        <v>2893.3870000000002</v>
      </c>
      <c r="H47" s="4">
        <v>4863.2120000000004</v>
      </c>
      <c r="I47" s="4">
        <v>2553.9630000000002</v>
      </c>
      <c r="J47" s="4">
        <v>3323.3339999999998</v>
      </c>
      <c r="K47" s="4">
        <v>1407.7159999999999</v>
      </c>
      <c r="L47" s="4">
        <v>1571.2470000000001</v>
      </c>
      <c r="M47" s="4">
        <v>390.54300000000001</v>
      </c>
      <c r="N47" s="4">
        <v>2218.6329999999998</v>
      </c>
      <c r="O47" s="4">
        <v>1045.107</v>
      </c>
      <c r="P47" s="4">
        <v>3553.3939999999998</v>
      </c>
      <c r="Q47" s="4">
        <v>2032.441</v>
      </c>
      <c r="R47" s="4">
        <v>1184.749</v>
      </c>
      <c r="S47" s="4">
        <v>3711.3029999999999</v>
      </c>
      <c r="T47" s="4">
        <v>2592.3330000000001</v>
      </c>
      <c r="U47" s="4">
        <v>2585.337</v>
      </c>
      <c r="V47" s="4">
        <v>4965.3890000000001</v>
      </c>
      <c r="W47" s="4">
        <v>436.44499999999999</v>
      </c>
      <c r="X47" s="4">
        <v>1245.066</v>
      </c>
      <c r="Y47" s="4">
        <v>2966.8470000000002</v>
      </c>
      <c r="Z47" s="4">
        <v>2184.2440000000001</v>
      </c>
      <c r="AA47" s="4">
        <v>2515.8420000000001</v>
      </c>
      <c r="AB47" s="4">
        <v>3255.3969999999999</v>
      </c>
      <c r="AC47" s="4">
        <v>969.88099999999997</v>
      </c>
      <c r="AD47" s="4">
        <v>3715.4769999999999</v>
      </c>
      <c r="AE47" s="32">
        <v>1786.037</v>
      </c>
      <c r="AF47" s="4">
        <v>2367.0889999999999</v>
      </c>
      <c r="AG47" s="4">
        <v>1206.3</v>
      </c>
      <c r="AH47" s="4">
        <v>4511.4949999999999</v>
      </c>
    </row>
    <row r="48" spans="1:34" ht="14.4" x14ac:dyDescent="0.3">
      <c r="A48" s="53">
        <v>46569</v>
      </c>
      <c r="B48" s="15"/>
      <c r="C48" s="13">
        <v>298</v>
      </c>
      <c r="D48" s="14">
        <v>711</v>
      </c>
      <c r="E48" s="4">
        <v>350.89800000000002</v>
      </c>
      <c r="F48" s="4">
        <v>4030.83</v>
      </c>
      <c r="G48" s="4">
        <v>1194.1969999999999</v>
      </c>
      <c r="H48" s="4">
        <v>1773.8130000000001</v>
      </c>
      <c r="I48" s="4">
        <v>1523.924</v>
      </c>
      <c r="J48" s="4">
        <v>1955.165</v>
      </c>
      <c r="K48" s="4">
        <v>257.49200000000002</v>
      </c>
      <c r="L48" s="4">
        <v>345.45600000000002</v>
      </c>
      <c r="M48" s="4">
        <v>15.199</v>
      </c>
      <c r="N48" s="4">
        <v>545.33100000000002</v>
      </c>
      <c r="O48" s="4">
        <v>410.983</v>
      </c>
      <c r="P48" s="4">
        <v>1490.202</v>
      </c>
      <c r="Q48" s="4">
        <v>503.65499999999997</v>
      </c>
      <c r="R48" s="4">
        <v>347.36</v>
      </c>
      <c r="S48" s="4">
        <v>1898.3150000000001</v>
      </c>
      <c r="T48" s="4">
        <v>1556.5250000000001</v>
      </c>
      <c r="U48" s="4">
        <v>887.10699999999997</v>
      </c>
      <c r="V48" s="4">
        <v>3825.6019999999999</v>
      </c>
      <c r="W48" s="4">
        <v>97.594999999999999</v>
      </c>
      <c r="X48" s="4">
        <v>293.96600000000001</v>
      </c>
      <c r="Y48" s="4">
        <v>1073.106</v>
      </c>
      <c r="Z48" s="4">
        <v>846.28599999999994</v>
      </c>
      <c r="AA48" s="4">
        <v>753.24800000000005</v>
      </c>
      <c r="AB48" s="4">
        <v>1168.2629999999999</v>
      </c>
      <c r="AC48" s="4">
        <v>255.571</v>
      </c>
      <c r="AD48" s="4">
        <v>2369.0219999999999</v>
      </c>
      <c r="AE48" s="32">
        <v>475.27100000000002</v>
      </c>
      <c r="AF48" s="4">
        <v>1046.058</v>
      </c>
      <c r="AG48" s="4">
        <v>430.19299999999998</v>
      </c>
      <c r="AH48" s="4">
        <v>2100.14</v>
      </c>
    </row>
    <row r="49" spans="1:1005" ht="14.4" x14ac:dyDescent="0.3">
      <c r="A49" s="53">
        <v>46600</v>
      </c>
      <c r="B49" s="15"/>
      <c r="C49" s="13">
        <v>211</v>
      </c>
      <c r="D49" s="14">
        <v>371</v>
      </c>
      <c r="E49" s="4">
        <v>200.458</v>
      </c>
      <c r="F49" s="4">
        <v>1093.924</v>
      </c>
      <c r="G49" s="4">
        <v>373.54899999999998</v>
      </c>
      <c r="H49" s="4">
        <v>851.21199999999999</v>
      </c>
      <c r="I49" s="4">
        <v>565.93200000000002</v>
      </c>
      <c r="J49" s="4">
        <v>783.51</v>
      </c>
      <c r="K49" s="4">
        <v>163.51300000000001</v>
      </c>
      <c r="L49" s="4">
        <v>254.33699999999999</v>
      </c>
      <c r="M49" s="4">
        <v>59.152000000000001</v>
      </c>
      <c r="N49" s="4">
        <v>219.65</v>
      </c>
      <c r="O49" s="4">
        <v>206.977</v>
      </c>
      <c r="P49" s="4">
        <v>509.62900000000002</v>
      </c>
      <c r="Q49" s="4">
        <v>311.35599999999999</v>
      </c>
      <c r="R49" s="4">
        <v>289.221</v>
      </c>
      <c r="S49" s="4">
        <v>575.16600000000005</v>
      </c>
      <c r="T49" s="4">
        <v>459.161</v>
      </c>
      <c r="U49" s="4">
        <v>413.41</v>
      </c>
      <c r="V49" s="4">
        <v>898.01099999999997</v>
      </c>
      <c r="W49" s="4">
        <v>150.27000000000001</v>
      </c>
      <c r="X49" s="4">
        <v>230.71199999999999</v>
      </c>
      <c r="Y49" s="4">
        <v>443.66899999999998</v>
      </c>
      <c r="Z49" s="4">
        <v>285.58999999999997</v>
      </c>
      <c r="AA49" s="4">
        <v>346.29599999999999</v>
      </c>
      <c r="AB49" s="4">
        <v>496.07499999999999</v>
      </c>
      <c r="AC49" s="4">
        <v>157.95099999999999</v>
      </c>
      <c r="AD49" s="4">
        <v>617.096</v>
      </c>
      <c r="AE49" s="32">
        <v>225.42</v>
      </c>
      <c r="AF49" s="4">
        <v>391.73500000000001</v>
      </c>
      <c r="AG49" s="4">
        <v>279.79000000000002</v>
      </c>
      <c r="AH49" s="4">
        <v>710.245</v>
      </c>
    </row>
    <row r="50" spans="1:1005" ht="14.4" x14ac:dyDescent="0.3">
      <c r="A50" s="53">
        <v>46631</v>
      </c>
      <c r="B50" s="15"/>
      <c r="C50" s="13">
        <v>226</v>
      </c>
      <c r="D50" s="14">
        <v>316</v>
      </c>
      <c r="E50" s="4">
        <v>311.45100000000002</v>
      </c>
      <c r="F50" s="4">
        <v>579.51099999999997</v>
      </c>
      <c r="G50" s="4">
        <v>380.23099999999999</v>
      </c>
      <c r="H50" s="4">
        <v>756.56399999999996</v>
      </c>
      <c r="I50" s="4">
        <v>422.56799999999998</v>
      </c>
      <c r="J50" s="4">
        <v>535.74199999999996</v>
      </c>
      <c r="K50" s="4">
        <v>247.02500000000001</v>
      </c>
      <c r="L50" s="4">
        <v>232.46299999999999</v>
      </c>
      <c r="M50" s="4">
        <v>205.196</v>
      </c>
      <c r="N50" s="4">
        <v>399.24</v>
      </c>
      <c r="O50" s="4">
        <v>332.411</v>
      </c>
      <c r="P50" s="4">
        <v>388.77300000000002</v>
      </c>
      <c r="Q50" s="4">
        <v>362.13499999999999</v>
      </c>
      <c r="R50" s="4">
        <v>351.339</v>
      </c>
      <c r="S50" s="4">
        <v>438.93900000000002</v>
      </c>
      <c r="T50" s="4">
        <v>323.80799999999999</v>
      </c>
      <c r="U50" s="4">
        <v>294.35599999999999</v>
      </c>
      <c r="V50" s="4">
        <v>546.947</v>
      </c>
      <c r="W50" s="4">
        <v>184.63900000000001</v>
      </c>
      <c r="X50" s="4">
        <v>467.59</v>
      </c>
      <c r="Y50" s="4">
        <v>446.976</v>
      </c>
      <c r="Z50" s="4">
        <v>265.18200000000002</v>
      </c>
      <c r="AA50" s="4">
        <v>374.17200000000003</v>
      </c>
      <c r="AB50" s="4">
        <v>366.07499999999999</v>
      </c>
      <c r="AC50" s="4">
        <v>175.13399999999999</v>
      </c>
      <c r="AD50" s="4">
        <v>389.40899999999999</v>
      </c>
      <c r="AE50" s="32">
        <v>246.76900000000001</v>
      </c>
      <c r="AF50" s="4">
        <v>416.18099999999998</v>
      </c>
      <c r="AG50" s="4">
        <v>326.351</v>
      </c>
      <c r="AH50" s="4">
        <v>632.07000000000005</v>
      </c>
    </row>
    <row r="51" spans="1:1005" ht="14.4" x14ac:dyDescent="0.3">
      <c r="A51" s="53">
        <v>46661</v>
      </c>
      <c r="B51" s="15"/>
      <c r="C51" s="13">
        <v>350</v>
      </c>
      <c r="D51" s="14">
        <v>417</v>
      </c>
      <c r="E51" s="4">
        <v>460.17200000000003</v>
      </c>
      <c r="F51" s="4">
        <v>609.09</v>
      </c>
      <c r="G51" s="4">
        <v>541.34400000000005</v>
      </c>
      <c r="H51" s="4">
        <v>907.47900000000004</v>
      </c>
      <c r="I51" s="4">
        <v>519.57799999999997</v>
      </c>
      <c r="J51" s="4">
        <v>405.62599999999998</v>
      </c>
      <c r="K51" s="4">
        <v>414.67200000000003</v>
      </c>
      <c r="L51" s="4">
        <v>275.125</v>
      </c>
      <c r="M51" s="4">
        <v>321.13299999999998</v>
      </c>
      <c r="N51" s="4">
        <v>323.48599999999999</v>
      </c>
      <c r="O51" s="4">
        <v>500.52600000000001</v>
      </c>
      <c r="P51" s="4">
        <v>607.69299999999998</v>
      </c>
      <c r="Q51" s="4">
        <v>1088.43</v>
      </c>
      <c r="R51" s="4">
        <v>534.53099999999995</v>
      </c>
      <c r="S51" s="4">
        <v>426.99900000000002</v>
      </c>
      <c r="T51" s="4">
        <v>393.63400000000001</v>
      </c>
      <c r="U51" s="4">
        <v>449.57600000000002</v>
      </c>
      <c r="V51" s="4">
        <v>615.08500000000004</v>
      </c>
      <c r="W51" s="4">
        <v>262.83800000000002</v>
      </c>
      <c r="X51" s="4">
        <v>574.84100000000001</v>
      </c>
      <c r="Y51" s="4">
        <v>658.93299999999999</v>
      </c>
      <c r="Z51" s="4">
        <v>384.21300000000002</v>
      </c>
      <c r="AA51" s="4">
        <v>459.62400000000002</v>
      </c>
      <c r="AB51" s="4">
        <v>543.03499999999997</v>
      </c>
      <c r="AC51" s="4">
        <v>369.50599999999997</v>
      </c>
      <c r="AD51" s="4">
        <v>422.02499999999998</v>
      </c>
      <c r="AE51" s="32">
        <v>329.50200000000001</v>
      </c>
      <c r="AF51" s="4">
        <v>330.62799999999999</v>
      </c>
      <c r="AG51" s="4">
        <v>291.87599999999998</v>
      </c>
      <c r="AH51" s="4">
        <v>570.48099999999999</v>
      </c>
    </row>
    <row r="52" spans="1:1005" ht="14.4" x14ac:dyDescent="0.3">
      <c r="A52" s="53">
        <v>46692</v>
      </c>
      <c r="B52" s="15"/>
      <c r="C52" s="13">
        <v>382</v>
      </c>
      <c r="D52" s="14">
        <v>461</v>
      </c>
      <c r="E52" s="4">
        <v>490.98399999999998</v>
      </c>
      <c r="F52" s="4">
        <v>559.62599999999998</v>
      </c>
      <c r="G52" s="4">
        <v>570.24599999999998</v>
      </c>
      <c r="H52" s="4">
        <v>650.46799999999996</v>
      </c>
      <c r="I52" s="4">
        <v>629.84699999999998</v>
      </c>
      <c r="J52" s="4">
        <v>421.44400000000002</v>
      </c>
      <c r="K52" s="4">
        <v>418.31299999999999</v>
      </c>
      <c r="L52" s="4">
        <v>362.76</v>
      </c>
      <c r="M52" s="4">
        <v>338.46600000000001</v>
      </c>
      <c r="N52" s="4">
        <v>369.27499999999998</v>
      </c>
      <c r="O52" s="4">
        <v>609.947</v>
      </c>
      <c r="P52" s="4">
        <v>583.76499999999999</v>
      </c>
      <c r="Q52" s="4">
        <v>626.05999999999995</v>
      </c>
      <c r="R52" s="4">
        <v>497.887</v>
      </c>
      <c r="S52" s="4">
        <v>461.39100000000002</v>
      </c>
      <c r="T52" s="4">
        <v>463.04500000000002</v>
      </c>
      <c r="U52" s="4">
        <v>477.59199999999998</v>
      </c>
      <c r="V52" s="4">
        <v>597.94799999999998</v>
      </c>
      <c r="W52" s="4">
        <v>334.50299999999999</v>
      </c>
      <c r="X52" s="4">
        <v>500.02600000000001</v>
      </c>
      <c r="Y52" s="4">
        <v>490.08499999999998</v>
      </c>
      <c r="Z52" s="4">
        <v>410.74</v>
      </c>
      <c r="AA52" s="4">
        <v>451.33</v>
      </c>
      <c r="AB52" s="4">
        <v>495.7</v>
      </c>
      <c r="AC52" s="4">
        <v>391.72</v>
      </c>
      <c r="AD52" s="4">
        <v>474.339</v>
      </c>
      <c r="AE52" s="32">
        <v>452.77300000000002</v>
      </c>
      <c r="AF52" s="4">
        <v>433.04899999999998</v>
      </c>
      <c r="AG52" s="4">
        <v>368.53</v>
      </c>
      <c r="AH52" s="4">
        <v>574.54</v>
      </c>
    </row>
    <row r="53" spans="1:1005" ht="14.4" x14ac:dyDescent="0.3">
      <c r="A53" s="53">
        <v>46722</v>
      </c>
      <c r="B53" s="15"/>
      <c r="C53" s="13">
        <v>347</v>
      </c>
      <c r="D53" s="14">
        <v>361</v>
      </c>
      <c r="E53" s="4">
        <v>379.029</v>
      </c>
      <c r="F53" s="4">
        <v>484.87700000000001</v>
      </c>
      <c r="G53" s="4">
        <v>501.40800000000002</v>
      </c>
      <c r="H53" s="4">
        <v>473.11500000000001</v>
      </c>
      <c r="I53" s="4">
        <v>476.47500000000002</v>
      </c>
      <c r="J53" s="4">
        <v>366.92899999999997</v>
      </c>
      <c r="K53" s="4">
        <v>323.38</v>
      </c>
      <c r="L53" s="4">
        <v>322.09300000000002</v>
      </c>
      <c r="M53" s="4">
        <v>275.173</v>
      </c>
      <c r="N53" s="4">
        <v>331.28500000000003</v>
      </c>
      <c r="O53" s="4">
        <v>380.55799999999999</v>
      </c>
      <c r="P53" s="4">
        <v>424.16500000000002</v>
      </c>
      <c r="Q53" s="4">
        <v>429.98599999999999</v>
      </c>
      <c r="R53" s="4">
        <v>409.428</v>
      </c>
      <c r="S53" s="4">
        <v>402.82799999999997</v>
      </c>
      <c r="T53" s="4">
        <v>382.66500000000002</v>
      </c>
      <c r="U53" s="4">
        <v>414.47500000000002</v>
      </c>
      <c r="V53" s="4">
        <v>465.24599999999998</v>
      </c>
      <c r="W53" s="4">
        <v>311.45600000000002</v>
      </c>
      <c r="X53" s="4">
        <v>351.33699999999999</v>
      </c>
      <c r="Y53" s="4">
        <v>383.62400000000002</v>
      </c>
      <c r="Z53" s="4">
        <v>337.26400000000001</v>
      </c>
      <c r="AA53" s="4">
        <v>381.392</v>
      </c>
      <c r="AB53" s="4">
        <v>424.71100000000001</v>
      </c>
      <c r="AC53" s="4">
        <v>312.07</v>
      </c>
      <c r="AD53" s="4">
        <v>436.108</v>
      </c>
      <c r="AE53" s="32">
        <v>374.04599999999999</v>
      </c>
      <c r="AF53" s="4">
        <v>363.82299999999998</v>
      </c>
      <c r="AG53" s="4">
        <v>313.13799999999998</v>
      </c>
      <c r="AH53" s="4">
        <v>432.464</v>
      </c>
    </row>
    <row r="54" spans="1:1005" ht="14.4" x14ac:dyDescent="0.3">
      <c r="A54" s="53">
        <v>46753</v>
      </c>
      <c r="B54" s="15"/>
      <c r="C54" s="13">
        <v>333</v>
      </c>
      <c r="D54" s="14">
        <v>350</v>
      </c>
      <c r="E54" s="4">
        <v>363.298</v>
      </c>
      <c r="F54" s="4">
        <v>427.19799999999998</v>
      </c>
      <c r="G54" s="4">
        <v>458.11399999999998</v>
      </c>
      <c r="H54" s="4">
        <v>434.32100000000003</v>
      </c>
      <c r="I54" s="4">
        <v>399.20600000000002</v>
      </c>
      <c r="J54" s="4">
        <v>349.19900000000001</v>
      </c>
      <c r="K54" s="4">
        <v>300.52999999999997</v>
      </c>
      <c r="L54" s="4">
        <v>283.97500000000002</v>
      </c>
      <c r="M54" s="4">
        <v>237.92699999999999</v>
      </c>
      <c r="N54" s="4">
        <v>293.45400000000001</v>
      </c>
      <c r="O54" s="4">
        <v>527.85400000000004</v>
      </c>
      <c r="P54" s="4">
        <v>395.69299999999998</v>
      </c>
      <c r="Q54" s="4">
        <v>373.45699999999999</v>
      </c>
      <c r="R54" s="4">
        <v>337.31599999999997</v>
      </c>
      <c r="S54" s="4">
        <v>389.95800000000003</v>
      </c>
      <c r="T54" s="4">
        <v>346.38900000000001</v>
      </c>
      <c r="U54" s="4">
        <v>389.43200000000002</v>
      </c>
      <c r="V54" s="4">
        <v>436.80599999999998</v>
      </c>
      <c r="W54" s="4">
        <v>285.79500000000002</v>
      </c>
      <c r="X54" s="4">
        <v>292.21600000000001</v>
      </c>
      <c r="Y54" s="4">
        <v>350.036</v>
      </c>
      <c r="Z54" s="4">
        <v>309.79000000000002</v>
      </c>
      <c r="AA54" s="4">
        <v>410.536</v>
      </c>
      <c r="AB54" s="4">
        <v>379.346</v>
      </c>
      <c r="AC54" s="4">
        <v>288.245</v>
      </c>
      <c r="AD54" s="4">
        <v>388.68200000000002</v>
      </c>
      <c r="AE54" s="32">
        <v>312.93400000000003</v>
      </c>
      <c r="AF54" s="4">
        <v>318.37900000000002</v>
      </c>
      <c r="AG54" s="4">
        <v>384.416</v>
      </c>
      <c r="AH54" s="4">
        <v>395.863</v>
      </c>
    </row>
    <row r="55" spans="1:1005" ht="14.4" x14ac:dyDescent="0.3">
      <c r="A55" s="53">
        <v>46784</v>
      </c>
      <c r="B55" s="15"/>
      <c r="C55" s="13">
        <v>378</v>
      </c>
      <c r="D55" s="14">
        <v>397</v>
      </c>
      <c r="E55" s="4">
        <v>410.11099999999999</v>
      </c>
      <c r="F55" s="4">
        <v>473.02699999999999</v>
      </c>
      <c r="G55" s="4">
        <v>446.52199999999999</v>
      </c>
      <c r="H55" s="4">
        <v>452.69799999999998</v>
      </c>
      <c r="I55" s="4">
        <v>410.42700000000002</v>
      </c>
      <c r="J55" s="4">
        <v>398.74799999999999</v>
      </c>
      <c r="K55" s="4">
        <v>295.15899999999999</v>
      </c>
      <c r="L55" s="4">
        <v>241.928</v>
      </c>
      <c r="M55" s="4">
        <v>268.13299999999998</v>
      </c>
      <c r="N55" s="4">
        <v>273.79599999999999</v>
      </c>
      <c r="O55" s="4">
        <v>558.09900000000005</v>
      </c>
      <c r="P55" s="4">
        <v>360.27499999999998</v>
      </c>
      <c r="Q55" s="4">
        <v>397.35</v>
      </c>
      <c r="R55" s="4">
        <v>331.93299999999999</v>
      </c>
      <c r="S55" s="4">
        <v>406.11500000000001</v>
      </c>
      <c r="T55" s="4">
        <v>393.68700000000001</v>
      </c>
      <c r="U55" s="4">
        <v>347.76799999999997</v>
      </c>
      <c r="V55" s="4">
        <v>422.19900000000001</v>
      </c>
      <c r="W55" s="4">
        <v>294.34899999999999</v>
      </c>
      <c r="X55" s="4">
        <v>297.90699999999998</v>
      </c>
      <c r="Y55" s="4">
        <v>459.26400000000001</v>
      </c>
      <c r="Z55" s="4">
        <v>357.67</v>
      </c>
      <c r="AA55" s="4">
        <v>566.99</v>
      </c>
      <c r="AB55" s="4">
        <v>386.72399999999999</v>
      </c>
      <c r="AC55" s="4">
        <v>301.77999999999997</v>
      </c>
      <c r="AD55" s="4">
        <v>371.745</v>
      </c>
      <c r="AE55" s="32">
        <v>307.95400000000001</v>
      </c>
      <c r="AF55" s="4">
        <v>348.79399999999998</v>
      </c>
      <c r="AG55" s="4">
        <v>502.154</v>
      </c>
      <c r="AH55" s="4">
        <v>387.25799999999998</v>
      </c>
    </row>
    <row r="56" spans="1:1005" ht="14.4" x14ac:dyDescent="0.3">
      <c r="A56" s="53">
        <v>46813</v>
      </c>
      <c r="B56" s="15"/>
      <c r="C56" s="13">
        <v>564</v>
      </c>
      <c r="D56" s="14">
        <v>614</v>
      </c>
      <c r="E56" s="4">
        <v>989.74900000000002</v>
      </c>
      <c r="F56" s="4">
        <v>620.34400000000005</v>
      </c>
      <c r="G56" s="4">
        <v>835.55700000000002</v>
      </c>
      <c r="H56" s="4">
        <v>587.221</v>
      </c>
      <c r="I56" s="4">
        <v>533.101</v>
      </c>
      <c r="J56" s="4">
        <v>496.05500000000001</v>
      </c>
      <c r="K56" s="4">
        <v>494.99400000000003</v>
      </c>
      <c r="L56" s="4">
        <v>285.69200000000001</v>
      </c>
      <c r="M56" s="4">
        <v>419.41</v>
      </c>
      <c r="N56" s="4">
        <v>607.93600000000004</v>
      </c>
      <c r="O56" s="4">
        <v>707.20799999999997</v>
      </c>
      <c r="P56" s="4">
        <v>462.07</v>
      </c>
      <c r="Q56" s="4">
        <v>827.02499999999998</v>
      </c>
      <c r="R56" s="4">
        <v>430.07</v>
      </c>
      <c r="S56" s="4">
        <v>635.58600000000001</v>
      </c>
      <c r="T56" s="4">
        <v>531.41300000000001</v>
      </c>
      <c r="U56" s="4">
        <v>499.75700000000001</v>
      </c>
      <c r="V56" s="4">
        <v>577.19299999999998</v>
      </c>
      <c r="W56" s="4">
        <v>377.12299999999999</v>
      </c>
      <c r="X56" s="4">
        <v>462.733</v>
      </c>
      <c r="Y56" s="4">
        <v>665.42600000000004</v>
      </c>
      <c r="Z56" s="4">
        <v>534.01499999999999</v>
      </c>
      <c r="AA56" s="4">
        <v>1218.769</v>
      </c>
      <c r="AB56" s="4">
        <v>440.18599999999998</v>
      </c>
      <c r="AC56" s="4">
        <v>547.64</v>
      </c>
      <c r="AD56" s="4">
        <v>531.44100000000003</v>
      </c>
      <c r="AE56" s="32">
        <v>425.154</v>
      </c>
      <c r="AF56" s="4">
        <v>548.86599999999999</v>
      </c>
      <c r="AG56" s="4">
        <v>581.822</v>
      </c>
      <c r="AH56" s="4">
        <v>615.00300000000004</v>
      </c>
    </row>
    <row r="57" spans="1:1005" ht="14.4" x14ac:dyDescent="0.3">
      <c r="A57" s="53">
        <v>46844</v>
      </c>
      <c r="B57" s="15"/>
      <c r="C57" s="13">
        <v>716</v>
      </c>
      <c r="D57" s="14">
        <v>920</v>
      </c>
      <c r="E57" s="4">
        <v>917.57</v>
      </c>
      <c r="F57" s="4">
        <v>1051.4190000000001</v>
      </c>
      <c r="G57" s="4">
        <v>1446.7840000000001</v>
      </c>
      <c r="H57" s="4">
        <v>1121.6420000000001</v>
      </c>
      <c r="I57" s="4">
        <v>740.80499999999995</v>
      </c>
      <c r="J57" s="4">
        <v>815.202</v>
      </c>
      <c r="K57" s="4">
        <v>810.971</v>
      </c>
      <c r="L57" s="4">
        <v>488.887</v>
      </c>
      <c r="M57" s="4">
        <v>571.25400000000002</v>
      </c>
      <c r="N57" s="4">
        <v>1389.749</v>
      </c>
      <c r="O57" s="4">
        <v>1448.595</v>
      </c>
      <c r="P57" s="4">
        <v>1112.0709999999999</v>
      </c>
      <c r="Q57" s="4">
        <v>1169.5809999999999</v>
      </c>
      <c r="R57" s="4">
        <v>665.41</v>
      </c>
      <c r="S57" s="4">
        <v>831.70399999999995</v>
      </c>
      <c r="T57" s="4">
        <v>761.38199999999995</v>
      </c>
      <c r="U57" s="4">
        <v>1148.5050000000001</v>
      </c>
      <c r="V57" s="4">
        <v>1187.7760000000001</v>
      </c>
      <c r="W57" s="4">
        <v>374.79899999999998</v>
      </c>
      <c r="X57" s="4">
        <v>697.09799999999996</v>
      </c>
      <c r="Y57" s="4">
        <v>715.93899999999996</v>
      </c>
      <c r="Z57" s="4">
        <v>761.07799999999997</v>
      </c>
      <c r="AA57" s="4">
        <v>1890.51</v>
      </c>
      <c r="AB57" s="4">
        <v>504.49599999999998</v>
      </c>
      <c r="AC57" s="4">
        <v>1169.096</v>
      </c>
      <c r="AD57" s="4">
        <v>625.66</v>
      </c>
      <c r="AE57" s="32">
        <v>485.214</v>
      </c>
      <c r="AF57" s="4">
        <v>1022.096</v>
      </c>
      <c r="AG57" s="4">
        <v>1322.43</v>
      </c>
      <c r="AH57" s="4">
        <v>949.10900000000004</v>
      </c>
    </row>
    <row r="58" spans="1:1005" ht="14.4" x14ac:dyDescent="0.3">
      <c r="A58" s="53">
        <v>46874</v>
      </c>
      <c r="B58" s="15"/>
      <c r="C58" s="13">
        <v>1552</v>
      </c>
      <c r="D58" s="14">
        <v>2060</v>
      </c>
      <c r="E58" s="4">
        <v>2462.9259999999999</v>
      </c>
      <c r="F58" s="4">
        <v>3032.8580000000002</v>
      </c>
      <c r="G58" s="4">
        <v>4110.0510000000004</v>
      </c>
      <c r="H58" s="4">
        <v>2709.0320000000002</v>
      </c>
      <c r="I58" s="4">
        <v>2188.3670000000002</v>
      </c>
      <c r="J58" s="4">
        <v>2025.6210000000001</v>
      </c>
      <c r="K58" s="4">
        <v>2315.6880000000001</v>
      </c>
      <c r="L58" s="4">
        <v>321.18099999999998</v>
      </c>
      <c r="M58" s="4">
        <v>1390.943</v>
      </c>
      <c r="N58" s="4">
        <v>1779.634</v>
      </c>
      <c r="O58" s="4">
        <v>3123.9090000000001</v>
      </c>
      <c r="P58" s="4">
        <v>2466.7950000000001</v>
      </c>
      <c r="Q58" s="4">
        <v>2075.1</v>
      </c>
      <c r="R58" s="4">
        <v>2148.4769999999999</v>
      </c>
      <c r="S58" s="4">
        <v>2839.9229999999998</v>
      </c>
      <c r="T58" s="4">
        <v>1037.134</v>
      </c>
      <c r="U58" s="4">
        <v>2391.8890000000001</v>
      </c>
      <c r="V58" s="4">
        <v>1377.008</v>
      </c>
      <c r="W58" s="4">
        <v>808.90800000000002</v>
      </c>
      <c r="X58" s="4">
        <v>1739.941</v>
      </c>
      <c r="Y58" s="4">
        <v>1413.931</v>
      </c>
      <c r="Z58" s="4">
        <v>2025.2190000000001</v>
      </c>
      <c r="AA58" s="4">
        <v>2539.4369999999999</v>
      </c>
      <c r="AB58" s="4">
        <v>1321.9570000000001</v>
      </c>
      <c r="AC58" s="4">
        <v>2468.8629999999998</v>
      </c>
      <c r="AD58" s="4">
        <v>1571.127</v>
      </c>
      <c r="AE58" s="32">
        <v>984.66</v>
      </c>
      <c r="AF58" s="4">
        <v>1876.3869999999999</v>
      </c>
      <c r="AG58" s="4">
        <v>3288.1959999999999</v>
      </c>
      <c r="AH58" s="4">
        <v>2085.09</v>
      </c>
    </row>
    <row r="59" spans="1:1005" ht="14.4" x14ac:dyDescent="0.3">
      <c r="A59" s="53">
        <v>46905</v>
      </c>
      <c r="B59" s="15"/>
      <c r="C59" s="13">
        <v>1570</v>
      </c>
      <c r="D59" s="14">
        <v>2423</v>
      </c>
      <c r="E59" s="4">
        <v>4958.174</v>
      </c>
      <c r="F59" s="4">
        <v>2900.8870000000002</v>
      </c>
      <c r="G59" s="4">
        <v>4870.5929999999998</v>
      </c>
      <c r="H59" s="4">
        <v>2551.4029999999998</v>
      </c>
      <c r="I59" s="4">
        <v>3331.498</v>
      </c>
      <c r="J59" s="4">
        <v>1412.0070000000001</v>
      </c>
      <c r="K59" s="4">
        <v>1534.5</v>
      </c>
      <c r="L59" s="4">
        <v>386.45</v>
      </c>
      <c r="M59" s="4">
        <v>2158.558</v>
      </c>
      <c r="N59" s="4">
        <v>1043.6199999999999</v>
      </c>
      <c r="O59" s="4">
        <v>3493.482</v>
      </c>
      <c r="P59" s="4">
        <v>1953.607</v>
      </c>
      <c r="Q59" s="4">
        <v>1172.5540000000001</v>
      </c>
      <c r="R59" s="4">
        <v>3725.855</v>
      </c>
      <c r="S59" s="4">
        <v>2594.5120000000002</v>
      </c>
      <c r="T59" s="4">
        <v>2594.6</v>
      </c>
      <c r="U59" s="4">
        <v>5037.9920000000002</v>
      </c>
      <c r="V59" s="4">
        <v>439.51100000000002</v>
      </c>
      <c r="W59" s="4">
        <v>1216.54</v>
      </c>
      <c r="X59" s="4">
        <v>2933.5929999999998</v>
      </c>
      <c r="Y59" s="4">
        <v>2204.2489999999998</v>
      </c>
      <c r="Z59" s="4">
        <v>2518.317</v>
      </c>
      <c r="AA59" s="4">
        <v>3249.0219999999999</v>
      </c>
      <c r="AB59" s="4">
        <v>942.43299999999999</v>
      </c>
      <c r="AC59" s="4">
        <v>3769.65</v>
      </c>
      <c r="AD59" s="4">
        <v>1791.2329999999999</v>
      </c>
      <c r="AE59" s="32">
        <v>2368.4690000000001</v>
      </c>
      <c r="AF59" s="4">
        <v>1176.837</v>
      </c>
      <c r="AG59" s="4">
        <v>4476.4610000000002</v>
      </c>
      <c r="AH59" s="4">
        <v>1680.748</v>
      </c>
    </row>
    <row r="60" spans="1:1005" ht="14.4" x14ac:dyDescent="0.3">
      <c r="A60" s="53">
        <v>46935</v>
      </c>
      <c r="B60" s="15"/>
      <c r="C60" s="13">
        <v>298</v>
      </c>
      <c r="D60" s="14">
        <v>711</v>
      </c>
      <c r="E60" s="4">
        <v>3941.558</v>
      </c>
      <c r="F60" s="4">
        <v>1201.5550000000001</v>
      </c>
      <c r="G60" s="4">
        <v>1699.4659999999999</v>
      </c>
      <c r="H60" s="4">
        <v>1492.6420000000001</v>
      </c>
      <c r="I60" s="4">
        <v>1880.307</v>
      </c>
      <c r="J60" s="4">
        <v>262.56299999999999</v>
      </c>
      <c r="K60" s="4">
        <v>328.91800000000001</v>
      </c>
      <c r="L60" s="4">
        <v>10.066000000000001</v>
      </c>
      <c r="M60" s="4">
        <v>518.476</v>
      </c>
      <c r="N60" s="4">
        <v>414.964</v>
      </c>
      <c r="O60" s="4">
        <v>1414.8109999999999</v>
      </c>
      <c r="P60" s="4">
        <v>486.38200000000001</v>
      </c>
      <c r="Q60" s="4">
        <v>327.13900000000001</v>
      </c>
      <c r="R60" s="4">
        <v>1908.066</v>
      </c>
      <c r="S60" s="4">
        <v>1491.1690000000001</v>
      </c>
      <c r="T60" s="4">
        <v>848.71500000000003</v>
      </c>
      <c r="U60" s="4">
        <v>3712.4349999999999</v>
      </c>
      <c r="V60" s="4">
        <v>102.104</v>
      </c>
      <c r="W60" s="4">
        <v>278.55700000000002</v>
      </c>
      <c r="X60" s="4">
        <v>1039.4079999999999</v>
      </c>
      <c r="Y60" s="4">
        <v>807.38599999999997</v>
      </c>
      <c r="Z60" s="4">
        <v>756.55499999999995</v>
      </c>
      <c r="AA60" s="4">
        <v>1125.617</v>
      </c>
      <c r="AB60" s="4">
        <v>239.99</v>
      </c>
      <c r="AC60" s="4">
        <v>2291.848</v>
      </c>
      <c r="AD60" s="4">
        <v>480.53399999999999</v>
      </c>
      <c r="AE60" s="32">
        <v>1001.886</v>
      </c>
      <c r="AF60" s="4">
        <v>418.90800000000002</v>
      </c>
      <c r="AG60" s="4">
        <v>2025.614</v>
      </c>
      <c r="AH60" s="4">
        <v>354.92099999999999</v>
      </c>
    </row>
    <row r="61" spans="1:1005" ht="14.4" x14ac:dyDescent="0.3">
      <c r="A61" s="53">
        <v>46966</v>
      </c>
      <c r="B61" s="15"/>
      <c r="C61" s="13">
        <v>211</v>
      </c>
      <c r="D61" s="14">
        <v>371</v>
      </c>
      <c r="E61" s="4">
        <v>1061.4780000000001</v>
      </c>
      <c r="F61" s="4">
        <v>377.327</v>
      </c>
      <c r="G61" s="4">
        <v>839.31600000000003</v>
      </c>
      <c r="H61" s="4">
        <v>545.44899999999996</v>
      </c>
      <c r="I61" s="4">
        <v>768.46900000000005</v>
      </c>
      <c r="J61" s="4">
        <v>166.9</v>
      </c>
      <c r="K61" s="4">
        <v>255.62299999999999</v>
      </c>
      <c r="L61" s="4">
        <v>59.12</v>
      </c>
      <c r="M61" s="4">
        <v>217.65899999999999</v>
      </c>
      <c r="N61" s="4">
        <v>209.143</v>
      </c>
      <c r="O61" s="4">
        <v>496.41899999999998</v>
      </c>
      <c r="P61" s="4">
        <v>311.05399999999997</v>
      </c>
      <c r="Q61" s="4">
        <v>289.28800000000001</v>
      </c>
      <c r="R61" s="4">
        <v>580.19600000000003</v>
      </c>
      <c r="S61" s="4">
        <v>448.005</v>
      </c>
      <c r="T61" s="4">
        <v>407.27600000000001</v>
      </c>
      <c r="U61" s="4">
        <v>863.09199999999998</v>
      </c>
      <c r="V61" s="4">
        <v>153.15899999999999</v>
      </c>
      <c r="W61" s="4">
        <v>230.84899999999999</v>
      </c>
      <c r="X61" s="4">
        <v>438.49900000000002</v>
      </c>
      <c r="Y61" s="4">
        <v>284.02100000000002</v>
      </c>
      <c r="Z61" s="4">
        <v>347.721</v>
      </c>
      <c r="AA61" s="4">
        <v>484.41800000000001</v>
      </c>
      <c r="AB61" s="4">
        <v>155.62700000000001</v>
      </c>
      <c r="AC61" s="4">
        <v>599.21900000000005</v>
      </c>
      <c r="AD61" s="4">
        <v>228.398</v>
      </c>
      <c r="AE61" s="32">
        <v>383.15300000000002</v>
      </c>
      <c r="AF61" s="4">
        <v>284.69799999999998</v>
      </c>
      <c r="AG61" s="4">
        <v>703.86599999999999</v>
      </c>
      <c r="AH61" s="4">
        <v>202.57499999999999</v>
      </c>
    </row>
    <row r="62" spans="1:1005" ht="14.4" x14ac:dyDescent="0.3">
      <c r="A62" s="53">
        <v>46997</v>
      </c>
      <c r="B62" s="15"/>
      <c r="C62" s="13">
        <v>226</v>
      </c>
      <c r="D62" s="14">
        <v>316</v>
      </c>
      <c r="E62" s="4">
        <v>567.98400000000004</v>
      </c>
      <c r="F62" s="4">
        <v>382.584</v>
      </c>
      <c r="G62" s="4">
        <v>771.62300000000005</v>
      </c>
      <c r="H62" s="4">
        <v>419.82499999999999</v>
      </c>
      <c r="I62" s="4">
        <v>529.66200000000003</v>
      </c>
      <c r="J62" s="4">
        <v>249.178</v>
      </c>
      <c r="K62" s="4">
        <v>233.238</v>
      </c>
      <c r="L62" s="4">
        <v>208.96299999999999</v>
      </c>
      <c r="M62" s="4">
        <v>400.87900000000002</v>
      </c>
      <c r="N62" s="4">
        <v>333.37799999999999</v>
      </c>
      <c r="O62" s="4">
        <v>390.94799999999998</v>
      </c>
      <c r="P62" s="4">
        <v>362.41899999999998</v>
      </c>
      <c r="Q62" s="4">
        <v>358.40600000000001</v>
      </c>
      <c r="R62" s="4">
        <v>442.00599999999997</v>
      </c>
      <c r="S62" s="4">
        <v>323.57499999999999</v>
      </c>
      <c r="T62" s="4">
        <v>294.72300000000001</v>
      </c>
      <c r="U62" s="4">
        <v>543.58000000000004</v>
      </c>
      <c r="V62" s="4">
        <v>186.34399999999999</v>
      </c>
      <c r="W62" s="4">
        <v>475.87200000000001</v>
      </c>
      <c r="X62" s="4">
        <v>450.54599999999999</v>
      </c>
      <c r="Y62" s="4">
        <v>264.40800000000002</v>
      </c>
      <c r="Z62" s="4">
        <v>374.15100000000001</v>
      </c>
      <c r="AA62" s="4">
        <v>370.00700000000001</v>
      </c>
      <c r="AB62" s="4">
        <v>174.499</v>
      </c>
      <c r="AC62" s="4">
        <v>388.62200000000001</v>
      </c>
      <c r="AD62" s="4">
        <v>248.124</v>
      </c>
      <c r="AE62" s="32">
        <v>416.83</v>
      </c>
      <c r="AF62" s="4">
        <v>312.88799999999998</v>
      </c>
      <c r="AG62" s="4">
        <v>627.63300000000004</v>
      </c>
      <c r="AH62" s="4">
        <v>312.15899999999999</v>
      </c>
    </row>
    <row r="63" spans="1:1005" ht="14.4" x14ac:dyDescent="0.3">
      <c r="A63" s="53">
        <v>47027</v>
      </c>
      <c r="B63" s="15"/>
      <c r="C63" s="13">
        <v>350</v>
      </c>
      <c r="D63" s="14">
        <v>417</v>
      </c>
      <c r="E63" s="4">
        <v>608.87</v>
      </c>
      <c r="F63" s="4">
        <v>544.01400000000001</v>
      </c>
      <c r="G63" s="4">
        <v>891.202</v>
      </c>
      <c r="H63" s="4">
        <v>532.20500000000004</v>
      </c>
      <c r="I63" s="4">
        <v>403.26600000000002</v>
      </c>
      <c r="J63" s="4">
        <v>417.20299999999997</v>
      </c>
      <c r="K63" s="4">
        <v>278.02199999999999</v>
      </c>
      <c r="L63" s="4">
        <v>323.05</v>
      </c>
      <c r="M63" s="4">
        <v>320.13099999999997</v>
      </c>
      <c r="N63" s="4">
        <v>501.42</v>
      </c>
      <c r="O63" s="4">
        <v>612.053</v>
      </c>
      <c r="P63" s="4">
        <v>1091.22</v>
      </c>
      <c r="Q63" s="4">
        <v>528.78499999999997</v>
      </c>
      <c r="R63" s="4">
        <v>429.82400000000001</v>
      </c>
      <c r="S63" s="4">
        <v>396.55799999999999</v>
      </c>
      <c r="T63" s="4">
        <v>452.416</v>
      </c>
      <c r="U63" s="4">
        <v>619.84100000000001</v>
      </c>
      <c r="V63" s="4">
        <v>264.69499999999999</v>
      </c>
      <c r="W63" s="4">
        <v>566.03</v>
      </c>
      <c r="X63" s="4">
        <v>654.55799999999999</v>
      </c>
      <c r="Y63" s="4">
        <v>388.45100000000002</v>
      </c>
      <c r="Z63" s="4">
        <v>460.15199999999999</v>
      </c>
      <c r="AA63" s="4">
        <v>542.23</v>
      </c>
      <c r="AB63" s="4">
        <v>372.70499999999998</v>
      </c>
      <c r="AC63" s="4">
        <v>422.15300000000002</v>
      </c>
      <c r="AD63" s="4">
        <v>330.95400000000001</v>
      </c>
      <c r="AE63" s="32">
        <v>331.25400000000002</v>
      </c>
      <c r="AF63" s="4">
        <v>291.017</v>
      </c>
      <c r="AG63" s="4">
        <v>574.06500000000005</v>
      </c>
      <c r="AH63" s="4">
        <v>460.80200000000002</v>
      </c>
    </row>
    <row r="64" spans="1:1005" ht="14.4" x14ac:dyDescent="0.3">
      <c r="A64" s="53"/>
      <c r="B64" s="15"/>
      <c r="C64" s="13"/>
      <c r="D64" s="14"/>
      <c r="ALQ64" s="4" t="e">
        <v>#N/A</v>
      </c>
    </row>
    <row r="65" spans="1:1005" ht="14.4" x14ac:dyDescent="0.3">
      <c r="A65" s="53"/>
      <c r="B65" s="15"/>
      <c r="C65" s="13"/>
      <c r="D65" s="14"/>
      <c r="ALQ65" s="4" t="e">
        <v>#N/A</v>
      </c>
    </row>
    <row r="66" spans="1:1005" ht="14.4" x14ac:dyDescent="0.3">
      <c r="A66" s="53"/>
      <c r="B66" s="15"/>
      <c r="C66" s="13"/>
      <c r="D66" s="14"/>
      <c r="ALQ66" s="4" t="e">
        <v>#N/A</v>
      </c>
    </row>
    <row r="67" spans="1:1005" ht="14.4" x14ac:dyDescent="0.3">
      <c r="A67" s="53"/>
      <c r="B67" s="15"/>
      <c r="C67" s="13"/>
      <c r="D67" s="14"/>
      <c r="ALQ67" s="4" t="e">
        <v>#N/A</v>
      </c>
    </row>
    <row r="68" spans="1:1005" ht="14.4" x14ac:dyDescent="0.3">
      <c r="A68" s="53"/>
      <c r="B68" s="15"/>
      <c r="C68" s="13"/>
      <c r="D68" s="14"/>
      <c r="ALQ68" s="4" t="e">
        <v>#N/A</v>
      </c>
    </row>
    <row r="69" spans="1:1005" ht="14.4" x14ac:dyDescent="0.3">
      <c r="A69" s="53"/>
      <c r="B69" s="15"/>
      <c r="C69" s="13"/>
      <c r="D69" s="14"/>
      <c r="ALQ69" s="4" t="e">
        <v>#N/A</v>
      </c>
    </row>
    <row r="70" spans="1:1005" ht="14.4" x14ac:dyDescent="0.3">
      <c r="A70" s="53"/>
      <c r="B70" s="15"/>
      <c r="C70" s="13"/>
      <c r="D70" s="14"/>
      <c r="ALQ70" s="4" t="e">
        <v>#N/A</v>
      </c>
    </row>
    <row r="71" spans="1:1005" ht="14.4" x14ac:dyDescent="0.3">
      <c r="A71" s="53"/>
      <c r="B71" s="15"/>
      <c r="C71" s="13"/>
      <c r="D71" s="14"/>
      <c r="ALQ71" s="4" t="e">
        <v>#N/A</v>
      </c>
    </row>
    <row r="72" spans="1:1005" ht="14.4" x14ac:dyDescent="0.3">
      <c r="A72" s="53"/>
      <c r="B72" s="15"/>
      <c r="C72" s="13"/>
      <c r="D72" s="14"/>
      <c r="ALQ72" s="4" t="e">
        <v>#N/A</v>
      </c>
    </row>
    <row r="73" spans="1:1005" ht="14.4" x14ac:dyDescent="0.3">
      <c r="A73" s="53"/>
      <c r="B73" s="15"/>
      <c r="C73" s="13"/>
      <c r="D73" s="14"/>
    </row>
    <row r="74" spans="1:1005" ht="14.4" x14ac:dyDescent="0.3">
      <c r="A74" s="53"/>
      <c r="B74" s="15"/>
      <c r="C74" s="13"/>
      <c r="D74" s="14"/>
    </row>
    <row r="75" spans="1:1005" ht="14.4" x14ac:dyDescent="0.3">
      <c r="A75" s="53"/>
      <c r="B75" s="15"/>
      <c r="C75" s="13"/>
      <c r="D75" s="14"/>
    </row>
    <row r="76" spans="1:1005" ht="14.4" x14ac:dyDescent="0.3">
      <c r="A76" s="53"/>
      <c r="B76" s="15"/>
      <c r="C76" s="13"/>
      <c r="D76" s="14"/>
    </row>
    <row r="77" spans="1:1005" ht="14.4" x14ac:dyDescent="0.3">
      <c r="A77" s="53"/>
      <c r="B77" s="15"/>
      <c r="C77" s="13"/>
      <c r="D77" s="14"/>
    </row>
    <row r="78" spans="1:1005" ht="14.4" x14ac:dyDescent="0.3">
      <c r="A78" s="53"/>
      <c r="B78" s="15"/>
      <c r="C78" s="13"/>
      <c r="D78" s="14"/>
    </row>
    <row r="79" spans="1:1005" ht="14.4" x14ac:dyDescent="0.3">
      <c r="A79" s="53"/>
      <c r="B79" s="15"/>
      <c r="C79" s="13"/>
      <c r="D79" s="14"/>
    </row>
    <row r="80" spans="1:1005" ht="14.4" x14ac:dyDescent="0.3">
      <c r="A80" s="53"/>
      <c r="B80" s="15"/>
      <c r="C80" s="13"/>
      <c r="D80" s="14"/>
    </row>
    <row r="81" spans="1:4" ht="12.75" customHeight="1" x14ac:dyDescent="0.3">
      <c r="A81" s="53"/>
      <c r="B81" s="18"/>
      <c r="C81" s="19"/>
      <c r="D81" s="20"/>
    </row>
    <row r="82" spans="1:4" ht="12.75" customHeight="1" x14ac:dyDescent="0.3">
      <c r="A82" s="53"/>
      <c r="B82" s="18"/>
      <c r="C82" s="19"/>
      <c r="D82" s="20"/>
    </row>
    <row r="83" spans="1:4" ht="12.75" customHeight="1" x14ac:dyDescent="0.3">
      <c r="A83" s="53"/>
      <c r="B83" s="18"/>
      <c r="C83" s="19"/>
      <c r="D83" s="20"/>
    </row>
    <row r="84" spans="1:4" ht="12.75" customHeight="1" x14ac:dyDescent="0.3">
      <c r="A84" s="53"/>
      <c r="B84" s="18"/>
      <c r="C84" s="19"/>
      <c r="D84" s="20"/>
    </row>
  </sheetData>
  <mergeCells count="1">
    <mergeCell ref="B1:AH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F0671F-120B-4CBE-8FF0-88E0E2C6FC40}">
  <sheetPr codeName="Sheet7">
    <tabColor rgb="FF80B1D3"/>
  </sheetPr>
  <dimension ref="A1:ALQ84"/>
  <sheetViews>
    <sheetView topLeftCell="A40" workbookViewId="0">
      <selection activeCell="D4" sqref="D4"/>
    </sheetView>
  </sheetViews>
  <sheetFormatPr defaultColWidth="18.77734375" defaultRowHeight="12.75" customHeight="1" x14ac:dyDescent="0.3"/>
  <cols>
    <col min="1" max="4" width="7.5546875" style="3" customWidth="1"/>
    <col min="5" max="12" width="8" style="4" customWidth="1"/>
    <col min="13" max="14" width="9" style="4" bestFit="1" customWidth="1"/>
    <col min="15" max="15" width="9" style="4" customWidth="1"/>
    <col min="16" max="30" width="8" style="4" customWidth="1"/>
    <col min="31" max="31" width="8.21875" style="32" customWidth="1"/>
    <col min="32" max="54" width="8.77734375" style="4" customWidth="1"/>
    <col min="55" max="16384" width="18.77734375" style="4"/>
  </cols>
  <sheetData>
    <row r="1" spans="1:39" ht="14.4" x14ac:dyDescent="0.3">
      <c r="A1" s="54"/>
      <c r="B1" s="55"/>
      <c r="C1" s="55"/>
      <c r="D1" s="55"/>
      <c r="E1" s="55"/>
      <c r="F1" s="55"/>
      <c r="G1" s="55"/>
      <c r="H1" s="55"/>
      <c r="I1" s="55"/>
      <c r="J1" s="55"/>
      <c r="K1" s="55"/>
      <c r="L1" s="55"/>
      <c r="M1" s="55"/>
      <c r="N1" s="55"/>
      <c r="O1" s="55"/>
      <c r="P1" s="55"/>
      <c r="Q1" s="55"/>
      <c r="R1" s="55"/>
      <c r="S1" s="55"/>
      <c r="T1" s="55"/>
      <c r="U1" s="55"/>
      <c r="V1" s="55"/>
      <c r="W1" s="55"/>
      <c r="X1" s="55"/>
      <c r="Y1" s="55"/>
      <c r="Z1" s="55"/>
      <c r="AA1" s="55"/>
      <c r="AB1" s="55"/>
      <c r="AC1" s="55"/>
      <c r="AD1" s="55"/>
      <c r="AE1" s="55"/>
      <c r="AF1" s="55"/>
      <c r="AG1" s="55"/>
      <c r="AH1" s="55"/>
      <c r="AI1" s="3"/>
      <c r="AJ1" s="3"/>
      <c r="AK1" s="3"/>
      <c r="AL1" s="3"/>
      <c r="AM1" s="3"/>
    </row>
    <row r="2" spans="1:39" s="3" customFormat="1" ht="14.4" x14ac:dyDescent="0.3">
      <c r="A2" s="54"/>
      <c r="B2" s="56" t="s">
        <v>0</v>
      </c>
      <c r="C2" s="56" t="s">
        <v>1</v>
      </c>
      <c r="D2" s="56" t="s">
        <v>2</v>
      </c>
      <c r="E2" s="56">
        <v>1991</v>
      </c>
      <c r="F2" s="56">
        <v>1992</v>
      </c>
      <c r="G2" s="56">
        <v>1993</v>
      </c>
      <c r="H2" s="56">
        <v>1994</v>
      </c>
      <c r="I2" s="56">
        <v>1995</v>
      </c>
      <c r="J2" s="56">
        <v>1996</v>
      </c>
      <c r="K2" s="56">
        <v>1997</v>
      </c>
      <c r="L2" s="56">
        <v>1998</v>
      </c>
      <c r="M2" s="56">
        <v>1999</v>
      </c>
      <c r="N2" s="56">
        <v>2000</v>
      </c>
      <c r="O2" s="56">
        <v>2001</v>
      </c>
      <c r="P2" s="56">
        <v>2002</v>
      </c>
      <c r="Q2" s="56">
        <v>2003</v>
      </c>
      <c r="R2" s="56">
        <v>2004</v>
      </c>
      <c r="S2" s="56">
        <v>2005</v>
      </c>
      <c r="T2" s="56">
        <v>2006</v>
      </c>
      <c r="U2" s="56">
        <v>2007</v>
      </c>
      <c r="V2" s="56">
        <v>2008</v>
      </c>
      <c r="W2" s="56">
        <v>2009</v>
      </c>
      <c r="X2" s="56">
        <v>2010</v>
      </c>
      <c r="Y2" s="56">
        <v>2011</v>
      </c>
      <c r="Z2" s="56">
        <v>2012</v>
      </c>
      <c r="AA2" s="56">
        <v>2013</v>
      </c>
      <c r="AB2" s="56">
        <v>2014</v>
      </c>
      <c r="AC2" s="56">
        <v>2015</v>
      </c>
      <c r="AD2" s="56">
        <v>2016</v>
      </c>
      <c r="AE2" s="57">
        <v>2017</v>
      </c>
      <c r="AF2" s="56">
        <v>2018</v>
      </c>
      <c r="AG2" s="56">
        <v>2019</v>
      </c>
      <c r="AH2" s="56">
        <v>2020</v>
      </c>
    </row>
    <row r="3" spans="1:39" s="3" customFormat="1" ht="14.4" x14ac:dyDescent="0.3">
      <c r="A3" s="58"/>
      <c r="B3" s="59" t="s">
        <v>3</v>
      </c>
      <c r="C3" s="59" t="s">
        <v>4</v>
      </c>
      <c r="D3" s="59" t="s">
        <v>5</v>
      </c>
      <c r="E3" s="59" t="s">
        <v>6</v>
      </c>
      <c r="F3" s="59" t="s">
        <v>7</v>
      </c>
      <c r="G3" s="59" t="s">
        <v>8</v>
      </c>
      <c r="H3" s="59" t="s">
        <v>9</v>
      </c>
      <c r="I3" s="59" t="s">
        <v>10</v>
      </c>
      <c r="J3" s="59" t="s">
        <v>11</v>
      </c>
      <c r="K3" s="59" t="s">
        <v>12</v>
      </c>
      <c r="L3" s="59" t="s">
        <v>13</v>
      </c>
      <c r="M3" s="59" t="s">
        <v>14</v>
      </c>
      <c r="N3" s="59" t="s">
        <v>15</v>
      </c>
      <c r="O3" s="59" t="s">
        <v>16</v>
      </c>
      <c r="P3" s="59" t="s">
        <v>17</v>
      </c>
      <c r="Q3" s="59" t="s">
        <v>18</v>
      </c>
      <c r="R3" s="59" t="s">
        <v>19</v>
      </c>
      <c r="S3" s="59" t="s">
        <v>20</v>
      </c>
      <c r="T3" s="59" t="s">
        <v>21</v>
      </c>
      <c r="U3" s="59" t="s">
        <v>22</v>
      </c>
      <c r="V3" s="59" t="s">
        <v>23</v>
      </c>
      <c r="W3" s="59" t="s">
        <v>24</v>
      </c>
      <c r="X3" s="59" t="s">
        <v>25</v>
      </c>
      <c r="Y3" s="59" t="s">
        <v>26</v>
      </c>
      <c r="Z3" s="59" t="s">
        <v>27</v>
      </c>
      <c r="AA3" s="59" t="s">
        <v>28</v>
      </c>
      <c r="AB3" s="59" t="s">
        <v>29</v>
      </c>
      <c r="AC3" s="59" t="s">
        <v>30</v>
      </c>
      <c r="AD3" s="59" t="s">
        <v>31</v>
      </c>
      <c r="AE3" s="59" t="s">
        <v>32</v>
      </c>
      <c r="AF3" s="59" t="s">
        <v>33</v>
      </c>
      <c r="AG3" s="59" t="s">
        <v>34</v>
      </c>
      <c r="AH3" s="59" t="s">
        <v>35</v>
      </c>
    </row>
    <row r="4" spans="1:39" ht="14.4" x14ac:dyDescent="0.3">
      <c r="A4" s="60">
        <v>45231</v>
      </c>
      <c r="B4" s="8"/>
      <c r="C4" s="8">
        <v>56</v>
      </c>
      <c r="D4" s="42">
        <v>56</v>
      </c>
      <c r="E4" s="16">
        <v>56.378999999999998</v>
      </c>
      <c r="F4" s="16">
        <v>55.883000000000003</v>
      </c>
      <c r="G4" s="16">
        <v>56.497</v>
      </c>
      <c r="H4" s="46">
        <v>55.695</v>
      </c>
      <c r="I4" s="46">
        <v>56.677999999999997</v>
      </c>
      <c r="J4" s="46">
        <v>57.896000000000001</v>
      </c>
      <c r="K4" s="46">
        <v>56.584000000000003</v>
      </c>
      <c r="L4" s="46">
        <v>55.518999999999998</v>
      </c>
      <c r="M4" s="46">
        <v>55.798000000000002</v>
      </c>
      <c r="N4" s="46">
        <v>57.14</v>
      </c>
      <c r="O4" s="46">
        <v>55.99</v>
      </c>
      <c r="P4" s="46">
        <v>55.9</v>
      </c>
      <c r="Q4" s="46">
        <v>55.881999999999998</v>
      </c>
      <c r="R4" s="46">
        <v>56.116</v>
      </c>
      <c r="S4" s="46">
        <v>56.116999999999997</v>
      </c>
      <c r="T4" s="46">
        <v>56.225999999999999</v>
      </c>
      <c r="U4" s="46">
        <v>55.707999999999998</v>
      </c>
      <c r="V4" s="46">
        <v>56.268999999999998</v>
      </c>
      <c r="W4" s="46">
        <v>56.779000000000003</v>
      </c>
      <c r="X4" s="46">
        <v>55.396000000000001</v>
      </c>
      <c r="Y4" s="46">
        <v>56.01</v>
      </c>
      <c r="Z4" s="46">
        <v>55.9</v>
      </c>
      <c r="AA4" s="46">
        <v>55.798999999999999</v>
      </c>
      <c r="AB4" s="46">
        <v>55.616999999999997</v>
      </c>
      <c r="AC4" s="46">
        <v>56.573999999999998</v>
      </c>
      <c r="AD4" s="46">
        <v>55.451999999999998</v>
      </c>
      <c r="AE4" s="46">
        <v>57.12</v>
      </c>
      <c r="AF4" s="46">
        <v>56.920999999999999</v>
      </c>
      <c r="AG4" s="46">
        <v>55.720999999999997</v>
      </c>
      <c r="AH4" s="43">
        <v>55.606000000000002</v>
      </c>
    </row>
    <row r="5" spans="1:39" ht="14.4" x14ac:dyDescent="0.3">
      <c r="A5" s="60">
        <v>45261</v>
      </c>
      <c r="B5" s="8"/>
      <c r="C5" s="8">
        <v>39</v>
      </c>
      <c r="D5" s="44">
        <v>39</v>
      </c>
      <c r="E5" s="16">
        <v>39.475000000000001</v>
      </c>
      <c r="F5" s="16">
        <v>38.725999999999999</v>
      </c>
      <c r="G5" s="16">
        <v>38.758000000000003</v>
      </c>
      <c r="H5" s="46">
        <v>38.58</v>
      </c>
      <c r="I5" s="46">
        <v>38.972999999999999</v>
      </c>
      <c r="J5" s="46">
        <v>45.356000000000002</v>
      </c>
      <c r="K5" s="46">
        <v>40.828000000000003</v>
      </c>
      <c r="L5" s="46">
        <v>38.6</v>
      </c>
      <c r="M5" s="46">
        <v>39.936</v>
      </c>
      <c r="N5" s="46">
        <v>39.1</v>
      </c>
      <c r="O5" s="46">
        <v>38.579000000000001</v>
      </c>
      <c r="P5" s="46">
        <v>38.840000000000003</v>
      </c>
      <c r="Q5" s="46">
        <v>38.656999999999996</v>
      </c>
      <c r="R5" s="46">
        <v>39.027000000000001</v>
      </c>
      <c r="S5" s="46">
        <v>39.076999999999998</v>
      </c>
      <c r="T5" s="46">
        <v>39.929000000000002</v>
      </c>
      <c r="U5" s="46">
        <v>39.887999999999998</v>
      </c>
      <c r="V5" s="46">
        <v>39.122999999999998</v>
      </c>
      <c r="W5" s="46">
        <v>39.863999999999997</v>
      </c>
      <c r="X5" s="46">
        <v>38.606999999999999</v>
      </c>
      <c r="Y5" s="46">
        <v>38.752000000000002</v>
      </c>
      <c r="Z5" s="46">
        <v>38.639000000000003</v>
      </c>
      <c r="AA5" s="46">
        <v>39.277999999999999</v>
      </c>
      <c r="AB5" s="46">
        <v>38.649000000000001</v>
      </c>
      <c r="AC5" s="46">
        <v>40.85</v>
      </c>
      <c r="AD5" s="46">
        <v>38.902999999999999</v>
      </c>
      <c r="AE5" s="46">
        <v>39.381999999999998</v>
      </c>
      <c r="AF5" s="46">
        <v>45.113999999999997</v>
      </c>
      <c r="AG5" s="46">
        <v>38.607999999999997</v>
      </c>
      <c r="AH5" s="43">
        <v>38.683999999999997</v>
      </c>
    </row>
    <row r="6" spans="1:39" ht="14.4" x14ac:dyDescent="0.3">
      <c r="A6" s="60">
        <v>45292</v>
      </c>
      <c r="B6" s="8"/>
      <c r="C6" s="8">
        <v>45</v>
      </c>
      <c r="D6" s="44">
        <v>45</v>
      </c>
      <c r="E6" s="16">
        <v>45.048999999999999</v>
      </c>
      <c r="F6" s="16">
        <v>44.951000000000001</v>
      </c>
      <c r="G6" s="16">
        <v>44.481000000000002</v>
      </c>
      <c r="H6" s="46">
        <v>44.414000000000001</v>
      </c>
      <c r="I6" s="46">
        <v>46.341000000000001</v>
      </c>
      <c r="J6" s="46">
        <v>48.033999999999999</v>
      </c>
      <c r="K6" s="46">
        <v>59.875</v>
      </c>
      <c r="L6" s="46">
        <v>44.186</v>
      </c>
      <c r="M6" s="46">
        <v>45.615000000000002</v>
      </c>
      <c r="N6" s="46">
        <v>44.834000000000003</v>
      </c>
      <c r="O6" s="46">
        <v>44.183999999999997</v>
      </c>
      <c r="P6" s="46">
        <v>44.273000000000003</v>
      </c>
      <c r="Q6" s="46">
        <v>44.600999999999999</v>
      </c>
      <c r="R6" s="46">
        <v>44.743000000000002</v>
      </c>
      <c r="S6" s="46">
        <v>46.478999999999999</v>
      </c>
      <c r="T6" s="46">
        <v>51.502000000000002</v>
      </c>
      <c r="U6" s="46">
        <v>48.006</v>
      </c>
      <c r="V6" s="46">
        <v>44.427999999999997</v>
      </c>
      <c r="W6" s="46">
        <v>47.124000000000002</v>
      </c>
      <c r="X6" s="46">
        <v>44.189</v>
      </c>
      <c r="Y6" s="46">
        <v>45.296999999999997</v>
      </c>
      <c r="Z6" s="46">
        <v>46.186999999999998</v>
      </c>
      <c r="AA6" s="46">
        <v>44.75</v>
      </c>
      <c r="AB6" s="46">
        <v>44.552</v>
      </c>
      <c r="AC6" s="46">
        <v>50.823</v>
      </c>
      <c r="AD6" s="46">
        <v>45.118000000000002</v>
      </c>
      <c r="AE6" s="46">
        <v>45.354999999999997</v>
      </c>
      <c r="AF6" s="46">
        <v>51.98</v>
      </c>
      <c r="AG6" s="46">
        <v>44.222000000000001</v>
      </c>
      <c r="AH6" s="43">
        <v>44.277999999999999</v>
      </c>
    </row>
    <row r="7" spans="1:39" ht="14.4" x14ac:dyDescent="0.3">
      <c r="A7" s="60">
        <v>45323</v>
      </c>
      <c r="B7" s="8"/>
      <c r="C7" s="8">
        <v>27</v>
      </c>
      <c r="D7" s="44">
        <v>49</v>
      </c>
      <c r="E7" s="16">
        <v>52.591999999999999</v>
      </c>
      <c r="F7" s="16">
        <v>48.475000000000001</v>
      </c>
      <c r="G7" s="16">
        <v>45.176000000000002</v>
      </c>
      <c r="H7" s="46">
        <v>45.414000000000001</v>
      </c>
      <c r="I7" s="46">
        <v>63.825000000000003</v>
      </c>
      <c r="J7" s="46">
        <v>64.638999999999996</v>
      </c>
      <c r="K7" s="46">
        <v>57.11</v>
      </c>
      <c r="L7" s="46">
        <v>44.963999999999999</v>
      </c>
      <c r="M7" s="46">
        <v>48.244999999999997</v>
      </c>
      <c r="N7" s="46">
        <v>53.780999999999999</v>
      </c>
      <c r="O7" s="46">
        <v>45.323999999999998</v>
      </c>
      <c r="P7" s="46">
        <v>45.463999999999999</v>
      </c>
      <c r="Q7" s="46">
        <v>56.606000000000002</v>
      </c>
      <c r="R7" s="46">
        <v>45.942</v>
      </c>
      <c r="S7" s="46">
        <v>48.47</v>
      </c>
      <c r="T7" s="46">
        <v>51.011000000000003</v>
      </c>
      <c r="U7" s="46">
        <v>53.963999999999999</v>
      </c>
      <c r="V7" s="46">
        <v>44.575000000000003</v>
      </c>
      <c r="W7" s="46">
        <v>52.223999999999997</v>
      </c>
      <c r="X7" s="46">
        <v>44.454000000000001</v>
      </c>
      <c r="Y7" s="46">
        <v>48.938000000000002</v>
      </c>
      <c r="Z7" s="46">
        <v>49.061999999999998</v>
      </c>
      <c r="AA7" s="46">
        <v>45.863999999999997</v>
      </c>
      <c r="AB7" s="46">
        <v>55.790999999999997</v>
      </c>
      <c r="AC7" s="46">
        <v>63.771999999999998</v>
      </c>
      <c r="AD7" s="46">
        <v>63.063000000000002</v>
      </c>
      <c r="AE7" s="46">
        <v>88.665999999999997</v>
      </c>
      <c r="AF7" s="46">
        <v>57.149000000000001</v>
      </c>
      <c r="AG7" s="46">
        <v>47.720999999999997</v>
      </c>
      <c r="AH7" s="43">
        <v>45.521000000000001</v>
      </c>
    </row>
    <row r="8" spans="1:39" ht="14.4" x14ac:dyDescent="0.3">
      <c r="A8" s="60">
        <v>45352</v>
      </c>
      <c r="B8" s="8"/>
      <c r="C8" s="8">
        <v>54</v>
      </c>
      <c r="D8" s="44">
        <v>100</v>
      </c>
      <c r="E8" s="16">
        <v>79.298000000000002</v>
      </c>
      <c r="F8" s="16">
        <v>119.601</v>
      </c>
      <c r="G8" s="16">
        <v>119.69499999999999</v>
      </c>
      <c r="H8" s="46">
        <v>115.922</v>
      </c>
      <c r="I8" s="46">
        <v>126.43600000000001</v>
      </c>
      <c r="J8" s="46">
        <v>110.724</v>
      </c>
      <c r="K8" s="46">
        <v>122.958</v>
      </c>
      <c r="L8" s="46">
        <v>102.238</v>
      </c>
      <c r="M8" s="46">
        <v>96.64</v>
      </c>
      <c r="N8" s="46">
        <v>84.713999999999999</v>
      </c>
      <c r="O8" s="46">
        <v>86.888999999999996</v>
      </c>
      <c r="P8" s="46">
        <v>76.805999999999997</v>
      </c>
      <c r="Q8" s="46">
        <v>91.858999999999995</v>
      </c>
      <c r="R8" s="46">
        <v>117.678</v>
      </c>
      <c r="S8" s="46">
        <v>97.762</v>
      </c>
      <c r="T8" s="46">
        <v>85.084999999999994</v>
      </c>
      <c r="U8" s="46">
        <v>127.292</v>
      </c>
      <c r="V8" s="46">
        <v>72.840999999999994</v>
      </c>
      <c r="W8" s="46">
        <v>102.386</v>
      </c>
      <c r="X8" s="46">
        <v>74.048000000000002</v>
      </c>
      <c r="Y8" s="46">
        <v>84.95</v>
      </c>
      <c r="Z8" s="46">
        <v>110.188</v>
      </c>
      <c r="AA8" s="46">
        <v>87.335999999999999</v>
      </c>
      <c r="AB8" s="46">
        <v>94.513000000000005</v>
      </c>
      <c r="AC8" s="46">
        <v>117.264</v>
      </c>
      <c r="AD8" s="46">
        <v>118.495</v>
      </c>
      <c r="AE8" s="46">
        <v>368.79599999999999</v>
      </c>
      <c r="AF8" s="46">
        <v>88.498999999999995</v>
      </c>
      <c r="AG8" s="46">
        <v>91.385999999999996</v>
      </c>
      <c r="AH8" s="43">
        <v>113.926</v>
      </c>
    </row>
    <row r="9" spans="1:39" ht="14.4" x14ac:dyDescent="0.3">
      <c r="A9" s="60">
        <v>45383</v>
      </c>
      <c r="B9" s="8"/>
      <c r="C9" s="8">
        <v>63</v>
      </c>
      <c r="D9" s="44">
        <v>115</v>
      </c>
      <c r="E9" s="16">
        <v>92.192999999999998</v>
      </c>
      <c r="F9" s="16">
        <v>105.88800000000001</v>
      </c>
      <c r="G9" s="16">
        <v>156.232</v>
      </c>
      <c r="H9" s="46">
        <v>129.02500000000001</v>
      </c>
      <c r="I9" s="46">
        <v>100.563</v>
      </c>
      <c r="J9" s="46">
        <v>150.45400000000001</v>
      </c>
      <c r="K9" s="46">
        <v>132.613</v>
      </c>
      <c r="L9" s="46">
        <v>147.28399999999999</v>
      </c>
      <c r="M9" s="46">
        <v>112.901</v>
      </c>
      <c r="N9" s="46">
        <v>117.099</v>
      </c>
      <c r="O9" s="46">
        <v>101.35599999999999</v>
      </c>
      <c r="P9" s="46">
        <v>102.33799999999999</v>
      </c>
      <c r="Q9" s="46">
        <v>107.267</v>
      </c>
      <c r="R9" s="46">
        <v>154.559</v>
      </c>
      <c r="S9" s="46">
        <v>104.03700000000001</v>
      </c>
      <c r="T9" s="46">
        <v>147.80600000000001</v>
      </c>
      <c r="U9" s="46">
        <v>109.259</v>
      </c>
      <c r="V9" s="46">
        <v>66.775999999999996</v>
      </c>
      <c r="W9" s="46">
        <v>139.631</v>
      </c>
      <c r="X9" s="46">
        <v>88.691000000000003</v>
      </c>
      <c r="Y9" s="46">
        <v>212.94900000000001</v>
      </c>
      <c r="Z9" s="46">
        <v>160.65600000000001</v>
      </c>
      <c r="AA9" s="46">
        <v>84.097999999999999</v>
      </c>
      <c r="AB9" s="46">
        <v>105.389</v>
      </c>
      <c r="AC9" s="46">
        <v>99.049000000000007</v>
      </c>
      <c r="AD9" s="46">
        <v>161.03399999999999</v>
      </c>
      <c r="AE9" s="46">
        <v>490.435</v>
      </c>
      <c r="AF9" s="46">
        <v>107.14</v>
      </c>
      <c r="AG9" s="46">
        <v>264.27600000000001</v>
      </c>
      <c r="AH9" s="43">
        <v>131.28800000000001</v>
      </c>
    </row>
    <row r="10" spans="1:39" ht="14.4" x14ac:dyDescent="0.3">
      <c r="A10" s="60">
        <v>45413</v>
      </c>
      <c r="B10" s="8"/>
      <c r="C10" s="8">
        <v>109</v>
      </c>
      <c r="D10" s="44">
        <v>200</v>
      </c>
      <c r="E10" s="16">
        <v>138.41499999999999</v>
      </c>
      <c r="F10" s="16">
        <v>144.46899999999999</v>
      </c>
      <c r="G10" s="16">
        <v>385.04899999999998</v>
      </c>
      <c r="H10" s="46">
        <v>213.56800000000001</v>
      </c>
      <c r="I10" s="46">
        <v>161.46600000000001</v>
      </c>
      <c r="J10" s="46">
        <v>214.75</v>
      </c>
      <c r="K10" s="46">
        <v>458.98099999999999</v>
      </c>
      <c r="L10" s="46">
        <v>198.19200000000001</v>
      </c>
      <c r="M10" s="46">
        <v>312.99099999999999</v>
      </c>
      <c r="N10" s="46">
        <v>206.42099999999999</v>
      </c>
      <c r="O10" s="46">
        <v>192.57400000000001</v>
      </c>
      <c r="P10" s="46">
        <v>86.314999999999998</v>
      </c>
      <c r="Q10" s="46">
        <v>110.973</v>
      </c>
      <c r="R10" s="46">
        <v>182.88300000000001</v>
      </c>
      <c r="S10" s="46">
        <v>201.80799999999999</v>
      </c>
      <c r="T10" s="46">
        <v>335.29899999999998</v>
      </c>
      <c r="U10" s="46">
        <v>237.166</v>
      </c>
      <c r="V10" s="46">
        <v>140.261</v>
      </c>
      <c r="W10" s="46">
        <v>227.428</v>
      </c>
      <c r="X10" s="46">
        <v>61.511000000000003</v>
      </c>
      <c r="Y10" s="46">
        <v>353.29300000000001</v>
      </c>
      <c r="Z10" s="46">
        <v>186.732</v>
      </c>
      <c r="AA10" s="46">
        <v>144.29</v>
      </c>
      <c r="AB10" s="46">
        <v>216.601</v>
      </c>
      <c r="AC10" s="46">
        <v>171.358</v>
      </c>
      <c r="AD10" s="46">
        <v>448.65899999999999</v>
      </c>
      <c r="AE10" s="46">
        <v>506.61399999999998</v>
      </c>
      <c r="AF10" s="46">
        <v>275.93599999999998</v>
      </c>
      <c r="AG10" s="46">
        <v>194.63300000000001</v>
      </c>
      <c r="AH10" s="43">
        <v>154.202</v>
      </c>
    </row>
    <row r="11" spans="1:39" ht="14.4" x14ac:dyDescent="0.3">
      <c r="A11" s="60">
        <v>45444</v>
      </c>
      <c r="B11" s="8"/>
      <c r="C11" s="8">
        <v>196</v>
      </c>
      <c r="D11" s="44">
        <v>360</v>
      </c>
      <c r="E11" s="16">
        <v>509.298</v>
      </c>
      <c r="F11" s="16">
        <v>38.140999999999998</v>
      </c>
      <c r="G11" s="16">
        <v>541.65300000000002</v>
      </c>
      <c r="H11" s="46">
        <v>167.34100000000001</v>
      </c>
      <c r="I11" s="46">
        <v>683.57799999999997</v>
      </c>
      <c r="J11" s="46">
        <v>668.11599999999999</v>
      </c>
      <c r="K11" s="46">
        <v>829.048</v>
      </c>
      <c r="L11" s="46">
        <v>417.38799999999998</v>
      </c>
      <c r="M11" s="46">
        <v>704.32799999999997</v>
      </c>
      <c r="N11" s="46">
        <v>259.55</v>
      </c>
      <c r="O11" s="46">
        <v>133.749</v>
      </c>
      <c r="P11" s="46">
        <v>250.5</v>
      </c>
      <c r="Q11" s="46">
        <v>297.11900000000003</v>
      </c>
      <c r="R11" s="46">
        <v>291.899</v>
      </c>
      <c r="S11" s="46">
        <v>363.90199999999999</v>
      </c>
      <c r="T11" s="46">
        <v>344.90600000000001</v>
      </c>
      <c r="U11" s="46">
        <v>76.576999999999998</v>
      </c>
      <c r="V11" s="46">
        <v>356.09800000000001</v>
      </c>
      <c r="W11" s="46">
        <v>600.57799999999997</v>
      </c>
      <c r="X11" s="46">
        <v>262.07100000000003</v>
      </c>
      <c r="Y11" s="46">
        <v>711.827</v>
      </c>
      <c r="Z11" s="46">
        <v>196.17500000000001</v>
      </c>
      <c r="AA11" s="46">
        <v>143.02199999999999</v>
      </c>
      <c r="AB11" s="46">
        <v>487.31099999999998</v>
      </c>
      <c r="AC11" s="46">
        <v>328.43799999999999</v>
      </c>
      <c r="AD11" s="46">
        <v>500.62299999999999</v>
      </c>
      <c r="AE11" s="46">
        <v>809.82399999999996</v>
      </c>
      <c r="AF11" s="46">
        <v>443.05</v>
      </c>
      <c r="AG11" s="46">
        <v>454.32900000000001</v>
      </c>
      <c r="AH11" s="43">
        <v>350.11200000000002</v>
      </c>
    </row>
    <row r="12" spans="1:39" ht="14.4" x14ac:dyDescent="0.3">
      <c r="A12" s="60">
        <v>45474</v>
      </c>
      <c r="B12" s="8"/>
      <c r="C12" s="8">
        <v>98</v>
      </c>
      <c r="D12" s="44">
        <v>180</v>
      </c>
      <c r="E12" s="16">
        <v>192.166</v>
      </c>
      <c r="F12" s="16">
        <v>22.332000000000001</v>
      </c>
      <c r="G12" s="16">
        <v>266.84500000000003</v>
      </c>
      <c r="H12" s="46">
        <v>29.44</v>
      </c>
      <c r="I12" s="46">
        <v>546.60400000000004</v>
      </c>
      <c r="J12" s="46">
        <v>298.06400000000002</v>
      </c>
      <c r="K12" s="46">
        <v>314.76</v>
      </c>
      <c r="L12" s="46">
        <v>392.04700000000003</v>
      </c>
      <c r="M12" s="46">
        <v>371.81299999999999</v>
      </c>
      <c r="N12" s="46">
        <v>80.156000000000006</v>
      </c>
      <c r="O12" s="46">
        <v>25.558</v>
      </c>
      <c r="P12" s="46">
        <v>85.225999999999999</v>
      </c>
      <c r="Q12" s="46">
        <v>102.49</v>
      </c>
      <c r="R12" s="46">
        <v>192.84299999999999</v>
      </c>
      <c r="S12" s="46">
        <v>194.28200000000001</v>
      </c>
      <c r="T12" s="46">
        <v>88.602000000000004</v>
      </c>
      <c r="U12" s="46">
        <v>11.688000000000001</v>
      </c>
      <c r="V12" s="46">
        <v>223.636</v>
      </c>
      <c r="W12" s="46">
        <v>395.55200000000002</v>
      </c>
      <c r="X12" s="46">
        <v>167.834</v>
      </c>
      <c r="Y12" s="46">
        <v>769.11900000000003</v>
      </c>
      <c r="Z12" s="46">
        <v>70.106999999999999</v>
      </c>
      <c r="AA12" s="46">
        <v>40.813000000000002</v>
      </c>
      <c r="AB12" s="46">
        <v>265.63200000000001</v>
      </c>
      <c r="AC12" s="46">
        <v>149.006</v>
      </c>
      <c r="AD12" s="46">
        <v>138.88</v>
      </c>
      <c r="AE12" s="46">
        <v>348.13799999999998</v>
      </c>
      <c r="AF12" s="46">
        <v>163.661</v>
      </c>
      <c r="AG12" s="46">
        <v>267.15899999999999</v>
      </c>
      <c r="AH12" s="43">
        <v>163.81100000000001</v>
      </c>
    </row>
    <row r="13" spans="1:39" ht="14.4" x14ac:dyDescent="0.3">
      <c r="A13" s="60">
        <v>45505</v>
      </c>
      <c r="B13" s="8"/>
      <c r="C13" s="8">
        <v>38</v>
      </c>
      <c r="D13" s="44">
        <v>70</v>
      </c>
      <c r="E13" s="16">
        <v>86.186000000000007</v>
      </c>
      <c r="F13" s="16">
        <v>17.628</v>
      </c>
      <c r="G13" s="16">
        <v>197.59700000000001</v>
      </c>
      <c r="H13" s="46">
        <v>30.100999999999999</v>
      </c>
      <c r="I13" s="46">
        <v>169.48699999999999</v>
      </c>
      <c r="J13" s="46">
        <v>96.933000000000007</v>
      </c>
      <c r="K13" s="46">
        <v>161.53800000000001</v>
      </c>
      <c r="L13" s="46">
        <v>127.42100000000001</v>
      </c>
      <c r="M13" s="46">
        <v>128.827</v>
      </c>
      <c r="N13" s="46">
        <v>43.26</v>
      </c>
      <c r="O13" s="46">
        <v>24.408999999999999</v>
      </c>
      <c r="P13" s="46">
        <v>40.968000000000004</v>
      </c>
      <c r="Q13" s="46">
        <v>44.904000000000003</v>
      </c>
      <c r="R13" s="46">
        <v>76.962000000000003</v>
      </c>
      <c r="S13" s="46">
        <v>73.781000000000006</v>
      </c>
      <c r="T13" s="46">
        <v>52.468000000000004</v>
      </c>
      <c r="U13" s="46">
        <v>32.427</v>
      </c>
      <c r="V13" s="46">
        <v>71.114999999999995</v>
      </c>
      <c r="W13" s="46">
        <v>120.93</v>
      </c>
      <c r="X13" s="46">
        <v>59.756999999999998</v>
      </c>
      <c r="Y13" s="46">
        <v>203.577</v>
      </c>
      <c r="Z13" s="46">
        <v>34.104999999999997</v>
      </c>
      <c r="AA13" s="46">
        <v>29.471</v>
      </c>
      <c r="AB13" s="46">
        <v>102.572</v>
      </c>
      <c r="AC13" s="46">
        <v>56.311999999999998</v>
      </c>
      <c r="AD13" s="46">
        <v>68.885000000000005</v>
      </c>
      <c r="AE13" s="46">
        <v>130.24100000000001</v>
      </c>
      <c r="AF13" s="46">
        <v>65.727000000000004</v>
      </c>
      <c r="AG13" s="46">
        <v>96.855000000000004</v>
      </c>
      <c r="AH13" s="43">
        <v>62.509</v>
      </c>
    </row>
    <row r="14" spans="1:39" ht="14.4" x14ac:dyDescent="0.3">
      <c r="A14" s="60">
        <v>45536</v>
      </c>
      <c r="B14" s="8"/>
      <c r="C14" s="8">
        <v>25</v>
      </c>
      <c r="D14" s="44">
        <v>46</v>
      </c>
      <c r="E14" s="16">
        <v>61.994</v>
      </c>
      <c r="F14" s="16">
        <v>18.443000000000001</v>
      </c>
      <c r="G14" s="16">
        <v>69.081999999999994</v>
      </c>
      <c r="H14" s="46">
        <v>21.96</v>
      </c>
      <c r="I14" s="46">
        <v>63.917000000000002</v>
      </c>
      <c r="J14" s="46">
        <v>51.807000000000002</v>
      </c>
      <c r="K14" s="46">
        <v>91.027000000000001</v>
      </c>
      <c r="L14" s="46">
        <v>52.417000000000002</v>
      </c>
      <c r="M14" s="46">
        <v>79.885999999999996</v>
      </c>
      <c r="N14" s="46">
        <v>42.161000000000001</v>
      </c>
      <c r="O14" s="46">
        <v>19.239999999999998</v>
      </c>
      <c r="P14" s="46">
        <v>35.499000000000002</v>
      </c>
      <c r="Q14" s="46">
        <v>36.936</v>
      </c>
      <c r="R14" s="46">
        <v>52.962000000000003</v>
      </c>
      <c r="S14" s="46">
        <v>38.677</v>
      </c>
      <c r="T14" s="46">
        <v>36.942</v>
      </c>
      <c r="U14" s="46">
        <v>25.184999999999999</v>
      </c>
      <c r="V14" s="46">
        <v>49.838999999999999</v>
      </c>
      <c r="W14" s="46">
        <v>50.712000000000003</v>
      </c>
      <c r="X14" s="46">
        <v>34.828000000000003</v>
      </c>
      <c r="Y14" s="46">
        <v>78.774000000000001</v>
      </c>
      <c r="Z14" s="46">
        <v>22.471</v>
      </c>
      <c r="AA14" s="46">
        <v>30.221</v>
      </c>
      <c r="AB14" s="46">
        <v>63.323999999999998</v>
      </c>
      <c r="AC14" s="46">
        <v>34.337000000000003</v>
      </c>
      <c r="AD14" s="46">
        <v>57.837000000000003</v>
      </c>
      <c r="AE14" s="46">
        <v>80.489000000000004</v>
      </c>
      <c r="AF14" s="46">
        <v>36.537999999999997</v>
      </c>
      <c r="AG14" s="46">
        <v>59.963000000000001</v>
      </c>
      <c r="AH14" s="43">
        <v>38.799999999999997</v>
      </c>
    </row>
    <row r="15" spans="1:39" ht="14.4" x14ac:dyDescent="0.3">
      <c r="A15" s="60">
        <v>45566</v>
      </c>
      <c r="B15" s="8"/>
      <c r="C15" s="8">
        <v>37</v>
      </c>
      <c r="D15" s="44">
        <v>52</v>
      </c>
      <c r="E15" s="16">
        <v>48.509</v>
      </c>
      <c r="F15" s="16">
        <v>23.454999999999998</v>
      </c>
      <c r="G15" s="16">
        <v>67.753</v>
      </c>
      <c r="H15" s="46">
        <v>55.162999999999997</v>
      </c>
      <c r="I15" s="46">
        <v>66.421999999999997</v>
      </c>
      <c r="J15" s="46">
        <v>57.933</v>
      </c>
      <c r="K15" s="46">
        <v>93.241</v>
      </c>
      <c r="L15" s="46">
        <v>62.344000000000001</v>
      </c>
      <c r="M15" s="46">
        <v>62.210999999999999</v>
      </c>
      <c r="N15" s="46">
        <v>49.207999999999998</v>
      </c>
      <c r="O15" s="46">
        <v>26.986999999999998</v>
      </c>
      <c r="P15" s="46">
        <v>43.127000000000002</v>
      </c>
      <c r="Q15" s="46">
        <v>35.109000000000002</v>
      </c>
      <c r="R15" s="46">
        <v>61.496000000000002</v>
      </c>
      <c r="S15" s="46">
        <v>46.006</v>
      </c>
      <c r="T15" s="46">
        <v>63.582000000000001</v>
      </c>
      <c r="U15" s="46">
        <v>57.485999999999997</v>
      </c>
      <c r="V15" s="46">
        <v>48.569000000000003</v>
      </c>
      <c r="W15" s="46">
        <v>60.825000000000003</v>
      </c>
      <c r="X15" s="46">
        <v>35.902000000000001</v>
      </c>
      <c r="Y15" s="46">
        <v>84.608999999999995</v>
      </c>
      <c r="Z15" s="46">
        <v>31.113</v>
      </c>
      <c r="AA15" s="46">
        <v>54.862000000000002</v>
      </c>
      <c r="AB15" s="46">
        <v>126.117</v>
      </c>
      <c r="AC15" s="46">
        <v>49.564999999999998</v>
      </c>
      <c r="AD15" s="46">
        <v>103.324</v>
      </c>
      <c r="AE15" s="46">
        <v>103.005</v>
      </c>
      <c r="AF15" s="46">
        <v>51.723999999999997</v>
      </c>
      <c r="AG15" s="46">
        <v>63.887</v>
      </c>
      <c r="AH15" s="43">
        <v>43.314999999999998</v>
      </c>
    </row>
    <row r="16" spans="1:39" ht="14.4" x14ac:dyDescent="0.3">
      <c r="A16" s="60">
        <v>45597</v>
      </c>
      <c r="B16" s="8"/>
      <c r="C16" s="8">
        <v>42</v>
      </c>
      <c r="D16" s="44">
        <v>51</v>
      </c>
      <c r="E16" s="16">
        <v>58.890999999999998</v>
      </c>
      <c r="F16" s="16">
        <v>31.09</v>
      </c>
      <c r="G16" s="16">
        <v>61.551000000000002</v>
      </c>
      <c r="H16" s="46">
        <v>45.926000000000002</v>
      </c>
      <c r="I16" s="46">
        <v>64.486000000000004</v>
      </c>
      <c r="J16" s="46">
        <v>64.977000000000004</v>
      </c>
      <c r="K16" s="46">
        <v>70.152000000000001</v>
      </c>
      <c r="L16" s="46">
        <v>57.21</v>
      </c>
      <c r="M16" s="46">
        <v>60.052</v>
      </c>
      <c r="N16" s="46">
        <v>44.343000000000004</v>
      </c>
      <c r="O16" s="46">
        <v>40.055</v>
      </c>
      <c r="P16" s="46">
        <v>39.838000000000001</v>
      </c>
      <c r="Q16" s="46">
        <v>39.997</v>
      </c>
      <c r="R16" s="46">
        <v>82.078999999999994</v>
      </c>
      <c r="S16" s="46">
        <v>47.862000000000002</v>
      </c>
      <c r="T16" s="46">
        <v>53.866</v>
      </c>
      <c r="U16" s="46">
        <v>47.156999999999996</v>
      </c>
      <c r="V16" s="46">
        <v>53.53</v>
      </c>
      <c r="W16" s="46">
        <v>61.816000000000003</v>
      </c>
      <c r="X16" s="46">
        <v>43.262</v>
      </c>
      <c r="Y16" s="46">
        <v>75.203999999999994</v>
      </c>
      <c r="Z16" s="46">
        <v>43.177999999999997</v>
      </c>
      <c r="AA16" s="46">
        <v>42.506999999999998</v>
      </c>
      <c r="AB16" s="46">
        <v>70.915000000000006</v>
      </c>
      <c r="AC16" s="46">
        <v>45.786999999999999</v>
      </c>
      <c r="AD16" s="46">
        <v>101.09399999999999</v>
      </c>
      <c r="AE16" s="46">
        <v>85.576999999999998</v>
      </c>
      <c r="AF16" s="46">
        <v>53.984999999999999</v>
      </c>
      <c r="AG16" s="46">
        <v>57.271999999999998</v>
      </c>
      <c r="AH16" s="43">
        <v>51.844999999999999</v>
      </c>
    </row>
    <row r="17" spans="1:34" ht="14.4" x14ac:dyDescent="0.3">
      <c r="A17" s="60">
        <v>45627</v>
      </c>
      <c r="B17" s="8"/>
      <c r="C17" s="8">
        <v>33</v>
      </c>
      <c r="D17" s="44">
        <v>34</v>
      </c>
      <c r="E17" s="16">
        <v>49.459000000000003</v>
      </c>
      <c r="F17" s="16">
        <v>26.706</v>
      </c>
      <c r="G17" s="16">
        <v>52.542000000000002</v>
      </c>
      <c r="H17" s="46">
        <v>35.744999999999997</v>
      </c>
      <c r="I17" s="46">
        <v>63.036000000000001</v>
      </c>
      <c r="J17" s="46">
        <v>61.36</v>
      </c>
      <c r="K17" s="46">
        <v>58.192</v>
      </c>
      <c r="L17" s="46">
        <v>51.348999999999997</v>
      </c>
      <c r="M17" s="46">
        <v>53.881</v>
      </c>
      <c r="N17" s="46">
        <v>36.063000000000002</v>
      </c>
      <c r="O17" s="46">
        <v>32.130000000000003</v>
      </c>
      <c r="P17" s="46">
        <v>33.369</v>
      </c>
      <c r="Q17" s="46">
        <v>34.765000000000001</v>
      </c>
      <c r="R17" s="46">
        <v>50.417999999999999</v>
      </c>
      <c r="S17" s="46">
        <v>43.155999999999999</v>
      </c>
      <c r="T17" s="46">
        <v>46.131</v>
      </c>
      <c r="U17" s="46">
        <v>34.445</v>
      </c>
      <c r="V17" s="46">
        <v>44.412999999999997</v>
      </c>
      <c r="W17" s="46">
        <v>51.116999999999997</v>
      </c>
      <c r="X17" s="46">
        <v>37.712000000000003</v>
      </c>
      <c r="Y17" s="46">
        <v>64.522999999999996</v>
      </c>
      <c r="Z17" s="46">
        <v>36.273000000000003</v>
      </c>
      <c r="AA17" s="46">
        <v>33.515000000000001</v>
      </c>
      <c r="AB17" s="46">
        <v>56.220999999999997</v>
      </c>
      <c r="AC17" s="46">
        <v>37.119</v>
      </c>
      <c r="AD17" s="46">
        <v>64.891999999999996</v>
      </c>
      <c r="AE17" s="46">
        <v>77.563999999999993</v>
      </c>
      <c r="AF17" s="46">
        <v>43.96</v>
      </c>
      <c r="AG17" s="46">
        <v>49.981000000000002</v>
      </c>
      <c r="AH17" s="43">
        <v>45.255000000000003</v>
      </c>
    </row>
    <row r="18" spans="1:34" ht="14.4" x14ac:dyDescent="0.3">
      <c r="A18" s="60">
        <v>45658</v>
      </c>
      <c r="B18" s="8"/>
      <c r="C18" s="8">
        <v>40</v>
      </c>
      <c r="D18" s="44">
        <v>42</v>
      </c>
      <c r="E18" s="16">
        <v>43.307000000000002</v>
      </c>
      <c r="F18" s="16">
        <v>24.440999999999999</v>
      </c>
      <c r="G18" s="16">
        <v>47.613999999999997</v>
      </c>
      <c r="H18" s="46">
        <v>33.295999999999999</v>
      </c>
      <c r="I18" s="46">
        <v>53.32</v>
      </c>
      <c r="J18" s="46">
        <v>75.858000000000004</v>
      </c>
      <c r="K18" s="46">
        <v>51.468000000000004</v>
      </c>
      <c r="L18" s="46">
        <v>45.338999999999999</v>
      </c>
      <c r="M18" s="46">
        <v>48.819000000000003</v>
      </c>
      <c r="N18" s="46">
        <v>32.064</v>
      </c>
      <c r="O18" s="46">
        <v>27.506</v>
      </c>
      <c r="P18" s="46">
        <v>30.181999999999999</v>
      </c>
      <c r="Q18" s="46">
        <v>31.667000000000002</v>
      </c>
      <c r="R18" s="46">
        <v>43.188000000000002</v>
      </c>
      <c r="S18" s="46">
        <v>44.198</v>
      </c>
      <c r="T18" s="46">
        <v>42.954999999999998</v>
      </c>
      <c r="U18" s="46">
        <v>29.161000000000001</v>
      </c>
      <c r="V18" s="46">
        <v>41.2</v>
      </c>
      <c r="W18" s="46">
        <v>45.067999999999998</v>
      </c>
      <c r="X18" s="46">
        <v>34.252000000000002</v>
      </c>
      <c r="Y18" s="46">
        <v>60.524000000000001</v>
      </c>
      <c r="Z18" s="46">
        <v>31.016999999999999</v>
      </c>
      <c r="AA18" s="46">
        <v>30.364000000000001</v>
      </c>
      <c r="AB18" s="46">
        <v>52.779000000000003</v>
      </c>
      <c r="AC18" s="46">
        <v>33.451999999999998</v>
      </c>
      <c r="AD18" s="46">
        <v>54.673000000000002</v>
      </c>
      <c r="AE18" s="46">
        <v>68.25</v>
      </c>
      <c r="AF18" s="46">
        <v>36.823</v>
      </c>
      <c r="AG18" s="46">
        <v>44.826999999999998</v>
      </c>
      <c r="AH18" s="43">
        <v>38.97</v>
      </c>
    </row>
    <row r="19" spans="1:34" ht="14.4" x14ac:dyDescent="0.3">
      <c r="A19" s="60">
        <v>45689</v>
      </c>
      <c r="B19" s="8"/>
      <c r="C19" s="8">
        <v>42</v>
      </c>
      <c r="D19" s="44">
        <v>43</v>
      </c>
      <c r="E19" s="16">
        <v>43.506</v>
      </c>
      <c r="F19" s="16">
        <v>26.824999999999999</v>
      </c>
      <c r="G19" s="16">
        <v>45.32</v>
      </c>
      <c r="H19" s="46">
        <v>51.912999999999997</v>
      </c>
      <c r="I19" s="46">
        <v>65.352000000000004</v>
      </c>
      <c r="J19" s="46">
        <v>58.384</v>
      </c>
      <c r="K19" s="46">
        <v>48.155999999999999</v>
      </c>
      <c r="L19" s="46">
        <v>45.182000000000002</v>
      </c>
      <c r="M19" s="46">
        <v>53.533000000000001</v>
      </c>
      <c r="N19" s="46">
        <v>32.289000000000001</v>
      </c>
      <c r="O19" s="46">
        <v>28.395</v>
      </c>
      <c r="P19" s="46">
        <v>41.84</v>
      </c>
      <c r="Q19" s="46">
        <v>33.247999999999998</v>
      </c>
      <c r="R19" s="46">
        <v>42.183</v>
      </c>
      <c r="S19" s="46">
        <v>42.042000000000002</v>
      </c>
      <c r="T19" s="46">
        <v>46.256</v>
      </c>
      <c r="U19" s="46">
        <v>28.846</v>
      </c>
      <c r="V19" s="46">
        <v>42.606999999999999</v>
      </c>
      <c r="W19" s="46">
        <v>42.33</v>
      </c>
      <c r="X19" s="46">
        <v>34.646000000000001</v>
      </c>
      <c r="Y19" s="46">
        <v>57.444000000000003</v>
      </c>
      <c r="Z19" s="46">
        <v>31.798999999999999</v>
      </c>
      <c r="AA19" s="46">
        <v>41.009</v>
      </c>
      <c r="AB19" s="46">
        <v>61.819000000000003</v>
      </c>
      <c r="AC19" s="46">
        <v>48.505000000000003</v>
      </c>
      <c r="AD19" s="46">
        <v>94.811999999999998</v>
      </c>
      <c r="AE19" s="46">
        <v>67.177000000000007</v>
      </c>
      <c r="AF19" s="46">
        <v>38.485999999999997</v>
      </c>
      <c r="AG19" s="46">
        <v>43.499000000000002</v>
      </c>
      <c r="AH19" s="43">
        <v>42.183999999999997</v>
      </c>
    </row>
    <row r="20" spans="1:34" ht="14.4" x14ac:dyDescent="0.3">
      <c r="A20" s="60">
        <v>45717</v>
      </c>
      <c r="B20" s="8"/>
      <c r="C20" s="8">
        <v>68</v>
      </c>
      <c r="D20" s="44">
        <v>85</v>
      </c>
      <c r="E20" s="16">
        <v>121.066</v>
      </c>
      <c r="F20" s="16">
        <v>89.974999999999994</v>
      </c>
      <c r="G20" s="16">
        <v>108.839</v>
      </c>
      <c r="H20" s="46">
        <v>110.36499999999999</v>
      </c>
      <c r="I20" s="46">
        <v>100.623</v>
      </c>
      <c r="J20" s="46">
        <v>114.077</v>
      </c>
      <c r="K20" s="46">
        <v>99.56</v>
      </c>
      <c r="L20" s="46">
        <v>84.212000000000003</v>
      </c>
      <c r="M20" s="46">
        <v>79.281999999999996</v>
      </c>
      <c r="N20" s="46">
        <v>67.989999999999995</v>
      </c>
      <c r="O20" s="46">
        <v>53.509</v>
      </c>
      <c r="P20" s="46">
        <v>68.472999999999999</v>
      </c>
      <c r="Q20" s="46">
        <v>100.86199999999999</v>
      </c>
      <c r="R20" s="46">
        <v>89.275999999999996</v>
      </c>
      <c r="S20" s="46">
        <v>67.304000000000002</v>
      </c>
      <c r="T20" s="46">
        <v>104.607</v>
      </c>
      <c r="U20" s="46">
        <v>51.307000000000002</v>
      </c>
      <c r="V20" s="46">
        <v>81.253</v>
      </c>
      <c r="W20" s="46">
        <v>68.436999999999998</v>
      </c>
      <c r="X20" s="46">
        <v>64.096000000000004</v>
      </c>
      <c r="Y20" s="46">
        <v>115.03</v>
      </c>
      <c r="Z20" s="46">
        <v>64.525999999999996</v>
      </c>
      <c r="AA20" s="46">
        <v>71.664000000000001</v>
      </c>
      <c r="AB20" s="46">
        <v>106.988</v>
      </c>
      <c r="AC20" s="46">
        <v>91.272999999999996</v>
      </c>
      <c r="AD20" s="46">
        <v>342.06299999999999</v>
      </c>
      <c r="AE20" s="46">
        <v>92.141000000000005</v>
      </c>
      <c r="AF20" s="46">
        <v>75.775000000000006</v>
      </c>
      <c r="AG20" s="46">
        <v>102.753</v>
      </c>
      <c r="AH20" s="43">
        <v>62.887</v>
      </c>
    </row>
    <row r="21" spans="1:34" ht="14.4" x14ac:dyDescent="0.3">
      <c r="A21" s="60">
        <v>45748</v>
      </c>
      <c r="B21" s="8"/>
      <c r="C21" s="8">
        <v>91</v>
      </c>
      <c r="D21" s="44">
        <v>111</v>
      </c>
      <c r="E21" s="16">
        <v>118.892</v>
      </c>
      <c r="F21" s="16">
        <v>158.483</v>
      </c>
      <c r="G21" s="16">
        <v>141.29</v>
      </c>
      <c r="H21" s="46">
        <v>95.734999999999999</v>
      </c>
      <c r="I21" s="46">
        <v>157.59100000000001</v>
      </c>
      <c r="J21" s="46">
        <v>138.88399999999999</v>
      </c>
      <c r="K21" s="46">
        <v>162.81899999999999</v>
      </c>
      <c r="L21" s="46">
        <v>115.07599999999999</v>
      </c>
      <c r="M21" s="46">
        <v>115.56699999999999</v>
      </c>
      <c r="N21" s="46">
        <v>103.402</v>
      </c>
      <c r="O21" s="46">
        <v>85.637</v>
      </c>
      <c r="P21" s="46">
        <v>94.986999999999995</v>
      </c>
      <c r="Q21" s="46">
        <v>152.81800000000001</v>
      </c>
      <c r="R21" s="46">
        <v>127.29600000000001</v>
      </c>
      <c r="S21" s="46">
        <v>132.988</v>
      </c>
      <c r="T21" s="46">
        <v>102.99</v>
      </c>
      <c r="U21" s="46">
        <v>55.97</v>
      </c>
      <c r="V21" s="46">
        <v>122.72799999999999</v>
      </c>
      <c r="W21" s="46">
        <v>91.186999999999998</v>
      </c>
      <c r="X21" s="46">
        <v>200.46700000000001</v>
      </c>
      <c r="Y21" s="46">
        <v>191.86799999999999</v>
      </c>
      <c r="Z21" s="46">
        <v>68.903000000000006</v>
      </c>
      <c r="AA21" s="46">
        <v>96.195999999999998</v>
      </c>
      <c r="AB21" s="46">
        <v>106.199</v>
      </c>
      <c r="AC21" s="46">
        <v>143.696</v>
      </c>
      <c r="AD21" s="46">
        <v>545.25599999999997</v>
      </c>
      <c r="AE21" s="46">
        <v>119.69</v>
      </c>
      <c r="AF21" s="46">
        <v>273.18400000000003</v>
      </c>
      <c r="AG21" s="46">
        <v>130.25700000000001</v>
      </c>
      <c r="AH21" s="43">
        <v>83.343999999999994</v>
      </c>
    </row>
    <row r="22" spans="1:34" ht="14.4" x14ac:dyDescent="0.3">
      <c r="A22" s="60">
        <v>45778</v>
      </c>
      <c r="B22" s="8"/>
      <c r="C22" s="8">
        <v>165</v>
      </c>
      <c r="D22" s="44">
        <v>239</v>
      </c>
      <c r="E22" s="16">
        <v>205.316</v>
      </c>
      <c r="F22" s="16">
        <v>304.20100000000002</v>
      </c>
      <c r="G22" s="16">
        <v>245.49799999999999</v>
      </c>
      <c r="H22" s="46">
        <v>158.589</v>
      </c>
      <c r="I22" s="46">
        <v>250.404</v>
      </c>
      <c r="J22" s="46">
        <v>465.82799999999997</v>
      </c>
      <c r="K22" s="46">
        <v>257.435</v>
      </c>
      <c r="L22" s="46">
        <v>349.197</v>
      </c>
      <c r="M22" s="46">
        <v>194.059</v>
      </c>
      <c r="N22" s="46">
        <v>168.232</v>
      </c>
      <c r="O22" s="46">
        <v>59.737000000000002</v>
      </c>
      <c r="P22" s="46">
        <v>87.552000000000007</v>
      </c>
      <c r="Q22" s="46">
        <v>124.973</v>
      </c>
      <c r="R22" s="46">
        <v>268.58</v>
      </c>
      <c r="S22" s="46">
        <v>276.64800000000002</v>
      </c>
      <c r="T22" s="46">
        <v>216.202</v>
      </c>
      <c r="U22" s="46">
        <v>133.495</v>
      </c>
      <c r="V22" s="46">
        <v>192.98500000000001</v>
      </c>
      <c r="W22" s="46">
        <v>66.757999999999996</v>
      </c>
      <c r="X22" s="46">
        <v>346.34500000000003</v>
      </c>
      <c r="Y22" s="46">
        <v>230.82</v>
      </c>
      <c r="Z22" s="46">
        <v>88.573999999999998</v>
      </c>
      <c r="AA22" s="46">
        <v>215.74199999999999</v>
      </c>
      <c r="AB22" s="46">
        <v>241.017</v>
      </c>
      <c r="AC22" s="46">
        <v>395.15</v>
      </c>
      <c r="AD22" s="46">
        <v>578.697</v>
      </c>
      <c r="AE22" s="46">
        <v>331.01400000000001</v>
      </c>
      <c r="AF22" s="46">
        <v>177.68100000000001</v>
      </c>
      <c r="AG22" s="46">
        <v>173.28100000000001</v>
      </c>
      <c r="AH22" s="43">
        <v>108.46299999999999</v>
      </c>
    </row>
    <row r="23" spans="1:34" ht="14.4" x14ac:dyDescent="0.3">
      <c r="A23" s="60">
        <v>45809</v>
      </c>
      <c r="B23" s="8"/>
      <c r="C23" s="8">
        <v>249</v>
      </c>
      <c r="D23" s="44">
        <v>389</v>
      </c>
      <c r="E23" s="16">
        <v>75.257999999999996</v>
      </c>
      <c r="F23" s="16">
        <v>459.71600000000001</v>
      </c>
      <c r="G23" s="16">
        <v>186.26900000000001</v>
      </c>
      <c r="H23" s="46">
        <v>591.91600000000005</v>
      </c>
      <c r="I23" s="46">
        <v>689.26099999999997</v>
      </c>
      <c r="J23" s="46">
        <v>849.61900000000003</v>
      </c>
      <c r="K23" s="46">
        <v>464.31299999999999</v>
      </c>
      <c r="L23" s="46">
        <v>747.31299999999999</v>
      </c>
      <c r="M23" s="46">
        <v>240.452</v>
      </c>
      <c r="N23" s="46">
        <v>154.708</v>
      </c>
      <c r="O23" s="46">
        <v>194.62299999999999</v>
      </c>
      <c r="P23" s="46">
        <v>258.589</v>
      </c>
      <c r="Q23" s="46">
        <v>257.726</v>
      </c>
      <c r="R23" s="46">
        <v>478.26400000000001</v>
      </c>
      <c r="S23" s="46">
        <v>308.44900000000001</v>
      </c>
      <c r="T23" s="46">
        <v>79.456000000000003</v>
      </c>
      <c r="U23" s="46">
        <v>319.33499999999998</v>
      </c>
      <c r="V23" s="46">
        <v>549.41099999999994</v>
      </c>
      <c r="W23" s="46">
        <v>298.60599999999999</v>
      </c>
      <c r="X23" s="46">
        <v>665.07500000000005</v>
      </c>
      <c r="Y23" s="46">
        <v>216.679</v>
      </c>
      <c r="Z23" s="46">
        <v>102.139</v>
      </c>
      <c r="AA23" s="46">
        <v>505.00900000000001</v>
      </c>
      <c r="AB23" s="46">
        <v>354.23700000000002</v>
      </c>
      <c r="AC23" s="46">
        <v>423.69200000000001</v>
      </c>
      <c r="AD23" s="46">
        <v>873.78499999999997</v>
      </c>
      <c r="AE23" s="46">
        <v>488.82</v>
      </c>
      <c r="AF23" s="46">
        <v>347.72899999999998</v>
      </c>
      <c r="AG23" s="46">
        <v>398.64499999999998</v>
      </c>
      <c r="AH23" s="43">
        <v>397.48200000000003</v>
      </c>
    </row>
    <row r="24" spans="1:34" ht="14.4" x14ac:dyDescent="0.3">
      <c r="A24" s="60">
        <v>45839</v>
      </c>
      <c r="B24" s="8"/>
      <c r="C24" s="8">
        <v>92</v>
      </c>
      <c r="D24" s="44">
        <v>161</v>
      </c>
      <c r="E24" s="16">
        <v>38.731999999999999</v>
      </c>
      <c r="F24" s="16">
        <v>259.93400000000003</v>
      </c>
      <c r="G24" s="16">
        <v>35.042000000000002</v>
      </c>
      <c r="H24" s="46">
        <v>558.26599999999996</v>
      </c>
      <c r="I24" s="46">
        <v>311.03800000000001</v>
      </c>
      <c r="J24" s="46">
        <v>343.85</v>
      </c>
      <c r="K24" s="46">
        <v>429.673</v>
      </c>
      <c r="L24" s="46">
        <v>385.63099999999997</v>
      </c>
      <c r="M24" s="46">
        <v>72.150000000000006</v>
      </c>
      <c r="N24" s="46">
        <v>39.668999999999997</v>
      </c>
      <c r="O24" s="46">
        <v>80.882000000000005</v>
      </c>
      <c r="P24" s="46">
        <v>101.18300000000001</v>
      </c>
      <c r="Q24" s="46">
        <v>181.815</v>
      </c>
      <c r="R24" s="46">
        <v>305.35899999999998</v>
      </c>
      <c r="S24" s="46">
        <v>77.981999999999999</v>
      </c>
      <c r="T24" s="46">
        <v>11.159000000000001</v>
      </c>
      <c r="U24" s="46">
        <v>226.2</v>
      </c>
      <c r="V24" s="46">
        <v>393.75099999999998</v>
      </c>
      <c r="W24" s="46">
        <v>205.71600000000001</v>
      </c>
      <c r="X24" s="46">
        <v>791.46299999999997</v>
      </c>
      <c r="Y24" s="46">
        <v>80.769000000000005</v>
      </c>
      <c r="Z24" s="46">
        <v>37.777999999999999</v>
      </c>
      <c r="AA24" s="46">
        <v>294.06799999999998</v>
      </c>
      <c r="AB24" s="46">
        <v>151.86600000000001</v>
      </c>
      <c r="AC24" s="46">
        <v>124.652</v>
      </c>
      <c r="AD24" s="46">
        <v>410.46100000000001</v>
      </c>
      <c r="AE24" s="46">
        <v>203.322</v>
      </c>
      <c r="AF24" s="46">
        <v>242.721</v>
      </c>
      <c r="AG24" s="46">
        <v>185.816</v>
      </c>
      <c r="AH24" s="43">
        <v>192.286</v>
      </c>
    </row>
    <row r="25" spans="1:34" ht="14.4" x14ac:dyDescent="0.3">
      <c r="A25" s="60">
        <v>45870</v>
      </c>
      <c r="B25" s="8"/>
      <c r="C25" s="8">
        <v>45</v>
      </c>
      <c r="D25" s="44">
        <v>66</v>
      </c>
      <c r="E25" s="16">
        <v>26.218</v>
      </c>
      <c r="F25" s="16">
        <v>196.91</v>
      </c>
      <c r="G25" s="16">
        <v>32.792999999999999</v>
      </c>
      <c r="H25" s="46">
        <v>174.809</v>
      </c>
      <c r="I25" s="46">
        <v>100.56100000000001</v>
      </c>
      <c r="J25" s="46">
        <v>170.411</v>
      </c>
      <c r="K25" s="46">
        <v>137.71899999999999</v>
      </c>
      <c r="L25" s="46">
        <v>131.75200000000001</v>
      </c>
      <c r="M25" s="46">
        <v>41.801000000000002</v>
      </c>
      <c r="N25" s="46">
        <v>25.465</v>
      </c>
      <c r="O25" s="46">
        <v>35.956000000000003</v>
      </c>
      <c r="P25" s="46">
        <v>41.65</v>
      </c>
      <c r="Q25" s="46">
        <v>72.22</v>
      </c>
      <c r="R25" s="46">
        <v>97.224999999999994</v>
      </c>
      <c r="S25" s="46">
        <v>47.466000000000001</v>
      </c>
      <c r="T25" s="46">
        <v>30.564</v>
      </c>
      <c r="U25" s="46">
        <v>69.721999999999994</v>
      </c>
      <c r="V25" s="46">
        <v>122.62</v>
      </c>
      <c r="W25" s="46">
        <v>68.573999999999998</v>
      </c>
      <c r="X25" s="46">
        <v>208.00299999999999</v>
      </c>
      <c r="Y25" s="46">
        <v>43.122999999999998</v>
      </c>
      <c r="Z25" s="46">
        <v>24.196999999999999</v>
      </c>
      <c r="AA25" s="46">
        <v>108.441</v>
      </c>
      <c r="AB25" s="46">
        <v>58.404000000000003</v>
      </c>
      <c r="AC25" s="46">
        <v>63.356999999999999</v>
      </c>
      <c r="AD25" s="46">
        <v>147.36600000000001</v>
      </c>
      <c r="AE25" s="46">
        <v>78.625</v>
      </c>
      <c r="AF25" s="46">
        <v>93.608000000000004</v>
      </c>
      <c r="AG25" s="46">
        <v>69.248999999999995</v>
      </c>
      <c r="AH25" s="43">
        <v>89.462999999999994</v>
      </c>
    </row>
    <row r="26" spans="1:34" ht="14.4" x14ac:dyDescent="0.3">
      <c r="A26" s="60">
        <v>45901</v>
      </c>
      <c r="B26" s="8"/>
      <c r="C26" s="8">
        <v>34</v>
      </c>
      <c r="D26" s="44">
        <v>43</v>
      </c>
      <c r="E26" s="16">
        <v>27.872</v>
      </c>
      <c r="F26" s="16">
        <v>78.355999999999995</v>
      </c>
      <c r="G26" s="16">
        <v>28.876000000000001</v>
      </c>
      <c r="H26" s="46">
        <v>73.695999999999998</v>
      </c>
      <c r="I26" s="46">
        <v>61.850999999999999</v>
      </c>
      <c r="J26" s="46">
        <v>107.955</v>
      </c>
      <c r="K26" s="46">
        <v>65.337000000000003</v>
      </c>
      <c r="L26" s="46">
        <v>93.769000000000005</v>
      </c>
      <c r="M26" s="46">
        <v>48.375</v>
      </c>
      <c r="N26" s="46">
        <v>22.058</v>
      </c>
      <c r="O26" s="46">
        <v>34.159999999999997</v>
      </c>
      <c r="P26" s="46">
        <v>39.402000000000001</v>
      </c>
      <c r="Q26" s="46">
        <v>58.003999999999998</v>
      </c>
      <c r="R26" s="46">
        <v>54.755000000000003</v>
      </c>
      <c r="S26" s="46">
        <v>38.834000000000003</v>
      </c>
      <c r="T26" s="46">
        <v>29.01</v>
      </c>
      <c r="U26" s="46">
        <v>55.463999999999999</v>
      </c>
      <c r="V26" s="46">
        <v>56.703000000000003</v>
      </c>
      <c r="W26" s="46">
        <v>44.057000000000002</v>
      </c>
      <c r="X26" s="46">
        <v>91.063999999999993</v>
      </c>
      <c r="Y26" s="46">
        <v>33.15</v>
      </c>
      <c r="Z26" s="46">
        <v>28.960999999999999</v>
      </c>
      <c r="AA26" s="46">
        <v>74.370999999999995</v>
      </c>
      <c r="AB26" s="46">
        <v>41.371000000000002</v>
      </c>
      <c r="AC26" s="46">
        <v>62.564999999999998</v>
      </c>
      <c r="AD26" s="46">
        <v>99.909000000000006</v>
      </c>
      <c r="AE26" s="46">
        <v>49.423999999999999</v>
      </c>
      <c r="AF26" s="46">
        <v>66.528999999999996</v>
      </c>
      <c r="AG26" s="46">
        <v>48.585999999999999</v>
      </c>
      <c r="AH26" s="43">
        <v>70.307000000000002</v>
      </c>
    </row>
    <row r="27" spans="1:34" ht="14.4" x14ac:dyDescent="0.3">
      <c r="A27" s="60">
        <v>45931</v>
      </c>
      <c r="B27" s="8"/>
      <c r="C27" s="8">
        <v>44</v>
      </c>
      <c r="D27" s="44">
        <v>52</v>
      </c>
      <c r="E27" s="16">
        <v>26.86</v>
      </c>
      <c r="F27" s="16">
        <v>66.043000000000006</v>
      </c>
      <c r="G27" s="16">
        <v>57.427</v>
      </c>
      <c r="H27" s="46">
        <v>65.847999999999999</v>
      </c>
      <c r="I27" s="46">
        <v>59.917000000000002</v>
      </c>
      <c r="J27" s="46">
        <v>98.573999999999998</v>
      </c>
      <c r="K27" s="46">
        <v>66.396000000000001</v>
      </c>
      <c r="L27" s="46">
        <v>63.515000000000001</v>
      </c>
      <c r="M27" s="46">
        <v>49.814999999999998</v>
      </c>
      <c r="N27" s="46">
        <v>26.404</v>
      </c>
      <c r="O27" s="46">
        <v>39.069000000000003</v>
      </c>
      <c r="P27" s="46">
        <v>32.118000000000002</v>
      </c>
      <c r="Q27" s="46">
        <v>59.265999999999998</v>
      </c>
      <c r="R27" s="46">
        <v>53.466000000000001</v>
      </c>
      <c r="S27" s="46">
        <v>59.993000000000002</v>
      </c>
      <c r="T27" s="46">
        <v>55.918999999999997</v>
      </c>
      <c r="U27" s="46">
        <v>46.65</v>
      </c>
      <c r="V27" s="46">
        <v>58.603000000000002</v>
      </c>
      <c r="W27" s="46">
        <v>38.396999999999998</v>
      </c>
      <c r="X27" s="46">
        <v>84.433000000000007</v>
      </c>
      <c r="Y27" s="46">
        <v>37.673999999999999</v>
      </c>
      <c r="Z27" s="46">
        <v>50.576999999999998</v>
      </c>
      <c r="AA27" s="46">
        <v>127.133</v>
      </c>
      <c r="AB27" s="46">
        <v>51.459000000000003</v>
      </c>
      <c r="AC27" s="46">
        <v>99.611000000000004</v>
      </c>
      <c r="AD27" s="46">
        <v>111.212</v>
      </c>
      <c r="AE27" s="46">
        <v>57.832000000000001</v>
      </c>
      <c r="AF27" s="46">
        <v>62.225999999999999</v>
      </c>
      <c r="AG27" s="46">
        <v>46.347000000000001</v>
      </c>
      <c r="AH27" s="43">
        <v>47.521999999999998</v>
      </c>
    </row>
    <row r="28" spans="1:34" ht="14.4" x14ac:dyDescent="0.3">
      <c r="A28" s="60">
        <v>45962</v>
      </c>
      <c r="B28" s="8"/>
      <c r="C28" s="8">
        <v>42</v>
      </c>
      <c r="D28" s="44">
        <v>51</v>
      </c>
      <c r="E28" s="16">
        <v>33.991999999999997</v>
      </c>
      <c r="F28" s="16">
        <v>60.192999999999998</v>
      </c>
      <c r="G28" s="16">
        <v>47.7</v>
      </c>
      <c r="H28" s="46">
        <v>63.728999999999999</v>
      </c>
      <c r="I28" s="46">
        <v>66.382000000000005</v>
      </c>
      <c r="J28" s="46">
        <v>73.010999999999996</v>
      </c>
      <c r="K28" s="46">
        <v>60.383000000000003</v>
      </c>
      <c r="L28" s="46">
        <v>60.99</v>
      </c>
      <c r="M28" s="46">
        <v>45.033000000000001</v>
      </c>
      <c r="N28" s="46">
        <v>39.225999999999999</v>
      </c>
      <c r="O28" s="46">
        <v>36.024999999999999</v>
      </c>
      <c r="P28" s="46">
        <v>37.393999999999998</v>
      </c>
      <c r="Q28" s="46">
        <v>79.900999999999996</v>
      </c>
      <c r="R28" s="46">
        <v>53.601999999999997</v>
      </c>
      <c r="S28" s="46">
        <v>50.97</v>
      </c>
      <c r="T28" s="46">
        <v>45.780999999999999</v>
      </c>
      <c r="U28" s="46">
        <v>51.747</v>
      </c>
      <c r="V28" s="46">
        <v>60.384999999999998</v>
      </c>
      <c r="W28" s="46">
        <v>45.095999999999997</v>
      </c>
      <c r="X28" s="46">
        <v>74.722999999999999</v>
      </c>
      <c r="Y28" s="46">
        <v>50.459000000000003</v>
      </c>
      <c r="Z28" s="46">
        <v>38.880000000000003</v>
      </c>
      <c r="AA28" s="46">
        <v>71.356999999999999</v>
      </c>
      <c r="AB28" s="46">
        <v>47.795999999999999</v>
      </c>
      <c r="AC28" s="46">
        <v>97.831999999999994</v>
      </c>
      <c r="AD28" s="46">
        <v>91.45</v>
      </c>
      <c r="AE28" s="46">
        <v>59.081000000000003</v>
      </c>
      <c r="AF28" s="46">
        <v>55.753999999999998</v>
      </c>
      <c r="AG28" s="46">
        <v>54.436</v>
      </c>
      <c r="AH28" s="43">
        <v>57.686999999999998</v>
      </c>
    </row>
    <row r="29" spans="1:34" ht="14.4" x14ac:dyDescent="0.3">
      <c r="A29" s="60">
        <v>45992</v>
      </c>
      <c r="B29" s="8"/>
      <c r="C29" s="8">
        <v>33</v>
      </c>
      <c r="D29" s="44">
        <v>34</v>
      </c>
      <c r="E29" s="16">
        <v>29.538</v>
      </c>
      <c r="F29" s="16">
        <v>51.093000000000004</v>
      </c>
      <c r="G29" s="16">
        <v>37.438000000000002</v>
      </c>
      <c r="H29" s="46">
        <v>62.694000000000003</v>
      </c>
      <c r="I29" s="46">
        <v>62.756</v>
      </c>
      <c r="J29" s="46">
        <v>60.68</v>
      </c>
      <c r="K29" s="46">
        <v>54.37</v>
      </c>
      <c r="L29" s="46">
        <v>54.936</v>
      </c>
      <c r="M29" s="46">
        <v>36.444000000000003</v>
      </c>
      <c r="N29" s="46">
        <v>31.699000000000002</v>
      </c>
      <c r="O29" s="46">
        <v>29.925000000000001</v>
      </c>
      <c r="P29" s="46">
        <v>32.4</v>
      </c>
      <c r="Q29" s="46">
        <v>47.125</v>
      </c>
      <c r="R29" s="46">
        <v>48.295000000000002</v>
      </c>
      <c r="S29" s="46">
        <v>43.661999999999999</v>
      </c>
      <c r="T29" s="46">
        <v>33.368000000000002</v>
      </c>
      <c r="U29" s="46">
        <v>42.917999999999999</v>
      </c>
      <c r="V29" s="46">
        <v>49.777999999999999</v>
      </c>
      <c r="W29" s="46">
        <v>39.488</v>
      </c>
      <c r="X29" s="46">
        <v>64.224999999999994</v>
      </c>
      <c r="Y29" s="46">
        <v>40.832000000000001</v>
      </c>
      <c r="Z29" s="46">
        <v>29.974</v>
      </c>
      <c r="AA29" s="46">
        <v>56.249000000000002</v>
      </c>
      <c r="AB29" s="46">
        <v>41.36</v>
      </c>
      <c r="AC29" s="46">
        <v>62.389000000000003</v>
      </c>
      <c r="AD29" s="46">
        <v>83.268000000000001</v>
      </c>
      <c r="AE29" s="46">
        <v>49.421999999999997</v>
      </c>
      <c r="AF29" s="46">
        <v>48.673999999999999</v>
      </c>
      <c r="AG29" s="46">
        <v>47.66</v>
      </c>
      <c r="AH29" s="43">
        <v>48.793999999999997</v>
      </c>
    </row>
    <row r="30" spans="1:34" ht="14.4" x14ac:dyDescent="0.3">
      <c r="A30" s="60">
        <v>46023</v>
      </c>
      <c r="B30" s="8"/>
      <c r="C30" s="8">
        <v>40</v>
      </c>
      <c r="D30" s="44">
        <v>42</v>
      </c>
      <c r="E30" s="16">
        <v>26.966000000000001</v>
      </c>
      <c r="F30" s="16">
        <v>46.253</v>
      </c>
      <c r="G30" s="16">
        <v>34.768000000000001</v>
      </c>
      <c r="H30" s="46">
        <v>53.216999999999999</v>
      </c>
      <c r="I30" s="46">
        <v>77.048000000000002</v>
      </c>
      <c r="J30" s="46">
        <v>53.546999999999997</v>
      </c>
      <c r="K30" s="46">
        <v>47.951000000000001</v>
      </c>
      <c r="L30" s="46">
        <v>49.747999999999998</v>
      </c>
      <c r="M30" s="46">
        <v>32.375</v>
      </c>
      <c r="N30" s="46">
        <v>26.975999999999999</v>
      </c>
      <c r="O30" s="46">
        <v>27.007999999999999</v>
      </c>
      <c r="P30" s="46">
        <v>29.481000000000002</v>
      </c>
      <c r="Q30" s="46">
        <v>41.613</v>
      </c>
      <c r="R30" s="46">
        <v>49.03</v>
      </c>
      <c r="S30" s="46">
        <v>40.700000000000003</v>
      </c>
      <c r="T30" s="46">
        <v>28.151</v>
      </c>
      <c r="U30" s="46">
        <v>39.811999999999998</v>
      </c>
      <c r="V30" s="46">
        <v>43.75</v>
      </c>
      <c r="W30" s="46">
        <v>36.454999999999998</v>
      </c>
      <c r="X30" s="46">
        <v>60.052</v>
      </c>
      <c r="Y30" s="46">
        <v>34.837000000000003</v>
      </c>
      <c r="Z30" s="46">
        <v>27.08</v>
      </c>
      <c r="AA30" s="46">
        <v>52.654000000000003</v>
      </c>
      <c r="AB30" s="46">
        <v>35.216000000000001</v>
      </c>
      <c r="AC30" s="46">
        <v>52.564</v>
      </c>
      <c r="AD30" s="46">
        <v>72.921999999999997</v>
      </c>
      <c r="AE30" s="46">
        <v>42.38</v>
      </c>
      <c r="AF30" s="46">
        <v>43.603999999999999</v>
      </c>
      <c r="AG30" s="46">
        <v>41.856000000000002</v>
      </c>
      <c r="AH30" s="43">
        <v>42.427</v>
      </c>
    </row>
    <row r="31" spans="1:34" ht="14.4" x14ac:dyDescent="0.3">
      <c r="A31" s="60">
        <v>46054</v>
      </c>
      <c r="B31" s="8"/>
      <c r="C31" s="8">
        <v>42</v>
      </c>
      <c r="D31" s="44">
        <v>43</v>
      </c>
      <c r="E31" s="16">
        <v>28.896000000000001</v>
      </c>
      <c r="F31" s="16">
        <v>43.962000000000003</v>
      </c>
      <c r="G31" s="16">
        <v>53.198999999999998</v>
      </c>
      <c r="H31" s="46">
        <v>65.033000000000001</v>
      </c>
      <c r="I31" s="46">
        <v>59.308</v>
      </c>
      <c r="J31" s="46">
        <v>49.837000000000003</v>
      </c>
      <c r="K31" s="46">
        <v>47.395000000000003</v>
      </c>
      <c r="L31" s="46">
        <v>54.317</v>
      </c>
      <c r="M31" s="46">
        <v>32.530999999999999</v>
      </c>
      <c r="N31" s="46">
        <v>27.788</v>
      </c>
      <c r="O31" s="46">
        <v>39.131999999999998</v>
      </c>
      <c r="P31" s="46">
        <v>31.431999999999999</v>
      </c>
      <c r="Q31" s="46">
        <v>40.884</v>
      </c>
      <c r="R31" s="46">
        <v>45.698</v>
      </c>
      <c r="S31" s="46">
        <v>44.322000000000003</v>
      </c>
      <c r="T31" s="46">
        <v>28.007000000000001</v>
      </c>
      <c r="U31" s="46">
        <v>40.131999999999998</v>
      </c>
      <c r="V31" s="46">
        <v>41.253</v>
      </c>
      <c r="W31" s="46">
        <v>37.503999999999998</v>
      </c>
      <c r="X31" s="46">
        <v>57.030999999999999</v>
      </c>
      <c r="Y31" s="46">
        <v>34.94</v>
      </c>
      <c r="Z31" s="46">
        <v>37.475999999999999</v>
      </c>
      <c r="AA31" s="46">
        <v>61.673999999999999</v>
      </c>
      <c r="AB31" s="46">
        <v>49.219000000000001</v>
      </c>
      <c r="AC31" s="46">
        <v>92.834000000000003</v>
      </c>
      <c r="AD31" s="46">
        <v>70.984999999999999</v>
      </c>
      <c r="AE31" s="46">
        <v>42.107999999999997</v>
      </c>
      <c r="AF31" s="46">
        <v>42.488</v>
      </c>
      <c r="AG31" s="46">
        <v>44.207000000000001</v>
      </c>
      <c r="AH31" s="43">
        <v>41.951999999999998</v>
      </c>
    </row>
    <row r="32" spans="1:34" ht="14.4" x14ac:dyDescent="0.3">
      <c r="A32" s="60">
        <v>46082</v>
      </c>
      <c r="B32" s="8"/>
      <c r="C32" s="8">
        <v>68</v>
      </c>
      <c r="D32" s="44">
        <v>85</v>
      </c>
      <c r="E32" s="16">
        <v>92.228999999999999</v>
      </c>
      <c r="F32" s="16">
        <v>107.154</v>
      </c>
      <c r="G32" s="16">
        <v>111.872</v>
      </c>
      <c r="H32" s="46">
        <v>100.251</v>
      </c>
      <c r="I32" s="46">
        <v>115.952</v>
      </c>
      <c r="J32" s="46">
        <v>97.454999999999998</v>
      </c>
      <c r="K32" s="46">
        <v>88.070999999999998</v>
      </c>
      <c r="L32" s="46">
        <v>80.087999999999994</v>
      </c>
      <c r="M32" s="46">
        <v>68.207999999999998</v>
      </c>
      <c r="N32" s="46">
        <v>52.472000000000001</v>
      </c>
      <c r="O32" s="46">
        <v>65.570999999999998</v>
      </c>
      <c r="P32" s="46">
        <v>98.537000000000006</v>
      </c>
      <c r="Q32" s="46">
        <v>87.88</v>
      </c>
      <c r="R32" s="46">
        <v>73.379000000000005</v>
      </c>
      <c r="S32" s="46">
        <v>101.98</v>
      </c>
      <c r="T32" s="46">
        <v>50.387999999999998</v>
      </c>
      <c r="U32" s="46">
        <v>79.789000000000001</v>
      </c>
      <c r="V32" s="46">
        <v>66.543999999999997</v>
      </c>
      <c r="W32" s="46">
        <v>65.396000000000001</v>
      </c>
      <c r="X32" s="46">
        <v>114.408</v>
      </c>
      <c r="Y32" s="46">
        <v>67.98</v>
      </c>
      <c r="Z32" s="46">
        <v>68.631</v>
      </c>
      <c r="AA32" s="46">
        <v>106.89100000000001</v>
      </c>
      <c r="AB32" s="46">
        <v>91.954999999999998</v>
      </c>
      <c r="AC32" s="46">
        <v>338.60199999999998</v>
      </c>
      <c r="AD32" s="46">
        <v>95.153000000000006</v>
      </c>
      <c r="AE32" s="46">
        <v>79.784999999999997</v>
      </c>
      <c r="AF32" s="46">
        <v>100.86499999999999</v>
      </c>
      <c r="AG32" s="46">
        <v>64.649000000000001</v>
      </c>
      <c r="AH32" s="43">
        <v>118.54600000000001</v>
      </c>
    </row>
    <row r="33" spans="1:34" ht="14.4" x14ac:dyDescent="0.3">
      <c r="A33" s="60">
        <v>46113</v>
      </c>
      <c r="B33" s="12"/>
      <c r="C33" s="12">
        <v>91</v>
      </c>
      <c r="D33" s="44">
        <v>111</v>
      </c>
      <c r="E33" s="16">
        <v>161.08000000000001</v>
      </c>
      <c r="F33" s="16">
        <v>136.988</v>
      </c>
      <c r="G33" s="16">
        <v>97.037999999999997</v>
      </c>
      <c r="H33" s="46">
        <v>158.07499999999999</v>
      </c>
      <c r="I33" s="46">
        <v>139.96700000000001</v>
      </c>
      <c r="J33" s="46">
        <v>163.02600000000001</v>
      </c>
      <c r="K33" s="46">
        <v>117.911</v>
      </c>
      <c r="L33" s="46">
        <v>116.523</v>
      </c>
      <c r="M33" s="46">
        <v>103.536</v>
      </c>
      <c r="N33" s="46">
        <v>83.867999999999995</v>
      </c>
      <c r="O33" s="46">
        <v>91.852000000000004</v>
      </c>
      <c r="P33" s="46">
        <v>150.52699999999999</v>
      </c>
      <c r="Q33" s="46">
        <v>125.884</v>
      </c>
      <c r="R33" s="46">
        <v>135.08199999999999</v>
      </c>
      <c r="S33" s="46">
        <v>100.61199999999999</v>
      </c>
      <c r="T33" s="46">
        <v>55.005000000000003</v>
      </c>
      <c r="U33" s="46">
        <v>121.089</v>
      </c>
      <c r="V33" s="46">
        <v>86.281000000000006</v>
      </c>
      <c r="W33" s="46">
        <v>201.351</v>
      </c>
      <c r="X33" s="46">
        <v>191.762</v>
      </c>
      <c r="Y33" s="46">
        <v>72.441000000000003</v>
      </c>
      <c r="Z33" s="46">
        <v>90.096000000000004</v>
      </c>
      <c r="AA33" s="46">
        <v>107.771</v>
      </c>
      <c r="AB33" s="46">
        <v>144.404</v>
      </c>
      <c r="AC33" s="46">
        <v>538.33900000000006</v>
      </c>
      <c r="AD33" s="46">
        <v>120.307</v>
      </c>
      <c r="AE33" s="46">
        <v>279.185</v>
      </c>
      <c r="AF33" s="46">
        <v>129.155</v>
      </c>
      <c r="AG33" s="46">
        <v>85.108000000000004</v>
      </c>
      <c r="AH33" s="43">
        <v>116.277</v>
      </c>
    </row>
    <row r="34" spans="1:34" ht="14.4" x14ac:dyDescent="0.3">
      <c r="A34" s="60">
        <v>46143</v>
      </c>
      <c r="B34" s="8"/>
      <c r="C34" s="8">
        <v>165</v>
      </c>
      <c r="D34" s="44">
        <v>239</v>
      </c>
      <c r="E34" s="16">
        <v>311.21800000000002</v>
      </c>
      <c r="F34" s="16">
        <v>236.07499999999999</v>
      </c>
      <c r="G34" s="16">
        <v>160.78800000000001</v>
      </c>
      <c r="H34" s="46">
        <v>249.83099999999999</v>
      </c>
      <c r="I34" s="46">
        <v>468.94099999999997</v>
      </c>
      <c r="J34" s="46">
        <v>253.779</v>
      </c>
      <c r="K34" s="46">
        <v>356.12400000000002</v>
      </c>
      <c r="L34" s="46">
        <v>197.86500000000001</v>
      </c>
      <c r="M34" s="46">
        <v>167.37200000000001</v>
      </c>
      <c r="N34" s="46">
        <v>56.662999999999997</v>
      </c>
      <c r="O34" s="46">
        <v>84.242000000000004</v>
      </c>
      <c r="P34" s="46">
        <v>123.624</v>
      </c>
      <c r="Q34" s="46">
        <v>266.89</v>
      </c>
      <c r="R34" s="46">
        <v>290.39699999999999</v>
      </c>
      <c r="S34" s="46">
        <v>209.6</v>
      </c>
      <c r="T34" s="46">
        <v>133.04900000000001</v>
      </c>
      <c r="U34" s="46">
        <v>190.56299999999999</v>
      </c>
      <c r="V34" s="46">
        <v>62.905000000000001</v>
      </c>
      <c r="W34" s="46">
        <v>349.83499999999998</v>
      </c>
      <c r="X34" s="46">
        <v>233.107</v>
      </c>
      <c r="Y34" s="46">
        <v>93.558999999999997</v>
      </c>
      <c r="Z34" s="46">
        <v>192.923</v>
      </c>
      <c r="AA34" s="46">
        <v>248.00399999999999</v>
      </c>
      <c r="AB34" s="46">
        <v>396.92599999999999</v>
      </c>
      <c r="AC34" s="46">
        <v>571.08299999999997</v>
      </c>
      <c r="AD34" s="46">
        <v>321.48200000000003</v>
      </c>
      <c r="AE34" s="46">
        <v>182.8</v>
      </c>
      <c r="AF34" s="46">
        <v>169.79900000000001</v>
      </c>
      <c r="AG34" s="46">
        <v>111.38500000000001</v>
      </c>
      <c r="AH34" s="43">
        <v>183.196</v>
      </c>
    </row>
    <row r="35" spans="1:34" ht="14.4" x14ac:dyDescent="0.3">
      <c r="A35" s="60">
        <v>46174</v>
      </c>
      <c r="B35" s="8"/>
      <c r="C35" s="8">
        <v>249</v>
      </c>
      <c r="D35" s="44">
        <v>389</v>
      </c>
      <c r="E35" s="16">
        <v>474.64400000000001</v>
      </c>
      <c r="F35" s="16">
        <v>192.52099999999999</v>
      </c>
      <c r="G35" s="16">
        <v>599.78200000000004</v>
      </c>
      <c r="H35" s="46">
        <v>689.31899999999996</v>
      </c>
      <c r="I35" s="46">
        <v>854.44</v>
      </c>
      <c r="J35" s="46">
        <v>466.94499999999999</v>
      </c>
      <c r="K35" s="46">
        <v>756.46799999999996</v>
      </c>
      <c r="L35" s="46">
        <v>241.55099999999999</v>
      </c>
      <c r="M35" s="46">
        <v>154.142</v>
      </c>
      <c r="N35" s="46">
        <v>188.54300000000001</v>
      </c>
      <c r="O35" s="46">
        <v>252.90600000000001</v>
      </c>
      <c r="P35" s="46">
        <v>255.934</v>
      </c>
      <c r="Q35" s="46">
        <v>468.08199999999999</v>
      </c>
      <c r="R35" s="46">
        <v>330.93599999999998</v>
      </c>
      <c r="S35" s="46">
        <v>77.796999999999997</v>
      </c>
      <c r="T35" s="46">
        <v>324.63499999999999</v>
      </c>
      <c r="U35" s="46">
        <v>543.59699999999998</v>
      </c>
      <c r="V35" s="46">
        <v>283.76299999999998</v>
      </c>
      <c r="W35" s="46">
        <v>679.86599999999999</v>
      </c>
      <c r="X35" s="46">
        <v>217.19399999999999</v>
      </c>
      <c r="Y35" s="46">
        <v>105.53400000000001</v>
      </c>
      <c r="Z35" s="46">
        <v>489.762</v>
      </c>
      <c r="AA35" s="46">
        <v>356.46899999999999</v>
      </c>
      <c r="AB35" s="46">
        <v>424.85300000000001</v>
      </c>
      <c r="AC35" s="46">
        <v>870.93700000000001</v>
      </c>
      <c r="AD35" s="46">
        <v>503.15199999999999</v>
      </c>
      <c r="AE35" s="46">
        <v>353.76299999999998</v>
      </c>
      <c r="AF35" s="46">
        <v>396.17599999999999</v>
      </c>
      <c r="AG35" s="46">
        <v>404.47</v>
      </c>
      <c r="AH35" s="43">
        <v>79.542000000000002</v>
      </c>
    </row>
    <row r="36" spans="1:34" ht="14.4" x14ac:dyDescent="0.3">
      <c r="A36" s="60">
        <v>46204</v>
      </c>
      <c r="B36" s="13"/>
      <c r="C36" s="13">
        <v>92</v>
      </c>
      <c r="D36" s="44">
        <v>161</v>
      </c>
      <c r="E36" s="46">
        <v>263.154</v>
      </c>
      <c r="F36" s="46">
        <v>37.659999999999997</v>
      </c>
      <c r="G36" s="46">
        <v>560.72500000000002</v>
      </c>
      <c r="H36" s="46">
        <v>310.94</v>
      </c>
      <c r="I36" s="46">
        <v>344.58300000000003</v>
      </c>
      <c r="J36" s="46">
        <v>438.53699999999998</v>
      </c>
      <c r="K36" s="46">
        <v>387.43700000000001</v>
      </c>
      <c r="L36" s="46">
        <v>72.472999999999999</v>
      </c>
      <c r="M36" s="46">
        <v>39.835000000000001</v>
      </c>
      <c r="N36" s="46">
        <v>86.399000000000001</v>
      </c>
      <c r="O36" s="46">
        <v>98.524000000000001</v>
      </c>
      <c r="P36" s="46">
        <v>181.04300000000001</v>
      </c>
      <c r="Q36" s="46">
        <v>304.084</v>
      </c>
      <c r="R36" s="46">
        <v>85.715000000000003</v>
      </c>
      <c r="S36" s="46">
        <v>10.537000000000001</v>
      </c>
      <c r="T36" s="46">
        <v>225.875</v>
      </c>
      <c r="U36" s="46">
        <v>393.13</v>
      </c>
      <c r="V36" s="46">
        <v>216.96299999999999</v>
      </c>
      <c r="W36" s="46">
        <v>798.66499999999996</v>
      </c>
      <c r="X36" s="46">
        <v>80.762</v>
      </c>
      <c r="Y36" s="46">
        <v>39.270000000000003</v>
      </c>
      <c r="Z36" s="46">
        <v>301.08100000000002</v>
      </c>
      <c r="AA36" s="46">
        <v>151.99299999999999</v>
      </c>
      <c r="AB36" s="46">
        <v>125.06699999999999</v>
      </c>
      <c r="AC36" s="46">
        <v>409.55900000000003</v>
      </c>
      <c r="AD36" s="46">
        <v>213.577</v>
      </c>
      <c r="AE36" s="43">
        <v>248.47499999999999</v>
      </c>
      <c r="AF36" s="46">
        <v>185.036</v>
      </c>
      <c r="AG36" s="46">
        <v>194.53399999999999</v>
      </c>
      <c r="AH36" s="46">
        <v>40.054000000000002</v>
      </c>
    </row>
    <row r="37" spans="1:34" ht="14.4" x14ac:dyDescent="0.3">
      <c r="A37" s="60">
        <v>46235</v>
      </c>
      <c r="B37" s="13"/>
      <c r="C37" s="13">
        <v>45</v>
      </c>
      <c r="D37" s="44">
        <v>66</v>
      </c>
      <c r="E37" s="46">
        <v>198.101</v>
      </c>
      <c r="F37" s="46">
        <v>32.762999999999998</v>
      </c>
      <c r="G37" s="46">
        <v>175.31800000000001</v>
      </c>
      <c r="H37" s="46">
        <v>100.58199999999999</v>
      </c>
      <c r="I37" s="46">
        <v>170.71199999999999</v>
      </c>
      <c r="J37" s="46">
        <v>144.09299999999999</v>
      </c>
      <c r="K37" s="46">
        <v>132.511</v>
      </c>
      <c r="L37" s="46">
        <v>42.061999999999998</v>
      </c>
      <c r="M37" s="46">
        <v>25.628</v>
      </c>
      <c r="N37" s="46">
        <v>36.786999999999999</v>
      </c>
      <c r="O37" s="46">
        <v>40.692999999999998</v>
      </c>
      <c r="P37" s="46">
        <v>71.552000000000007</v>
      </c>
      <c r="Q37" s="46">
        <v>96.864999999999995</v>
      </c>
      <c r="R37" s="46">
        <v>49.965000000000003</v>
      </c>
      <c r="S37" s="46">
        <v>29.792000000000002</v>
      </c>
      <c r="T37" s="46">
        <v>69.340999999999994</v>
      </c>
      <c r="U37" s="46">
        <v>122.16</v>
      </c>
      <c r="V37" s="46">
        <v>69.468000000000004</v>
      </c>
      <c r="W37" s="46">
        <v>208.90100000000001</v>
      </c>
      <c r="X37" s="46">
        <v>42.966000000000001</v>
      </c>
      <c r="Y37" s="46">
        <v>26.141999999999999</v>
      </c>
      <c r="Z37" s="46">
        <v>108.12</v>
      </c>
      <c r="AA37" s="46">
        <v>58.320999999999998</v>
      </c>
      <c r="AB37" s="46">
        <v>63.534999999999997</v>
      </c>
      <c r="AC37" s="46">
        <v>146.893</v>
      </c>
      <c r="AD37" s="46">
        <v>82.165999999999997</v>
      </c>
      <c r="AE37" s="43">
        <v>95.317999999999998</v>
      </c>
      <c r="AF37" s="46">
        <v>68.823999999999998</v>
      </c>
      <c r="AG37" s="46">
        <v>90.471999999999994</v>
      </c>
      <c r="AH37" s="46">
        <v>26.515999999999998</v>
      </c>
    </row>
    <row r="38" spans="1:34" ht="14.4" x14ac:dyDescent="0.3">
      <c r="A38" s="60">
        <v>46266</v>
      </c>
      <c r="B38" s="13"/>
      <c r="C38" s="13">
        <v>34</v>
      </c>
      <c r="D38" s="44">
        <v>43</v>
      </c>
      <c r="E38" s="46">
        <v>79.058999999999997</v>
      </c>
      <c r="F38" s="46">
        <v>28.774999999999999</v>
      </c>
      <c r="G38" s="46">
        <v>73.994</v>
      </c>
      <c r="H38" s="46">
        <v>61.889000000000003</v>
      </c>
      <c r="I38" s="46">
        <v>108.157</v>
      </c>
      <c r="J38" s="46">
        <v>66.626000000000005</v>
      </c>
      <c r="K38" s="46">
        <v>94.388000000000005</v>
      </c>
      <c r="L38" s="46">
        <v>48.680999999999997</v>
      </c>
      <c r="M38" s="46">
        <v>22.234000000000002</v>
      </c>
      <c r="N38" s="46">
        <v>34.154000000000003</v>
      </c>
      <c r="O38" s="46">
        <v>38.237000000000002</v>
      </c>
      <c r="P38" s="46">
        <v>57.383000000000003</v>
      </c>
      <c r="Q38" s="46">
        <v>54.509</v>
      </c>
      <c r="R38" s="46">
        <v>40.29</v>
      </c>
      <c r="S38" s="46">
        <v>28.135999999999999</v>
      </c>
      <c r="T38" s="46">
        <v>55.069000000000003</v>
      </c>
      <c r="U38" s="46">
        <v>56.271000000000001</v>
      </c>
      <c r="V38" s="46">
        <v>44.284999999999997</v>
      </c>
      <c r="W38" s="46">
        <v>91.358999999999995</v>
      </c>
      <c r="X38" s="46">
        <v>32.97</v>
      </c>
      <c r="Y38" s="46">
        <v>30.23</v>
      </c>
      <c r="Z38" s="46">
        <v>74.478999999999999</v>
      </c>
      <c r="AA38" s="46">
        <v>41.277999999999999</v>
      </c>
      <c r="AB38" s="46">
        <v>62.673999999999999</v>
      </c>
      <c r="AC38" s="46">
        <v>99.533000000000001</v>
      </c>
      <c r="AD38" s="46">
        <v>51.369</v>
      </c>
      <c r="AE38" s="43">
        <v>67.960999999999999</v>
      </c>
      <c r="AF38" s="46">
        <v>48.231999999999999</v>
      </c>
      <c r="AG38" s="46">
        <v>71.057000000000002</v>
      </c>
      <c r="AH38" s="46">
        <v>26.960999999999999</v>
      </c>
    </row>
    <row r="39" spans="1:34" ht="14.4" x14ac:dyDescent="0.3">
      <c r="A39" s="60">
        <v>46296</v>
      </c>
      <c r="B39" s="13"/>
      <c r="C39" s="13">
        <v>44</v>
      </c>
      <c r="D39" s="44">
        <v>52</v>
      </c>
      <c r="E39" s="46">
        <v>66.676000000000002</v>
      </c>
      <c r="F39" s="46">
        <v>56.798000000000002</v>
      </c>
      <c r="G39" s="46">
        <v>66.114000000000004</v>
      </c>
      <c r="H39" s="46">
        <v>59.985999999999997</v>
      </c>
      <c r="I39" s="46">
        <v>98.754999999999995</v>
      </c>
      <c r="J39" s="46">
        <v>67.085999999999999</v>
      </c>
      <c r="K39" s="46">
        <v>64.028999999999996</v>
      </c>
      <c r="L39" s="46">
        <v>50.204999999999998</v>
      </c>
      <c r="M39" s="46">
        <v>26.576000000000001</v>
      </c>
      <c r="N39" s="46">
        <v>38.963000000000001</v>
      </c>
      <c r="O39" s="46">
        <v>31.006</v>
      </c>
      <c r="P39" s="46">
        <v>58.600999999999999</v>
      </c>
      <c r="Q39" s="46">
        <v>53.238</v>
      </c>
      <c r="R39" s="46">
        <v>61.896000000000001</v>
      </c>
      <c r="S39" s="46">
        <v>54.993000000000002</v>
      </c>
      <c r="T39" s="46">
        <v>46.314</v>
      </c>
      <c r="U39" s="46">
        <v>58.176000000000002</v>
      </c>
      <c r="V39" s="46">
        <v>37.945999999999998</v>
      </c>
      <c r="W39" s="46">
        <v>84.653999999999996</v>
      </c>
      <c r="X39" s="46">
        <v>37.488</v>
      </c>
      <c r="Y39" s="46">
        <v>52.017000000000003</v>
      </c>
      <c r="Z39" s="46">
        <v>126.874</v>
      </c>
      <c r="AA39" s="46">
        <v>51.374000000000002</v>
      </c>
      <c r="AB39" s="46">
        <v>99.748000000000005</v>
      </c>
      <c r="AC39" s="46">
        <v>110.845</v>
      </c>
      <c r="AD39" s="46">
        <v>58.965000000000003</v>
      </c>
      <c r="AE39" s="43">
        <v>63.515999999999998</v>
      </c>
      <c r="AF39" s="46">
        <v>46.024000000000001</v>
      </c>
      <c r="AG39" s="46">
        <v>48.106999999999999</v>
      </c>
      <c r="AH39" s="46">
        <v>26.771999999999998</v>
      </c>
    </row>
    <row r="40" spans="1:34" ht="14.4" x14ac:dyDescent="0.3">
      <c r="A40" s="60">
        <v>46327</v>
      </c>
      <c r="B40" s="13"/>
      <c r="C40" s="13">
        <v>42</v>
      </c>
      <c r="D40" s="44">
        <v>51</v>
      </c>
      <c r="E40" s="46">
        <v>60.728999999999999</v>
      </c>
      <c r="F40" s="46">
        <v>48.168999999999997</v>
      </c>
      <c r="G40" s="46">
        <v>63.953000000000003</v>
      </c>
      <c r="H40" s="46">
        <v>66.427000000000007</v>
      </c>
      <c r="I40" s="46">
        <v>73.141000000000005</v>
      </c>
      <c r="J40" s="46">
        <v>61.213999999999999</v>
      </c>
      <c r="K40" s="46">
        <v>61.427999999999997</v>
      </c>
      <c r="L40" s="46">
        <v>45.290999999999997</v>
      </c>
      <c r="M40" s="46">
        <v>39.369999999999997</v>
      </c>
      <c r="N40" s="46">
        <v>36.137999999999998</v>
      </c>
      <c r="O40" s="46">
        <v>36.595999999999997</v>
      </c>
      <c r="P40" s="46">
        <v>78.326999999999998</v>
      </c>
      <c r="Q40" s="46">
        <v>53.405000000000001</v>
      </c>
      <c r="R40" s="46">
        <v>52.805</v>
      </c>
      <c r="S40" s="46">
        <v>45.058999999999997</v>
      </c>
      <c r="T40" s="46">
        <v>51.442</v>
      </c>
      <c r="U40" s="46">
        <v>60.005000000000003</v>
      </c>
      <c r="V40" s="46">
        <v>44.704999999999998</v>
      </c>
      <c r="W40" s="46">
        <v>74.87</v>
      </c>
      <c r="X40" s="46">
        <v>50.283000000000001</v>
      </c>
      <c r="Y40" s="46">
        <v>40.128</v>
      </c>
      <c r="Z40" s="46">
        <v>71.983999999999995</v>
      </c>
      <c r="AA40" s="46">
        <v>47.707999999999998</v>
      </c>
      <c r="AB40" s="46">
        <v>97.98</v>
      </c>
      <c r="AC40" s="46">
        <v>91.153999999999996</v>
      </c>
      <c r="AD40" s="46">
        <v>60.783000000000001</v>
      </c>
      <c r="AE40" s="43">
        <v>56.86</v>
      </c>
      <c r="AF40" s="46">
        <v>54.145000000000003</v>
      </c>
      <c r="AG40" s="46">
        <v>58.216999999999999</v>
      </c>
      <c r="AH40" s="46">
        <v>33.64</v>
      </c>
    </row>
    <row r="41" spans="1:34" ht="14.4" x14ac:dyDescent="0.3">
      <c r="A41" s="60">
        <v>46357</v>
      </c>
      <c r="B41" s="13"/>
      <c r="C41" s="13">
        <v>33</v>
      </c>
      <c r="D41" s="44">
        <v>34</v>
      </c>
      <c r="E41" s="46">
        <v>51.588999999999999</v>
      </c>
      <c r="F41" s="46">
        <v>37.399000000000001</v>
      </c>
      <c r="G41" s="46">
        <v>62.912999999999997</v>
      </c>
      <c r="H41" s="46">
        <v>62.793999999999997</v>
      </c>
      <c r="I41" s="46">
        <v>60.795999999999999</v>
      </c>
      <c r="J41" s="46">
        <v>54.99</v>
      </c>
      <c r="K41" s="46">
        <v>55.345999999999997</v>
      </c>
      <c r="L41" s="46">
        <v>36.719000000000001</v>
      </c>
      <c r="M41" s="46">
        <v>31.827999999999999</v>
      </c>
      <c r="N41" s="46">
        <v>29.855</v>
      </c>
      <c r="O41" s="46">
        <v>31.643999999999998</v>
      </c>
      <c r="P41" s="46">
        <v>46.521000000000001</v>
      </c>
      <c r="Q41" s="46">
        <v>48.106999999999999</v>
      </c>
      <c r="R41" s="46">
        <v>45.033999999999999</v>
      </c>
      <c r="S41" s="46">
        <v>32.728999999999999</v>
      </c>
      <c r="T41" s="46">
        <v>42.633000000000003</v>
      </c>
      <c r="U41" s="46">
        <v>49.43</v>
      </c>
      <c r="V41" s="46">
        <v>39.158999999999999</v>
      </c>
      <c r="W41" s="46">
        <v>64.347999999999999</v>
      </c>
      <c r="X41" s="46">
        <v>41.225000000000001</v>
      </c>
      <c r="Y41" s="46">
        <v>31.119</v>
      </c>
      <c r="Z41" s="46">
        <v>55.981000000000002</v>
      </c>
      <c r="AA41" s="46">
        <v>41.273000000000003</v>
      </c>
      <c r="AB41" s="46">
        <v>62.444000000000003</v>
      </c>
      <c r="AC41" s="46">
        <v>82.992000000000004</v>
      </c>
      <c r="AD41" s="46">
        <v>50.683999999999997</v>
      </c>
      <c r="AE41" s="43">
        <v>49.704000000000001</v>
      </c>
      <c r="AF41" s="46">
        <v>47.39</v>
      </c>
      <c r="AG41" s="46">
        <v>49.267000000000003</v>
      </c>
      <c r="AH41" s="46">
        <v>29.303000000000001</v>
      </c>
    </row>
    <row r="42" spans="1:34" ht="14.4" x14ac:dyDescent="0.3">
      <c r="A42" s="60">
        <v>46388</v>
      </c>
      <c r="B42" s="13"/>
      <c r="C42" s="13">
        <v>40</v>
      </c>
      <c r="D42" s="44">
        <v>42</v>
      </c>
      <c r="E42" s="46">
        <v>46.701999999999998</v>
      </c>
      <c r="F42" s="46">
        <v>34.726999999999997</v>
      </c>
      <c r="G42" s="46">
        <v>53.404000000000003</v>
      </c>
      <c r="H42" s="46">
        <v>77.091999999999999</v>
      </c>
      <c r="I42" s="46">
        <v>53.648000000000003</v>
      </c>
      <c r="J42" s="46">
        <v>48.478999999999999</v>
      </c>
      <c r="K42" s="46">
        <v>50.12</v>
      </c>
      <c r="L42" s="46">
        <v>32.627000000000002</v>
      </c>
      <c r="M42" s="46">
        <v>27.091000000000001</v>
      </c>
      <c r="N42" s="46">
        <v>26.768000000000001</v>
      </c>
      <c r="O42" s="46">
        <v>28.783999999999999</v>
      </c>
      <c r="P42" s="46">
        <v>41.052</v>
      </c>
      <c r="Q42" s="46">
        <v>48.851999999999997</v>
      </c>
      <c r="R42" s="46">
        <v>42.07</v>
      </c>
      <c r="S42" s="46">
        <v>27.574000000000002</v>
      </c>
      <c r="T42" s="46">
        <v>39.552</v>
      </c>
      <c r="U42" s="46">
        <v>43.435000000000002</v>
      </c>
      <c r="V42" s="46">
        <v>36.082000000000001</v>
      </c>
      <c r="W42" s="46">
        <v>60.155000000000001</v>
      </c>
      <c r="X42" s="46">
        <v>34.683</v>
      </c>
      <c r="Y42" s="46">
        <v>28.123000000000001</v>
      </c>
      <c r="Z42" s="46">
        <v>52.165999999999997</v>
      </c>
      <c r="AA42" s="46">
        <v>35.137</v>
      </c>
      <c r="AB42" s="46">
        <v>52.597999999999999</v>
      </c>
      <c r="AC42" s="46">
        <v>72.671000000000006</v>
      </c>
      <c r="AD42" s="46">
        <v>43.683999999999997</v>
      </c>
      <c r="AE42" s="43">
        <v>44.536000000000001</v>
      </c>
      <c r="AF42" s="46">
        <v>41.612000000000002</v>
      </c>
      <c r="AG42" s="46">
        <v>42.850999999999999</v>
      </c>
      <c r="AH42" s="46">
        <v>26.754000000000001</v>
      </c>
    </row>
    <row r="43" spans="1:34" ht="14.4" x14ac:dyDescent="0.3">
      <c r="A43" s="60">
        <v>46419</v>
      </c>
      <c r="B43" s="13"/>
      <c r="C43" s="13">
        <v>42</v>
      </c>
      <c r="D43" s="44">
        <v>43</v>
      </c>
      <c r="E43" s="46">
        <v>44.331000000000003</v>
      </c>
      <c r="F43" s="46">
        <v>51.723999999999997</v>
      </c>
      <c r="G43" s="46">
        <v>65.192999999999998</v>
      </c>
      <c r="H43" s="46">
        <v>59.34</v>
      </c>
      <c r="I43" s="46">
        <v>49.915999999999997</v>
      </c>
      <c r="J43" s="46">
        <v>48.185000000000002</v>
      </c>
      <c r="K43" s="46">
        <v>54.618000000000002</v>
      </c>
      <c r="L43" s="46">
        <v>32.741999999999997</v>
      </c>
      <c r="M43" s="46">
        <v>27.881</v>
      </c>
      <c r="N43" s="46">
        <v>39.055999999999997</v>
      </c>
      <c r="O43" s="46">
        <v>30.847999999999999</v>
      </c>
      <c r="P43" s="46">
        <v>40.421999999999997</v>
      </c>
      <c r="Q43" s="46">
        <v>45.551000000000002</v>
      </c>
      <c r="R43" s="46">
        <v>45.209000000000003</v>
      </c>
      <c r="S43" s="46">
        <v>27.529</v>
      </c>
      <c r="T43" s="46">
        <v>39.914000000000001</v>
      </c>
      <c r="U43" s="46">
        <v>40.991999999999997</v>
      </c>
      <c r="V43" s="46">
        <v>37.194000000000003</v>
      </c>
      <c r="W43" s="46">
        <v>57.115000000000002</v>
      </c>
      <c r="X43" s="46">
        <v>34.808</v>
      </c>
      <c r="Y43" s="46">
        <v>38.378999999999998</v>
      </c>
      <c r="Z43" s="46">
        <v>61.271999999999998</v>
      </c>
      <c r="AA43" s="46">
        <v>49.125999999999998</v>
      </c>
      <c r="AB43" s="46">
        <v>92.796000000000006</v>
      </c>
      <c r="AC43" s="46">
        <v>70.77</v>
      </c>
      <c r="AD43" s="46">
        <v>42.862000000000002</v>
      </c>
      <c r="AE43" s="43">
        <v>43.256999999999998</v>
      </c>
      <c r="AF43" s="46">
        <v>43.817</v>
      </c>
      <c r="AG43" s="46">
        <v>42.554000000000002</v>
      </c>
      <c r="AH43" s="46">
        <v>28.712</v>
      </c>
    </row>
    <row r="44" spans="1:34" ht="14.4" x14ac:dyDescent="0.3">
      <c r="A44" s="60">
        <v>46447</v>
      </c>
      <c r="B44" s="13"/>
      <c r="C44" s="13">
        <v>68</v>
      </c>
      <c r="D44" s="44">
        <v>85</v>
      </c>
      <c r="E44" s="46">
        <v>107.569</v>
      </c>
      <c r="F44" s="46">
        <v>112.32299999999999</v>
      </c>
      <c r="G44" s="46">
        <v>100.413</v>
      </c>
      <c r="H44" s="46">
        <v>115.79</v>
      </c>
      <c r="I44" s="46">
        <v>97.504000000000005</v>
      </c>
      <c r="J44" s="46">
        <v>87.543000000000006</v>
      </c>
      <c r="K44" s="46">
        <v>80.412000000000006</v>
      </c>
      <c r="L44" s="46">
        <v>68.456000000000003</v>
      </c>
      <c r="M44" s="46">
        <v>52.555</v>
      </c>
      <c r="N44" s="46">
        <v>64.771000000000001</v>
      </c>
      <c r="O44" s="46">
        <v>97.778999999999996</v>
      </c>
      <c r="P44" s="46">
        <v>87.337000000000003</v>
      </c>
      <c r="Q44" s="46">
        <v>73.097999999999999</v>
      </c>
      <c r="R44" s="46">
        <v>101.53100000000001</v>
      </c>
      <c r="S44" s="46">
        <v>49.884</v>
      </c>
      <c r="T44" s="46">
        <v>79.540000000000006</v>
      </c>
      <c r="U44" s="46">
        <v>66.259</v>
      </c>
      <c r="V44" s="46">
        <v>64.683999999999997</v>
      </c>
      <c r="W44" s="46">
        <v>114.491</v>
      </c>
      <c r="X44" s="46">
        <v>67.816999999999993</v>
      </c>
      <c r="Y44" s="46">
        <v>69.611000000000004</v>
      </c>
      <c r="Z44" s="46">
        <v>104.34</v>
      </c>
      <c r="AA44" s="46">
        <v>91.84</v>
      </c>
      <c r="AB44" s="46">
        <v>338.404</v>
      </c>
      <c r="AC44" s="46">
        <v>94.924000000000007</v>
      </c>
      <c r="AD44" s="46">
        <v>77.597999999999999</v>
      </c>
      <c r="AE44" s="43">
        <v>102.14100000000001</v>
      </c>
      <c r="AF44" s="46">
        <v>64.418999999999997</v>
      </c>
      <c r="AG44" s="46">
        <v>119.01300000000001</v>
      </c>
      <c r="AH44" s="46">
        <v>85.772999999999996</v>
      </c>
    </row>
    <row r="45" spans="1:34" ht="14.4" x14ac:dyDescent="0.3">
      <c r="A45" s="60">
        <v>46478</v>
      </c>
      <c r="B45" s="13"/>
      <c r="C45" s="13">
        <v>91</v>
      </c>
      <c r="D45" s="44">
        <v>111</v>
      </c>
      <c r="E45" s="46">
        <v>137.65</v>
      </c>
      <c r="F45" s="46">
        <v>95.012</v>
      </c>
      <c r="G45" s="46">
        <v>158.31399999999999</v>
      </c>
      <c r="H45" s="46">
        <v>140.02199999999999</v>
      </c>
      <c r="I45" s="46">
        <v>163.04300000000001</v>
      </c>
      <c r="J45" s="46">
        <v>107.265</v>
      </c>
      <c r="K45" s="46">
        <v>117.08499999999999</v>
      </c>
      <c r="L45" s="46">
        <v>103.824</v>
      </c>
      <c r="M45" s="46">
        <v>83.933000000000007</v>
      </c>
      <c r="N45" s="46">
        <v>90.194999999999993</v>
      </c>
      <c r="O45" s="46">
        <v>149.71299999999999</v>
      </c>
      <c r="P45" s="46">
        <v>125.34</v>
      </c>
      <c r="Q45" s="46">
        <v>134.78100000000001</v>
      </c>
      <c r="R45" s="46">
        <v>101.11499999999999</v>
      </c>
      <c r="S45" s="46">
        <v>54.51</v>
      </c>
      <c r="T45" s="46">
        <v>120.786</v>
      </c>
      <c r="U45" s="46">
        <v>85.632000000000005</v>
      </c>
      <c r="V45" s="46">
        <v>197.49</v>
      </c>
      <c r="W45" s="46">
        <v>191.995</v>
      </c>
      <c r="X45" s="46">
        <v>72.274000000000001</v>
      </c>
      <c r="Y45" s="46">
        <v>91.191999999999993</v>
      </c>
      <c r="Z45" s="46">
        <v>107.396</v>
      </c>
      <c r="AA45" s="46">
        <v>144.30199999999999</v>
      </c>
      <c r="AB45" s="46">
        <v>538.57100000000003</v>
      </c>
      <c r="AC45" s="46">
        <v>120.04300000000001</v>
      </c>
      <c r="AD45" s="46">
        <v>272.57400000000001</v>
      </c>
      <c r="AE45" s="43">
        <v>130.131</v>
      </c>
      <c r="AF45" s="46">
        <v>84.841999999999999</v>
      </c>
      <c r="AG45" s="46">
        <v>116.639</v>
      </c>
      <c r="AH45" s="46">
        <v>161.84200000000001</v>
      </c>
    </row>
    <row r="46" spans="1:34" ht="14.4" x14ac:dyDescent="0.3">
      <c r="A46" s="60">
        <v>46508</v>
      </c>
      <c r="B46" s="13"/>
      <c r="C46" s="13">
        <v>165</v>
      </c>
      <c r="D46" s="44">
        <v>239</v>
      </c>
      <c r="E46" s="46">
        <v>236.78200000000001</v>
      </c>
      <c r="F46" s="46">
        <v>150.709</v>
      </c>
      <c r="G46" s="46">
        <v>250.14599999999999</v>
      </c>
      <c r="H46" s="46">
        <v>468.786</v>
      </c>
      <c r="I46" s="46">
        <v>254.08099999999999</v>
      </c>
      <c r="J46" s="46">
        <v>339.416</v>
      </c>
      <c r="K46" s="46">
        <v>198.47</v>
      </c>
      <c r="L46" s="46">
        <v>168.00800000000001</v>
      </c>
      <c r="M46" s="46">
        <v>56.796999999999997</v>
      </c>
      <c r="N46" s="46">
        <v>73.763000000000005</v>
      </c>
      <c r="O46" s="46">
        <v>122.861</v>
      </c>
      <c r="P46" s="46">
        <v>265.95400000000001</v>
      </c>
      <c r="Q46" s="46">
        <v>289.85500000000002</v>
      </c>
      <c r="R46" s="46">
        <v>207.803</v>
      </c>
      <c r="S46" s="46">
        <v>132.42699999999999</v>
      </c>
      <c r="T46" s="46">
        <v>190.45599999999999</v>
      </c>
      <c r="U46" s="46">
        <v>62.677</v>
      </c>
      <c r="V46" s="46">
        <v>331.392</v>
      </c>
      <c r="W46" s="46">
        <v>233.47900000000001</v>
      </c>
      <c r="X46" s="46">
        <v>93.429000000000002</v>
      </c>
      <c r="Y46" s="46">
        <v>194.62200000000001</v>
      </c>
      <c r="Z46" s="46">
        <v>228.48500000000001</v>
      </c>
      <c r="AA46" s="46">
        <v>396.78300000000002</v>
      </c>
      <c r="AB46" s="46">
        <v>571.49199999999996</v>
      </c>
      <c r="AC46" s="46">
        <v>320.99700000000001</v>
      </c>
      <c r="AD46" s="46">
        <v>181.05600000000001</v>
      </c>
      <c r="AE46" s="43">
        <v>170.82599999999999</v>
      </c>
      <c r="AF46" s="46">
        <v>111.077</v>
      </c>
      <c r="AG46" s="46">
        <v>184.06200000000001</v>
      </c>
      <c r="AH46" s="46">
        <v>293.101</v>
      </c>
    </row>
    <row r="47" spans="1:34" ht="14.4" x14ac:dyDescent="0.3">
      <c r="A47" s="60">
        <v>46539</v>
      </c>
      <c r="B47" s="13"/>
      <c r="C47" s="13">
        <v>249</v>
      </c>
      <c r="D47" s="44">
        <v>389</v>
      </c>
      <c r="E47" s="46">
        <v>192.90299999999999</v>
      </c>
      <c r="F47" s="46">
        <v>581.03300000000002</v>
      </c>
      <c r="G47" s="46">
        <v>689.57500000000005</v>
      </c>
      <c r="H47" s="46">
        <v>854.43100000000004</v>
      </c>
      <c r="I47" s="46">
        <v>467.15600000000001</v>
      </c>
      <c r="J47" s="46">
        <v>758.43700000000001</v>
      </c>
      <c r="K47" s="46">
        <v>241.79599999999999</v>
      </c>
      <c r="L47" s="46">
        <v>154.471</v>
      </c>
      <c r="M47" s="46">
        <v>188.619</v>
      </c>
      <c r="N47" s="46">
        <v>255.62</v>
      </c>
      <c r="O47" s="46">
        <v>255.27699999999999</v>
      </c>
      <c r="P47" s="46">
        <v>467.02600000000001</v>
      </c>
      <c r="Q47" s="46">
        <v>330.80500000000001</v>
      </c>
      <c r="R47" s="46">
        <v>81.911000000000001</v>
      </c>
      <c r="S47" s="46">
        <v>323.59800000000001</v>
      </c>
      <c r="T47" s="46">
        <v>544.43200000000002</v>
      </c>
      <c r="U47" s="46">
        <v>283.50299999999999</v>
      </c>
      <c r="V47" s="46">
        <v>656.24699999999996</v>
      </c>
      <c r="W47" s="46">
        <v>217.39599999999999</v>
      </c>
      <c r="X47" s="46">
        <v>105.45699999999999</v>
      </c>
      <c r="Y47" s="46">
        <v>491.185</v>
      </c>
      <c r="Z47" s="46">
        <v>355.38299999999998</v>
      </c>
      <c r="AA47" s="46">
        <v>425.23099999999999</v>
      </c>
      <c r="AB47" s="46">
        <v>871.25699999999995</v>
      </c>
      <c r="AC47" s="46">
        <v>502.983</v>
      </c>
      <c r="AD47" s="46">
        <v>351.03</v>
      </c>
      <c r="AE47" s="43">
        <v>397.14400000000001</v>
      </c>
      <c r="AF47" s="46">
        <v>404.01900000000001</v>
      </c>
      <c r="AG47" s="46">
        <v>79.816999999999993</v>
      </c>
      <c r="AH47" s="46">
        <v>471.49599999999998</v>
      </c>
    </row>
    <row r="48" spans="1:34" ht="14.4" x14ac:dyDescent="0.3">
      <c r="A48" s="60">
        <v>46569</v>
      </c>
      <c r="B48" s="13"/>
      <c r="C48" s="13">
        <v>92</v>
      </c>
      <c r="D48" s="45">
        <v>161</v>
      </c>
      <c r="E48" s="46">
        <v>37.843000000000004</v>
      </c>
      <c r="F48" s="46">
        <v>574.84500000000003</v>
      </c>
      <c r="G48" s="46">
        <v>311.04399999999998</v>
      </c>
      <c r="H48" s="46">
        <v>344.61799999999999</v>
      </c>
      <c r="I48" s="46">
        <v>438.60599999999999</v>
      </c>
      <c r="J48" s="46">
        <v>404.33600000000001</v>
      </c>
      <c r="K48" s="46">
        <v>72.608000000000004</v>
      </c>
      <c r="L48" s="46">
        <v>39.936</v>
      </c>
      <c r="M48" s="46">
        <v>86.494</v>
      </c>
      <c r="N48" s="46">
        <v>102.14</v>
      </c>
      <c r="O48" s="46">
        <v>180.733</v>
      </c>
      <c r="P48" s="46">
        <v>303.77100000000002</v>
      </c>
      <c r="Q48" s="46">
        <v>85.695999999999998</v>
      </c>
      <c r="R48" s="46">
        <v>11.523999999999999</v>
      </c>
      <c r="S48" s="46">
        <v>225.48500000000001</v>
      </c>
      <c r="T48" s="46">
        <v>393.28300000000002</v>
      </c>
      <c r="U48" s="46">
        <v>216.79900000000001</v>
      </c>
      <c r="V48" s="46">
        <v>822.31299999999999</v>
      </c>
      <c r="W48" s="46">
        <v>80.790999999999997</v>
      </c>
      <c r="X48" s="46">
        <v>39.195999999999998</v>
      </c>
      <c r="Y48" s="46">
        <v>301.53800000000001</v>
      </c>
      <c r="Z48" s="46">
        <v>156.756</v>
      </c>
      <c r="AA48" s="46">
        <v>125.03100000000001</v>
      </c>
      <c r="AB48" s="46">
        <v>409.55099999999999</v>
      </c>
      <c r="AC48" s="46">
        <v>213.47800000000001</v>
      </c>
      <c r="AD48" s="46">
        <v>254.66900000000001</v>
      </c>
      <c r="AE48" s="43">
        <v>185.542</v>
      </c>
      <c r="AF48" s="46">
        <v>194.37299999999999</v>
      </c>
      <c r="AG48" s="46">
        <v>40.273000000000003</v>
      </c>
      <c r="AH48" s="46">
        <v>266.39299999999997</v>
      </c>
    </row>
    <row r="49" spans="1:1005" ht="14.4" x14ac:dyDescent="0.3">
      <c r="A49" s="60">
        <v>46600</v>
      </c>
      <c r="B49" s="13"/>
      <c r="C49" s="13">
        <v>45</v>
      </c>
      <c r="D49" s="45">
        <v>66</v>
      </c>
      <c r="E49" s="46">
        <v>32.932000000000002</v>
      </c>
      <c r="F49" s="46">
        <v>181.62899999999999</v>
      </c>
      <c r="G49" s="46">
        <v>100.651</v>
      </c>
      <c r="H49" s="46">
        <v>170.74700000000001</v>
      </c>
      <c r="I49" s="46">
        <v>144.12299999999999</v>
      </c>
      <c r="J49" s="46">
        <v>136.352</v>
      </c>
      <c r="K49" s="46">
        <v>42.188000000000002</v>
      </c>
      <c r="L49" s="46">
        <v>25.725999999999999</v>
      </c>
      <c r="M49" s="46">
        <v>36.984999999999999</v>
      </c>
      <c r="N49" s="46">
        <v>41.308999999999997</v>
      </c>
      <c r="O49" s="46">
        <v>71.316000000000003</v>
      </c>
      <c r="P49" s="46">
        <v>96.64</v>
      </c>
      <c r="Q49" s="46">
        <v>49.933999999999997</v>
      </c>
      <c r="R49" s="46">
        <v>31.016999999999999</v>
      </c>
      <c r="S49" s="46">
        <v>69.09</v>
      </c>
      <c r="T49" s="46">
        <v>122.03</v>
      </c>
      <c r="U49" s="46">
        <v>69.31</v>
      </c>
      <c r="V49" s="46">
        <v>217.215</v>
      </c>
      <c r="W49" s="46">
        <v>42.972000000000001</v>
      </c>
      <c r="X49" s="46">
        <v>26.103000000000002</v>
      </c>
      <c r="Y49" s="46">
        <v>108.55</v>
      </c>
      <c r="Z49" s="46">
        <v>59.561</v>
      </c>
      <c r="AA49" s="46">
        <v>63.481999999999999</v>
      </c>
      <c r="AB49" s="46">
        <v>146.85</v>
      </c>
      <c r="AC49" s="46">
        <v>82.051000000000002</v>
      </c>
      <c r="AD49" s="46">
        <v>98.367999999999995</v>
      </c>
      <c r="AE49" s="43">
        <v>69.236000000000004</v>
      </c>
      <c r="AF49" s="46">
        <v>90.367999999999995</v>
      </c>
      <c r="AG49" s="46">
        <v>26.696000000000002</v>
      </c>
      <c r="AH49" s="46">
        <v>202.11600000000001</v>
      </c>
    </row>
    <row r="50" spans="1:1005" ht="14.4" x14ac:dyDescent="0.3">
      <c r="A50" s="60">
        <v>46631</v>
      </c>
      <c r="B50" s="13"/>
      <c r="C50" s="13">
        <v>34</v>
      </c>
      <c r="D50" s="45">
        <v>43</v>
      </c>
      <c r="E50" s="46">
        <v>28.98</v>
      </c>
      <c r="F50" s="46">
        <v>75.370999999999995</v>
      </c>
      <c r="G50" s="46">
        <v>61.948</v>
      </c>
      <c r="H50" s="46">
        <v>108.19499999999999</v>
      </c>
      <c r="I50" s="46">
        <v>66.644999999999996</v>
      </c>
      <c r="J50" s="46">
        <v>94.552000000000007</v>
      </c>
      <c r="K50" s="46">
        <v>48.805999999999997</v>
      </c>
      <c r="L50" s="46">
        <v>22.308</v>
      </c>
      <c r="M50" s="46">
        <v>34.228000000000002</v>
      </c>
      <c r="N50" s="46">
        <v>38.015000000000001</v>
      </c>
      <c r="O50" s="46">
        <v>57.164999999999999</v>
      </c>
      <c r="P50" s="46">
        <v>54.322000000000003</v>
      </c>
      <c r="Q50" s="46">
        <v>40.241999999999997</v>
      </c>
      <c r="R50" s="46">
        <v>28.271999999999998</v>
      </c>
      <c r="S50" s="46">
        <v>54.816000000000003</v>
      </c>
      <c r="T50" s="46">
        <v>56.152999999999999</v>
      </c>
      <c r="U50" s="46">
        <v>44.14</v>
      </c>
      <c r="V50" s="46">
        <v>92.894999999999996</v>
      </c>
      <c r="W50" s="46">
        <v>32.972000000000001</v>
      </c>
      <c r="X50" s="46">
        <v>30.149000000000001</v>
      </c>
      <c r="Y50" s="46">
        <v>74.858000000000004</v>
      </c>
      <c r="Z50" s="46">
        <v>40.869999999999997</v>
      </c>
      <c r="AA50" s="46">
        <v>62.627000000000002</v>
      </c>
      <c r="AB50" s="46">
        <v>99.491</v>
      </c>
      <c r="AC50" s="46">
        <v>51.268000000000001</v>
      </c>
      <c r="AD50" s="46">
        <v>67.992999999999995</v>
      </c>
      <c r="AE50" s="43">
        <v>48.591999999999999</v>
      </c>
      <c r="AF50" s="46">
        <v>70.968000000000004</v>
      </c>
      <c r="AG50" s="46">
        <v>27.202000000000002</v>
      </c>
      <c r="AH50" s="46">
        <v>80.512</v>
      </c>
    </row>
    <row r="51" spans="1:1005" ht="14.4" x14ac:dyDescent="0.3">
      <c r="A51" s="60">
        <v>46661</v>
      </c>
      <c r="B51" s="13"/>
      <c r="C51" s="13">
        <v>44</v>
      </c>
      <c r="D51" s="45">
        <v>52</v>
      </c>
      <c r="E51" s="46">
        <v>56.973999999999997</v>
      </c>
      <c r="F51" s="46">
        <v>66.234999999999999</v>
      </c>
      <c r="G51" s="46">
        <v>60.043999999999997</v>
      </c>
      <c r="H51" s="46">
        <v>98.798000000000002</v>
      </c>
      <c r="I51" s="46">
        <v>67.100999999999999</v>
      </c>
      <c r="J51" s="46">
        <v>64.757999999999996</v>
      </c>
      <c r="K51" s="46">
        <v>50.345999999999997</v>
      </c>
      <c r="L51" s="46">
        <v>26.643999999999998</v>
      </c>
      <c r="M51" s="46">
        <v>39.012</v>
      </c>
      <c r="N51" s="46">
        <v>31.126000000000001</v>
      </c>
      <c r="O51" s="46">
        <v>58.366</v>
      </c>
      <c r="P51" s="46">
        <v>53.061999999999998</v>
      </c>
      <c r="Q51" s="46">
        <v>61.832000000000001</v>
      </c>
      <c r="R51" s="46">
        <v>55.115000000000002</v>
      </c>
      <c r="S51" s="46">
        <v>46.110999999999997</v>
      </c>
      <c r="T51" s="46">
        <v>58.064999999999998</v>
      </c>
      <c r="U51" s="46">
        <v>37.811</v>
      </c>
      <c r="V51" s="46">
        <v>84.14</v>
      </c>
      <c r="W51" s="46">
        <v>37.49</v>
      </c>
      <c r="X51" s="46">
        <v>51.914999999999999</v>
      </c>
      <c r="Y51" s="46">
        <v>127.267</v>
      </c>
      <c r="Z51" s="46">
        <v>51.570999999999998</v>
      </c>
      <c r="AA51" s="46">
        <v>99.700999999999993</v>
      </c>
      <c r="AB51" s="46">
        <v>110.803</v>
      </c>
      <c r="AC51" s="46">
        <v>58.866</v>
      </c>
      <c r="AD51" s="46">
        <v>64.153999999999996</v>
      </c>
      <c r="AE51" s="43">
        <v>46.36</v>
      </c>
      <c r="AF51" s="46">
        <v>48.027000000000001</v>
      </c>
      <c r="AG51" s="46">
        <v>26.902000000000001</v>
      </c>
      <c r="AH51" s="46">
        <v>66.683999999999997</v>
      </c>
    </row>
    <row r="52" spans="1:1005" ht="14.4" x14ac:dyDescent="0.3">
      <c r="A52" s="60">
        <v>46692</v>
      </c>
      <c r="B52" s="13"/>
      <c r="C52" s="13">
        <v>42</v>
      </c>
      <c r="D52" s="45">
        <v>51</v>
      </c>
      <c r="E52" s="46">
        <v>48.305</v>
      </c>
      <c r="F52" s="46">
        <v>63.680999999999997</v>
      </c>
      <c r="G52" s="46">
        <v>66.475999999999999</v>
      </c>
      <c r="H52" s="46">
        <v>73.171999999999997</v>
      </c>
      <c r="I52" s="46">
        <v>61.225999999999999</v>
      </c>
      <c r="J52" s="46">
        <v>61.59</v>
      </c>
      <c r="K52" s="46">
        <v>45.456000000000003</v>
      </c>
      <c r="L52" s="46">
        <v>39.435000000000002</v>
      </c>
      <c r="M52" s="46">
        <v>36.18</v>
      </c>
      <c r="N52" s="46">
        <v>36.524999999999999</v>
      </c>
      <c r="O52" s="46">
        <v>77.611000000000004</v>
      </c>
      <c r="P52" s="46">
        <v>53.247</v>
      </c>
      <c r="Q52" s="46">
        <v>52.75</v>
      </c>
      <c r="R52" s="46">
        <v>46.259</v>
      </c>
      <c r="S52" s="46">
        <v>51.26</v>
      </c>
      <c r="T52" s="46">
        <v>59.904000000000003</v>
      </c>
      <c r="U52" s="46">
        <v>44.588000000000001</v>
      </c>
      <c r="V52" s="46">
        <v>75.332999999999998</v>
      </c>
      <c r="W52" s="46">
        <v>50.286000000000001</v>
      </c>
      <c r="X52" s="46">
        <v>40.048999999999999</v>
      </c>
      <c r="Y52" s="46">
        <v>72.268000000000001</v>
      </c>
      <c r="Z52" s="46">
        <v>47.807000000000002</v>
      </c>
      <c r="AA52" s="46">
        <v>97.938000000000002</v>
      </c>
      <c r="AB52" s="46">
        <v>91.117000000000004</v>
      </c>
      <c r="AC52" s="46">
        <v>60.695</v>
      </c>
      <c r="AD52" s="46">
        <v>57.436999999999998</v>
      </c>
      <c r="AE52" s="43">
        <v>54.448</v>
      </c>
      <c r="AF52" s="46">
        <v>58.152999999999999</v>
      </c>
      <c r="AG52" s="46">
        <v>33.771999999999998</v>
      </c>
      <c r="AH52" s="46">
        <v>61.079000000000001</v>
      </c>
    </row>
    <row r="53" spans="1:1005" ht="14.4" x14ac:dyDescent="0.3">
      <c r="A53" s="60">
        <v>46722</v>
      </c>
      <c r="B53" s="13"/>
      <c r="C53" s="13">
        <v>33</v>
      </c>
      <c r="D53" s="45">
        <v>34</v>
      </c>
      <c r="E53" s="46">
        <v>37.521000000000001</v>
      </c>
      <c r="F53" s="46">
        <v>63.524000000000001</v>
      </c>
      <c r="G53" s="46">
        <v>62.84</v>
      </c>
      <c r="H53" s="46">
        <v>60.823999999999998</v>
      </c>
      <c r="I53" s="46">
        <v>55.002000000000002</v>
      </c>
      <c r="J53" s="46">
        <v>55.404000000000003</v>
      </c>
      <c r="K53" s="46">
        <v>36.832000000000001</v>
      </c>
      <c r="L53" s="46">
        <v>31.89</v>
      </c>
      <c r="M53" s="46">
        <v>29.893999999999998</v>
      </c>
      <c r="N53" s="46">
        <v>31.591999999999999</v>
      </c>
      <c r="O53" s="46">
        <v>46.298000000000002</v>
      </c>
      <c r="P53" s="46">
        <v>47.957000000000001</v>
      </c>
      <c r="Q53" s="46">
        <v>44.984000000000002</v>
      </c>
      <c r="R53" s="46">
        <v>33.280999999999999</v>
      </c>
      <c r="S53" s="46">
        <v>42.465000000000003</v>
      </c>
      <c r="T53" s="46">
        <v>49.337000000000003</v>
      </c>
      <c r="U53" s="46">
        <v>39.040999999999997</v>
      </c>
      <c r="V53" s="46">
        <v>64.680999999999997</v>
      </c>
      <c r="W53" s="46">
        <v>41.344999999999999</v>
      </c>
      <c r="X53" s="46">
        <v>31.045000000000002</v>
      </c>
      <c r="Y53" s="46">
        <v>56.247</v>
      </c>
      <c r="Z53" s="46">
        <v>41.204999999999998</v>
      </c>
      <c r="AA53" s="46">
        <v>62.402999999999999</v>
      </c>
      <c r="AB53" s="46">
        <v>82.954999999999998</v>
      </c>
      <c r="AC53" s="46">
        <v>50.603000000000002</v>
      </c>
      <c r="AD53" s="46">
        <v>50.006</v>
      </c>
      <c r="AE53" s="43">
        <v>47.674999999999997</v>
      </c>
      <c r="AF53" s="46">
        <v>49.201999999999998</v>
      </c>
      <c r="AG53" s="46">
        <v>29.425000000000001</v>
      </c>
      <c r="AH53" s="46">
        <v>51.545000000000002</v>
      </c>
    </row>
    <row r="54" spans="1:1005" ht="14.4" x14ac:dyDescent="0.3">
      <c r="A54" s="60">
        <v>46753</v>
      </c>
      <c r="B54" s="13"/>
      <c r="C54" s="13">
        <v>40</v>
      </c>
      <c r="D54" s="45">
        <v>42</v>
      </c>
      <c r="E54" s="46">
        <v>34.837000000000003</v>
      </c>
      <c r="F54" s="46">
        <v>53.558999999999997</v>
      </c>
      <c r="G54" s="46">
        <v>77.137</v>
      </c>
      <c r="H54" s="46">
        <v>53.673999999999999</v>
      </c>
      <c r="I54" s="46">
        <v>48.488</v>
      </c>
      <c r="J54" s="46">
        <v>50.146000000000001</v>
      </c>
      <c r="K54" s="46">
        <v>32.731000000000002</v>
      </c>
      <c r="L54" s="46">
        <v>27.148</v>
      </c>
      <c r="M54" s="46">
        <v>26.803000000000001</v>
      </c>
      <c r="N54" s="46">
        <v>28.699000000000002</v>
      </c>
      <c r="O54" s="46">
        <v>40.844000000000001</v>
      </c>
      <c r="P54" s="46">
        <v>48.71</v>
      </c>
      <c r="Q54" s="46">
        <v>42.023000000000003</v>
      </c>
      <c r="R54" s="46">
        <v>27.934999999999999</v>
      </c>
      <c r="S54" s="46">
        <v>39.396999999999998</v>
      </c>
      <c r="T54" s="46">
        <v>43.348999999999997</v>
      </c>
      <c r="U54" s="46">
        <v>35.973999999999997</v>
      </c>
      <c r="V54" s="46">
        <v>60.002000000000002</v>
      </c>
      <c r="W54" s="46">
        <v>34.686</v>
      </c>
      <c r="X54" s="46">
        <v>28.055</v>
      </c>
      <c r="Y54" s="46">
        <v>52.411999999999999</v>
      </c>
      <c r="Z54" s="46">
        <v>35.067999999999998</v>
      </c>
      <c r="AA54" s="46">
        <v>52.561</v>
      </c>
      <c r="AB54" s="46">
        <v>72.637</v>
      </c>
      <c r="AC54" s="46">
        <v>43.59</v>
      </c>
      <c r="AD54" s="46">
        <v>44.776000000000003</v>
      </c>
      <c r="AE54" s="43">
        <v>41.872</v>
      </c>
      <c r="AF54" s="46">
        <v>42.790999999999997</v>
      </c>
      <c r="AG54" s="46">
        <v>26.863</v>
      </c>
      <c r="AH54" s="46">
        <v>46.618000000000002</v>
      </c>
    </row>
    <row r="55" spans="1:1005" ht="14.4" x14ac:dyDescent="0.3">
      <c r="A55" s="60">
        <v>46784</v>
      </c>
      <c r="B55" s="13"/>
      <c r="C55" s="13">
        <v>42</v>
      </c>
      <c r="D55" s="45">
        <v>43</v>
      </c>
      <c r="E55" s="46">
        <v>55.204999999999998</v>
      </c>
      <c r="F55" s="46">
        <v>67.441000000000003</v>
      </c>
      <c r="G55" s="46">
        <v>61.55</v>
      </c>
      <c r="H55" s="46">
        <v>51.906999999999996</v>
      </c>
      <c r="I55" s="46">
        <v>50.3</v>
      </c>
      <c r="J55" s="46">
        <v>56.584000000000003</v>
      </c>
      <c r="K55" s="46">
        <v>34.35</v>
      </c>
      <c r="L55" s="46">
        <v>29.32</v>
      </c>
      <c r="M55" s="46">
        <v>40.537999999999997</v>
      </c>
      <c r="N55" s="46">
        <v>32.091999999999999</v>
      </c>
      <c r="O55" s="46">
        <v>41.927999999999997</v>
      </c>
      <c r="P55" s="46">
        <v>47.43</v>
      </c>
      <c r="Q55" s="46">
        <v>47.046999999999997</v>
      </c>
      <c r="R55" s="46">
        <v>29.023</v>
      </c>
      <c r="S55" s="46">
        <v>41.917999999999999</v>
      </c>
      <c r="T55" s="46">
        <v>42.59</v>
      </c>
      <c r="U55" s="46">
        <v>38.527000000000001</v>
      </c>
      <c r="V55" s="46">
        <v>59.37</v>
      </c>
      <c r="W55" s="46">
        <v>36.274999999999999</v>
      </c>
      <c r="X55" s="46">
        <v>40.372</v>
      </c>
      <c r="Y55" s="46">
        <v>63.779000000000003</v>
      </c>
      <c r="Z55" s="46">
        <v>50.680999999999997</v>
      </c>
      <c r="AA55" s="46">
        <v>97.293999999999997</v>
      </c>
      <c r="AB55" s="46">
        <v>73.257999999999996</v>
      </c>
      <c r="AC55" s="46">
        <v>44.695999999999998</v>
      </c>
      <c r="AD55" s="46">
        <v>45.204000000000001</v>
      </c>
      <c r="AE55" s="43">
        <v>46.207000000000001</v>
      </c>
      <c r="AF55" s="46">
        <v>44.404000000000003</v>
      </c>
      <c r="AG55" s="46">
        <v>30.067</v>
      </c>
      <c r="AH55" s="46">
        <v>46.070999999999998</v>
      </c>
    </row>
    <row r="56" spans="1:1005" ht="14.4" x14ac:dyDescent="0.3">
      <c r="A56" s="60">
        <v>46813</v>
      </c>
      <c r="B56" s="13"/>
      <c r="C56" s="13">
        <v>68</v>
      </c>
      <c r="D56" s="45">
        <v>85</v>
      </c>
      <c r="E56" s="46">
        <v>112.04</v>
      </c>
      <c r="F56" s="46">
        <v>100.249</v>
      </c>
      <c r="G56" s="46">
        <v>117.988</v>
      </c>
      <c r="H56" s="46">
        <v>101.631</v>
      </c>
      <c r="I56" s="46">
        <v>88.635999999999996</v>
      </c>
      <c r="J56" s="46">
        <v>80.260000000000005</v>
      </c>
      <c r="K56" s="46">
        <v>69.816000000000003</v>
      </c>
      <c r="L56" s="46">
        <v>53.143999999999998</v>
      </c>
      <c r="M56" s="46">
        <v>65.435000000000002</v>
      </c>
      <c r="N56" s="46">
        <v>97.71</v>
      </c>
      <c r="O56" s="46">
        <v>89.075000000000003</v>
      </c>
      <c r="P56" s="46">
        <v>73.665999999999997</v>
      </c>
      <c r="Q56" s="46">
        <v>103.52200000000001</v>
      </c>
      <c r="R56" s="46">
        <v>50.201999999999998</v>
      </c>
      <c r="S56" s="46">
        <v>79.397000000000006</v>
      </c>
      <c r="T56" s="46">
        <v>66.826999999999998</v>
      </c>
      <c r="U56" s="46">
        <v>64.915000000000006</v>
      </c>
      <c r="V56" s="46">
        <v>114.321</v>
      </c>
      <c r="W56" s="46">
        <v>68.531999999999996</v>
      </c>
      <c r="X56" s="46">
        <v>69.400999999999996</v>
      </c>
      <c r="Y56" s="46">
        <v>106.71899999999999</v>
      </c>
      <c r="Z56" s="46">
        <v>91.628</v>
      </c>
      <c r="AA56" s="46">
        <v>353.964</v>
      </c>
      <c r="AB56" s="46">
        <v>95.435000000000002</v>
      </c>
      <c r="AC56" s="46">
        <v>80.83</v>
      </c>
      <c r="AD56" s="46">
        <v>102.37</v>
      </c>
      <c r="AE56" s="43">
        <v>64.471999999999994</v>
      </c>
      <c r="AF56" s="46">
        <v>120.44</v>
      </c>
      <c r="AG56" s="46">
        <v>92.153999999999996</v>
      </c>
      <c r="AH56" s="46">
        <v>107.529</v>
      </c>
    </row>
    <row r="57" spans="1:1005" ht="14.4" x14ac:dyDescent="0.3">
      <c r="A57" s="60">
        <v>46844</v>
      </c>
      <c r="B57" s="13"/>
      <c r="C57" s="13">
        <v>91</v>
      </c>
      <c r="D57" s="45">
        <v>111</v>
      </c>
      <c r="E57" s="46">
        <v>95.929000000000002</v>
      </c>
      <c r="F57" s="46">
        <v>157.36600000000001</v>
      </c>
      <c r="G57" s="46">
        <v>143.43299999999999</v>
      </c>
      <c r="H57" s="46">
        <v>164.44900000000001</v>
      </c>
      <c r="I57" s="46">
        <v>117.488</v>
      </c>
      <c r="J57" s="46">
        <v>115.82899999999999</v>
      </c>
      <c r="K57" s="46">
        <v>106.782</v>
      </c>
      <c r="L57" s="46">
        <v>84.266000000000005</v>
      </c>
      <c r="M57" s="46">
        <v>90.578999999999994</v>
      </c>
      <c r="N57" s="46">
        <v>148.548</v>
      </c>
      <c r="O57" s="46">
        <v>126.958</v>
      </c>
      <c r="P57" s="46">
        <v>136.71799999999999</v>
      </c>
      <c r="Q57" s="46">
        <v>100.621</v>
      </c>
      <c r="R57" s="46">
        <v>53.87</v>
      </c>
      <c r="S57" s="46">
        <v>124.107</v>
      </c>
      <c r="T57" s="46">
        <v>87.025000000000006</v>
      </c>
      <c r="U57" s="46">
        <v>200.10599999999999</v>
      </c>
      <c r="V57" s="46">
        <v>191.05199999999999</v>
      </c>
      <c r="W57" s="46">
        <v>73.69</v>
      </c>
      <c r="X57" s="46">
        <v>92.885999999999996</v>
      </c>
      <c r="Y57" s="46">
        <v>107.134</v>
      </c>
      <c r="Z57" s="46">
        <v>142.78899999999999</v>
      </c>
      <c r="AA57" s="46">
        <v>534.65599999999995</v>
      </c>
      <c r="AB57" s="46">
        <v>122.005</v>
      </c>
      <c r="AC57" s="46">
        <v>279.56299999999999</v>
      </c>
      <c r="AD57" s="46">
        <v>129.16</v>
      </c>
      <c r="AE57" s="43">
        <v>86.134</v>
      </c>
      <c r="AF57" s="46">
        <v>116.76300000000001</v>
      </c>
      <c r="AG57" s="46">
        <v>160.12</v>
      </c>
      <c r="AH57" s="46">
        <v>137.012</v>
      </c>
    </row>
    <row r="58" spans="1:1005" ht="14.4" x14ac:dyDescent="0.3">
      <c r="A58" s="60">
        <v>46874</v>
      </c>
      <c r="B58" s="13"/>
      <c r="C58" s="13">
        <v>165</v>
      </c>
      <c r="D58" s="45">
        <v>239</v>
      </c>
      <c r="E58" s="46">
        <v>159.887</v>
      </c>
      <c r="F58" s="46">
        <v>249.19800000000001</v>
      </c>
      <c r="G58" s="46">
        <v>481.73399999999998</v>
      </c>
      <c r="H58" s="46">
        <v>264.392</v>
      </c>
      <c r="I58" s="46">
        <v>357.60899999999998</v>
      </c>
      <c r="J58" s="46">
        <v>198.65600000000001</v>
      </c>
      <c r="K58" s="46">
        <v>174.19200000000001</v>
      </c>
      <c r="L58" s="46">
        <v>59.057000000000002</v>
      </c>
      <c r="M58" s="46">
        <v>83.814999999999998</v>
      </c>
      <c r="N58" s="46">
        <v>121.64400000000001</v>
      </c>
      <c r="O58" s="46">
        <v>279.43200000000002</v>
      </c>
      <c r="P58" s="46">
        <v>303.69200000000001</v>
      </c>
      <c r="Q58" s="46">
        <v>210.69200000000001</v>
      </c>
      <c r="R58" s="46">
        <v>132.13</v>
      </c>
      <c r="S58" s="46">
        <v>201.30600000000001</v>
      </c>
      <c r="T58" s="46">
        <v>64.938999999999993</v>
      </c>
      <c r="U58" s="46">
        <v>348.11099999999999</v>
      </c>
      <c r="V58" s="46">
        <v>233.327</v>
      </c>
      <c r="W58" s="46">
        <v>95.53</v>
      </c>
      <c r="X58" s="46">
        <v>211.542</v>
      </c>
      <c r="Y58" s="46">
        <v>238.97399999999999</v>
      </c>
      <c r="Z58" s="46">
        <v>395.58199999999999</v>
      </c>
      <c r="AA58" s="46">
        <v>582.78899999999999</v>
      </c>
      <c r="AB58" s="46">
        <v>338.435</v>
      </c>
      <c r="AC58" s="46">
        <v>182.77799999999999</v>
      </c>
      <c r="AD58" s="46">
        <v>170.392</v>
      </c>
      <c r="AE58" s="43">
        <v>116.35899999999999</v>
      </c>
      <c r="AF58" s="46">
        <v>189.72900000000001</v>
      </c>
      <c r="AG58" s="46">
        <v>309.96199999999999</v>
      </c>
      <c r="AH58" s="46">
        <v>236.22300000000001</v>
      </c>
    </row>
    <row r="59" spans="1:1005" ht="14.4" x14ac:dyDescent="0.3">
      <c r="A59" s="60">
        <v>46905</v>
      </c>
      <c r="B59" s="13"/>
      <c r="C59" s="13">
        <v>249</v>
      </c>
      <c r="D59" s="45">
        <v>389</v>
      </c>
      <c r="E59" s="46">
        <v>601.25900000000001</v>
      </c>
      <c r="F59" s="46">
        <v>692.02700000000004</v>
      </c>
      <c r="G59" s="46">
        <v>859.00900000000001</v>
      </c>
      <c r="H59" s="46">
        <v>472.67700000000002</v>
      </c>
      <c r="I59" s="46">
        <v>760.37400000000002</v>
      </c>
      <c r="J59" s="46">
        <v>243.245</v>
      </c>
      <c r="K59" s="46">
        <v>150.68100000000001</v>
      </c>
      <c r="L59" s="46">
        <v>193.01499999999999</v>
      </c>
      <c r="M59" s="46">
        <v>252.398</v>
      </c>
      <c r="N59" s="46">
        <v>252.852</v>
      </c>
      <c r="O59" s="46">
        <v>475.892</v>
      </c>
      <c r="P59" s="46">
        <v>321.73</v>
      </c>
      <c r="Q59" s="46">
        <v>79.659000000000006</v>
      </c>
      <c r="R59" s="46">
        <v>326.63900000000001</v>
      </c>
      <c r="S59" s="46">
        <v>553.26800000000003</v>
      </c>
      <c r="T59" s="46">
        <v>296.02300000000002</v>
      </c>
      <c r="U59" s="46">
        <v>682.18899999999996</v>
      </c>
      <c r="V59" s="46">
        <v>218.78399999999999</v>
      </c>
      <c r="W59" s="46">
        <v>104.771</v>
      </c>
      <c r="X59" s="46">
        <v>487.88799999999998</v>
      </c>
      <c r="Y59" s="46">
        <v>356.09399999999999</v>
      </c>
      <c r="Z59" s="46">
        <v>427.20400000000001</v>
      </c>
      <c r="AA59" s="46">
        <v>876.38599999999997</v>
      </c>
      <c r="AB59" s="46">
        <v>496.22500000000002</v>
      </c>
      <c r="AC59" s="46">
        <v>356.565</v>
      </c>
      <c r="AD59" s="46">
        <v>399.58699999999999</v>
      </c>
      <c r="AE59" s="43">
        <v>414.14600000000002</v>
      </c>
      <c r="AF59" s="46">
        <v>76.046999999999997</v>
      </c>
      <c r="AG59" s="46">
        <v>470.23399999999998</v>
      </c>
      <c r="AH59" s="46">
        <v>194.23500000000001</v>
      </c>
    </row>
    <row r="60" spans="1:1005" ht="14.4" x14ac:dyDescent="0.3">
      <c r="A60" s="60">
        <v>46935</v>
      </c>
      <c r="B60" s="13"/>
      <c r="C60" s="13">
        <v>92</v>
      </c>
      <c r="D60" s="45">
        <v>161</v>
      </c>
      <c r="E60" s="46">
        <v>563.24400000000003</v>
      </c>
      <c r="F60" s="46">
        <v>313.678</v>
      </c>
      <c r="G60" s="46">
        <v>335.27600000000001</v>
      </c>
      <c r="H60" s="46">
        <v>434.33300000000003</v>
      </c>
      <c r="I60" s="46">
        <v>390.48099999999999</v>
      </c>
      <c r="J60" s="46">
        <v>74.650999999999996</v>
      </c>
      <c r="K60" s="46">
        <v>38.654000000000003</v>
      </c>
      <c r="L60" s="46">
        <v>83.718999999999994</v>
      </c>
      <c r="M60" s="46">
        <v>99.572999999999993</v>
      </c>
      <c r="N60" s="46">
        <v>182.59299999999999</v>
      </c>
      <c r="O60" s="46">
        <v>289.62</v>
      </c>
      <c r="P60" s="46">
        <v>82.906000000000006</v>
      </c>
      <c r="Q60" s="46">
        <v>12.956</v>
      </c>
      <c r="R60" s="46">
        <v>228.714</v>
      </c>
      <c r="S60" s="46">
        <v>382.84699999999998</v>
      </c>
      <c r="T60" s="46">
        <v>207.845</v>
      </c>
      <c r="U60" s="46">
        <v>801.92600000000004</v>
      </c>
      <c r="V60" s="46">
        <v>82.986000000000004</v>
      </c>
      <c r="W60" s="46">
        <v>39.409999999999997</v>
      </c>
      <c r="X60" s="46">
        <v>295.52499999999998</v>
      </c>
      <c r="Y60" s="46">
        <v>154.24700000000001</v>
      </c>
      <c r="Z60" s="46">
        <v>127.22499999999999</v>
      </c>
      <c r="AA60" s="46">
        <v>398.94299999999998</v>
      </c>
      <c r="AB60" s="46">
        <v>207.83600000000001</v>
      </c>
      <c r="AC60" s="46">
        <v>251.96199999999999</v>
      </c>
      <c r="AD60" s="46">
        <v>188.04400000000001</v>
      </c>
      <c r="AE60" s="43">
        <v>189.58199999999999</v>
      </c>
      <c r="AF60" s="46">
        <v>40.573999999999998</v>
      </c>
      <c r="AG60" s="46">
        <v>265.05099999999999</v>
      </c>
      <c r="AH60" s="46">
        <v>39.860999999999997</v>
      </c>
    </row>
    <row r="61" spans="1:1005" ht="14.4" x14ac:dyDescent="0.3">
      <c r="A61" s="60">
        <v>46966</v>
      </c>
      <c r="B61" s="13"/>
      <c r="C61" s="13">
        <v>45</v>
      </c>
      <c r="D61" s="45">
        <v>66</v>
      </c>
      <c r="E61" s="46">
        <v>176.279</v>
      </c>
      <c r="F61" s="46">
        <v>101.181</v>
      </c>
      <c r="G61" s="46">
        <v>168.72399999999999</v>
      </c>
      <c r="H61" s="46">
        <v>139.12</v>
      </c>
      <c r="I61" s="46">
        <v>133.226</v>
      </c>
      <c r="J61" s="46">
        <v>42.787999999999997</v>
      </c>
      <c r="K61" s="46">
        <v>26.036999999999999</v>
      </c>
      <c r="L61" s="46">
        <v>36.201999999999998</v>
      </c>
      <c r="M61" s="46">
        <v>41.219000000000001</v>
      </c>
      <c r="N61" s="46">
        <v>71.738</v>
      </c>
      <c r="O61" s="46">
        <v>95.134</v>
      </c>
      <c r="P61" s="46">
        <v>49.823</v>
      </c>
      <c r="Q61" s="46">
        <v>30.771000000000001</v>
      </c>
      <c r="R61" s="46">
        <v>69.86</v>
      </c>
      <c r="S61" s="46">
        <v>117.029</v>
      </c>
      <c r="T61" s="46">
        <v>68.415999999999997</v>
      </c>
      <c r="U61" s="46">
        <v>209.76400000000001</v>
      </c>
      <c r="V61" s="46">
        <v>43.463000000000001</v>
      </c>
      <c r="W61" s="46">
        <v>26.064</v>
      </c>
      <c r="X61" s="46">
        <v>108.28100000000001</v>
      </c>
      <c r="Y61" s="46">
        <v>58.722000000000001</v>
      </c>
      <c r="Z61" s="46">
        <v>63.938000000000002</v>
      </c>
      <c r="AA61" s="46">
        <v>143.91200000000001</v>
      </c>
      <c r="AB61" s="46">
        <v>80.894999999999996</v>
      </c>
      <c r="AC61" s="46">
        <v>96.34</v>
      </c>
      <c r="AD61" s="46">
        <v>69.94</v>
      </c>
      <c r="AE61" s="43">
        <v>87.507999999999996</v>
      </c>
      <c r="AF61" s="46">
        <v>26.715</v>
      </c>
      <c r="AG61" s="46">
        <v>198.59299999999999</v>
      </c>
      <c r="AH61" s="46">
        <v>33.392000000000003</v>
      </c>
    </row>
    <row r="62" spans="1:1005" ht="14.4" x14ac:dyDescent="0.3">
      <c r="A62" s="60">
        <v>46997</v>
      </c>
      <c r="B62" s="13"/>
      <c r="C62" s="13">
        <v>34</v>
      </c>
      <c r="D62" s="45">
        <v>43</v>
      </c>
      <c r="E62" s="46">
        <v>74.003</v>
      </c>
      <c r="F62" s="46">
        <v>61.926000000000002</v>
      </c>
      <c r="G62" s="46">
        <v>108.791</v>
      </c>
      <c r="H62" s="46">
        <v>66.025000000000006</v>
      </c>
      <c r="I62" s="46">
        <v>94.57</v>
      </c>
      <c r="J62" s="46">
        <v>48.779000000000003</v>
      </c>
      <c r="K62" s="46">
        <v>22.359000000000002</v>
      </c>
      <c r="L62" s="46">
        <v>34.384</v>
      </c>
      <c r="M62" s="46">
        <v>38.212000000000003</v>
      </c>
      <c r="N62" s="46">
        <v>57.122</v>
      </c>
      <c r="O62" s="46">
        <v>53.820999999999998</v>
      </c>
      <c r="P62" s="46">
        <v>40.377000000000002</v>
      </c>
      <c r="Q62" s="46">
        <v>28.797999999999998</v>
      </c>
      <c r="R62" s="46">
        <v>54.991</v>
      </c>
      <c r="S62" s="46">
        <v>55.527000000000001</v>
      </c>
      <c r="T62" s="46">
        <v>43.390999999999998</v>
      </c>
      <c r="U62" s="46">
        <v>91.248000000000005</v>
      </c>
      <c r="V62" s="46">
        <v>32.938000000000002</v>
      </c>
      <c r="W62" s="46">
        <v>30.863</v>
      </c>
      <c r="X62" s="46">
        <v>73.754999999999995</v>
      </c>
      <c r="Y62" s="46">
        <v>41.212000000000003</v>
      </c>
      <c r="Z62" s="46">
        <v>62.566000000000003</v>
      </c>
      <c r="AA62" s="46">
        <v>100.32299999999999</v>
      </c>
      <c r="AB62" s="46">
        <v>50.802</v>
      </c>
      <c r="AC62" s="46">
        <v>68.352000000000004</v>
      </c>
      <c r="AD62" s="46">
        <v>48.695</v>
      </c>
      <c r="AE62" s="43">
        <v>70.477000000000004</v>
      </c>
      <c r="AF62" s="46">
        <v>27.561</v>
      </c>
      <c r="AG62" s="46">
        <v>79.03</v>
      </c>
      <c r="AH62" s="46">
        <v>28.922999999999998</v>
      </c>
    </row>
    <row r="63" spans="1:1005" ht="14.4" x14ac:dyDescent="0.3">
      <c r="A63" s="60">
        <v>47027</v>
      </c>
      <c r="B63" s="13"/>
      <c r="C63" s="13">
        <v>44</v>
      </c>
      <c r="D63" s="45">
        <v>52</v>
      </c>
      <c r="E63" s="46">
        <v>66.236999999999995</v>
      </c>
      <c r="F63" s="46">
        <v>60.122999999999998</v>
      </c>
      <c r="G63" s="46">
        <v>96.715999999999994</v>
      </c>
      <c r="H63" s="46">
        <v>67.162999999999997</v>
      </c>
      <c r="I63" s="46">
        <v>64.281999999999996</v>
      </c>
      <c r="J63" s="46">
        <v>50.462000000000003</v>
      </c>
      <c r="K63" s="46">
        <v>26.971</v>
      </c>
      <c r="L63" s="46">
        <v>39.192</v>
      </c>
      <c r="M63" s="46">
        <v>31.247</v>
      </c>
      <c r="N63" s="46">
        <v>58.436999999999998</v>
      </c>
      <c r="O63" s="46">
        <v>53.155999999999999</v>
      </c>
      <c r="P63" s="46">
        <v>61.753</v>
      </c>
      <c r="Q63" s="46">
        <v>55.655999999999999</v>
      </c>
      <c r="R63" s="46">
        <v>46.453000000000003</v>
      </c>
      <c r="S63" s="46">
        <v>58.387</v>
      </c>
      <c r="T63" s="46">
        <v>37.997</v>
      </c>
      <c r="U63" s="46">
        <v>84.66</v>
      </c>
      <c r="V63" s="46">
        <v>37.633000000000003</v>
      </c>
      <c r="W63" s="46">
        <v>51.103999999999999</v>
      </c>
      <c r="X63" s="46">
        <v>126.694</v>
      </c>
      <c r="Y63" s="46">
        <v>51.470999999999997</v>
      </c>
      <c r="Z63" s="46">
        <v>99.796999999999997</v>
      </c>
      <c r="AA63" s="46">
        <v>109.905</v>
      </c>
      <c r="AB63" s="46">
        <v>59.360999999999997</v>
      </c>
      <c r="AC63" s="46">
        <v>63.915999999999997</v>
      </c>
      <c r="AD63" s="46">
        <v>46.625</v>
      </c>
      <c r="AE63" s="43">
        <v>48.155000000000001</v>
      </c>
      <c r="AF63" s="46">
        <v>27.023</v>
      </c>
      <c r="AG63" s="46">
        <v>66.765000000000001</v>
      </c>
      <c r="AH63" s="46">
        <v>57.212000000000003</v>
      </c>
    </row>
    <row r="64" spans="1:1005" ht="14.4" x14ac:dyDescent="0.3">
      <c r="A64" s="60"/>
      <c r="B64" s="13"/>
      <c r="C64" s="13"/>
      <c r="D64" s="45"/>
      <c r="E64" s="46"/>
      <c r="F64" s="46"/>
      <c r="G64" s="46"/>
      <c r="H64" s="46"/>
      <c r="I64" s="46"/>
      <c r="J64" s="46"/>
      <c r="K64" s="46"/>
      <c r="L64" s="46"/>
      <c r="M64" s="46"/>
      <c r="N64" s="46"/>
      <c r="O64" s="46"/>
      <c r="P64" s="46"/>
      <c r="Q64" s="46"/>
      <c r="R64" s="46"/>
      <c r="S64" s="46"/>
      <c r="T64" s="46"/>
      <c r="U64" s="46"/>
      <c r="V64" s="46"/>
      <c r="W64" s="46"/>
      <c r="X64" s="46"/>
      <c r="Y64" s="46"/>
      <c r="Z64" s="46"/>
      <c r="AA64" s="46"/>
      <c r="AB64" s="46"/>
      <c r="AC64" s="46"/>
      <c r="AD64" s="46"/>
      <c r="AE64" s="43"/>
      <c r="AF64" s="46"/>
      <c r="AG64" s="46"/>
      <c r="AH64" s="46"/>
      <c r="ALQ64" s="4" t="e">
        <v>#N/A</v>
      </c>
    </row>
    <row r="65" spans="1:1005" ht="14.4" x14ac:dyDescent="0.3">
      <c r="A65" s="60"/>
      <c r="B65" s="13"/>
      <c r="C65" s="13"/>
      <c r="D65" s="45"/>
      <c r="E65" s="46"/>
      <c r="F65" s="46"/>
      <c r="G65" s="46"/>
      <c r="H65" s="46"/>
      <c r="I65" s="46"/>
      <c r="J65" s="46"/>
      <c r="K65" s="46"/>
      <c r="L65" s="46"/>
      <c r="M65" s="46"/>
      <c r="N65" s="46"/>
      <c r="O65" s="46"/>
      <c r="P65" s="46"/>
      <c r="Q65" s="46"/>
      <c r="R65" s="46"/>
      <c r="S65" s="46"/>
      <c r="T65" s="46"/>
      <c r="U65" s="46"/>
      <c r="V65" s="46"/>
      <c r="W65" s="46"/>
      <c r="X65" s="46"/>
      <c r="Y65" s="46"/>
      <c r="Z65" s="46"/>
      <c r="AA65" s="46"/>
      <c r="AB65" s="46"/>
      <c r="AC65" s="46"/>
      <c r="AD65" s="46"/>
      <c r="AE65" s="43"/>
      <c r="AF65" s="46"/>
      <c r="AG65" s="46"/>
      <c r="AH65" s="46"/>
      <c r="ALQ65" s="4" t="e">
        <v>#N/A</v>
      </c>
    </row>
    <row r="66" spans="1:1005" ht="14.4" x14ac:dyDescent="0.3">
      <c r="A66" s="60"/>
      <c r="B66" s="13"/>
      <c r="C66" s="13"/>
      <c r="D66" s="45"/>
      <c r="E66" s="46"/>
      <c r="F66" s="46"/>
      <c r="G66" s="46"/>
      <c r="H66" s="46"/>
      <c r="I66" s="46"/>
      <c r="J66" s="46"/>
      <c r="K66" s="46"/>
      <c r="L66" s="46"/>
      <c r="M66" s="46"/>
      <c r="N66" s="46"/>
      <c r="O66" s="46"/>
      <c r="P66" s="46"/>
      <c r="Q66" s="46"/>
      <c r="R66" s="46"/>
      <c r="S66" s="46"/>
      <c r="T66" s="46"/>
      <c r="U66" s="46"/>
      <c r="V66" s="46"/>
      <c r="W66" s="46"/>
      <c r="X66" s="46"/>
      <c r="Y66" s="46"/>
      <c r="Z66" s="46"/>
      <c r="AA66" s="46"/>
      <c r="AB66" s="46"/>
      <c r="AC66" s="46"/>
      <c r="AD66" s="46"/>
      <c r="AE66" s="43"/>
      <c r="AF66" s="46"/>
      <c r="AG66" s="46"/>
      <c r="AH66" s="46"/>
      <c r="ALQ66" s="4" t="e">
        <v>#N/A</v>
      </c>
    </row>
    <row r="67" spans="1:1005" ht="14.4" x14ac:dyDescent="0.3">
      <c r="A67" s="60"/>
      <c r="B67" s="13"/>
      <c r="C67" s="13"/>
      <c r="D67" s="45"/>
      <c r="E67" s="46"/>
      <c r="F67" s="46"/>
      <c r="G67" s="46"/>
      <c r="H67" s="46"/>
      <c r="I67" s="46"/>
      <c r="J67" s="46"/>
      <c r="K67" s="46"/>
      <c r="L67" s="46"/>
      <c r="M67" s="46"/>
      <c r="N67" s="46"/>
      <c r="O67" s="46"/>
      <c r="P67" s="46"/>
      <c r="Q67" s="46"/>
      <c r="R67" s="46"/>
      <c r="S67" s="46"/>
      <c r="T67" s="46"/>
      <c r="U67" s="46"/>
      <c r="V67" s="46"/>
      <c r="W67" s="46"/>
      <c r="X67" s="46"/>
      <c r="Y67" s="46"/>
      <c r="Z67" s="46"/>
      <c r="AA67" s="46"/>
      <c r="AB67" s="46"/>
      <c r="AC67" s="46"/>
      <c r="AD67" s="46"/>
      <c r="AE67" s="43"/>
      <c r="AF67" s="46"/>
      <c r="AG67" s="46"/>
      <c r="AH67" s="46"/>
      <c r="ALQ67" s="4" t="e">
        <v>#N/A</v>
      </c>
    </row>
    <row r="68" spans="1:1005" ht="14.4" x14ac:dyDescent="0.3">
      <c r="A68" s="60"/>
      <c r="B68" s="13"/>
      <c r="C68" s="13"/>
      <c r="D68" s="45"/>
      <c r="E68" s="46"/>
      <c r="F68" s="46"/>
      <c r="G68" s="46"/>
      <c r="H68" s="46"/>
      <c r="I68" s="46"/>
      <c r="J68" s="46"/>
      <c r="K68" s="46"/>
      <c r="L68" s="46"/>
      <c r="M68" s="46"/>
      <c r="N68" s="46"/>
      <c r="O68" s="46"/>
      <c r="P68" s="46"/>
      <c r="Q68" s="46"/>
      <c r="R68" s="46"/>
      <c r="S68" s="46"/>
      <c r="T68" s="46"/>
      <c r="U68" s="46"/>
      <c r="V68" s="46"/>
      <c r="W68" s="46"/>
      <c r="X68" s="46"/>
      <c r="Y68" s="46"/>
      <c r="Z68" s="46"/>
      <c r="AA68" s="46"/>
      <c r="AB68" s="46"/>
      <c r="AC68" s="46"/>
      <c r="AD68" s="46"/>
      <c r="AE68" s="43"/>
      <c r="AF68" s="46"/>
      <c r="AG68" s="46"/>
      <c r="AH68" s="46"/>
      <c r="ALQ68" s="4" t="e">
        <v>#N/A</v>
      </c>
    </row>
    <row r="69" spans="1:1005" ht="14.4" x14ac:dyDescent="0.3">
      <c r="A69" s="60"/>
      <c r="B69" s="13"/>
      <c r="C69" s="13"/>
      <c r="D69" s="45"/>
      <c r="E69" s="46"/>
      <c r="F69" s="46"/>
      <c r="G69" s="46"/>
      <c r="H69" s="46"/>
      <c r="I69" s="46"/>
      <c r="J69" s="46"/>
      <c r="K69" s="46"/>
      <c r="L69" s="46"/>
      <c r="M69" s="46"/>
      <c r="N69" s="46"/>
      <c r="O69" s="46"/>
      <c r="P69" s="46"/>
      <c r="Q69" s="46"/>
      <c r="R69" s="46"/>
      <c r="S69" s="46"/>
      <c r="T69" s="46"/>
      <c r="U69" s="46"/>
      <c r="V69" s="46"/>
      <c r="W69" s="46"/>
      <c r="X69" s="46"/>
      <c r="Y69" s="46"/>
      <c r="Z69" s="46"/>
      <c r="AA69" s="46"/>
      <c r="AB69" s="46"/>
      <c r="AC69" s="46"/>
      <c r="AD69" s="46"/>
      <c r="AE69" s="43"/>
      <c r="AF69" s="46"/>
      <c r="AG69" s="46"/>
      <c r="AH69" s="46"/>
      <c r="ALQ69" s="4" t="e">
        <v>#N/A</v>
      </c>
    </row>
    <row r="70" spans="1:1005" ht="14.4" x14ac:dyDescent="0.3">
      <c r="A70" s="60"/>
      <c r="B70" s="13"/>
      <c r="C70" s="13"/>
      <c r="D70" s="45"/>
      <c r="E70" s="46"/>
      <c r="F70" s="46"/>
      <c r="G70" s="46"/>
      <c r="H70" s="46"/>
      <c r="I70" s="46"/>
      <c r="J70" s="46"/>
      <c r="K70" s="46"/>
      <c r="L70" s="46"/>
      <c r="M70" s="46"/>
      <c r="N70" s="46"/>
      <c r="O70" s="46"/>
      <c r="P70" s="46"/>
      <c r="Q70" s="46"/>
      <c r="R70" s="46"/>
      <c r="S70" s="46"/>
      <c r="T70" s="46"/>
      <c r="U70" s="46"/>
      <c r="V70" s="46"/>
      <c r="W70" s="46"/>
      <c r="X70" s="46"/>
      <c r="Y70" s="46"/>
      <c r="Z70" s="46"/>
      <c r="AA70" s="46"/>
      <c r="AB70" s="46"/>
      <c r="AC70" s="46"/>
      <c r="AD70" s="46"/>
      <c r="AE70" s="43"/>
      <c r="AF70" s="46"/>
      <c r="AG70" s="46"/>
      <c r="AH70" s="46"/>
      <c r="ALQ70" s="4" t="e">
        <v>#N/A</v>
      </c>
    </row>
    <row r="71" spans="1:1005" ht="14.4" x14ac:dyDescent="0.3">
      <c r="A71" s="60"/>
      <c r="B71" s="13"/>
      <c r="C71" s="13"/>
      <c r="D71" s="45"/>
      <c r="E71" s="46"/>
      <c r="F71" s="46"/>
      <c r="G71" s="46"/>
      <c r="H71" s="46"/>
      <c r="I71" s="46"/>
      <c r="J71" s="46"/>
      <c r="K71" s="46"/>
      <c r="L71" s="46"/>
      <c r="M71" s="46"/>
      <c r="N71" s="46"/>
      <c r="O71" s="46"/>
      <c r="P71" s="46"/>
      <c r="Q71" s="46"/>
      <c r="R71" s="46"/>
      <c r="S71" s="46"/>
      <c r="T71" s="46"/>
      <c r="U71" s="46"/>
      <c r="V71" s="46"/>
      <c r="W71" s="46"/>
      <c r="X71" s="46"/>
      <c r="Y71" s="46"/>
      <c r="Z71" s="46"/>
      <c r="AA71" s="46"/>
      <c r="AB71" s="46"/>
      <c r="AC71" s="46"/>
      <c r="AD71" s="46"/>
      <c r="AE71" s="43"/>
      <c r="AF71" s="46"/>
      <c r="AG71" s="46"/>
      <c r="AH71" s="46"/>
      <c r="ALQ71" s="4" t="e">
        <v>#N/A</v>
      </c>
    </row>
    <row r="72" spans="1:1005" ht="14.4" x14ac:dyDescent="0.3">
      <c r="A72" s="60"/>
      <c r="B72" s="13"/>
      <c r="C72" s="13"/>
      <c r="D72" s="14"/>
      <c r="ALQ72" s="4" t="e">
        <v>#N/A</v>
      </c>
    </row>
    <row r="73" spans="1:1005" ht="14.4" x14ac:dyDescent="0.3">
      <c r="A73" s="60"/>
      <c r="B73" s="13"/>
      <c r="C73" s="13"/>
      <c r="D73" s="14"/>
    </row>
    <row r="74" spans="1:1005" ht="14.4" x14ac:dyDescent="0.3">
      <c r="A74" s="60"/>
      <c r="B74" s="13"/>
      <c r="C74" s="13"/>
      <c r="D74" s="14"/>
    </row>
    <row r="75" spans="1:1005" ht="14.4" x14ac:dyDescent="0.3">
      <c r="A75" s="60"/>
      <c r="B75" s="13"/>
      <c r="C75" s="13"/>
      <c r="D75" s="14"/>
    </row>
    <row r="76" spans="1:1005" ht="14.4" x14ac:dyDescent="0.3">
      <c r="A76" s="60"/>
      <c r="B76" s="13"/>
      <c r="C76" s="13"/>
      <c r="D76" s="14"/>
    </row>
    <row r="77" spans="1:1005" ht="14.4" x14ac:dyDescent="0.3">
      <c r="A77" s="60"/>
      <c r="B77" s="13"/>
      <c r="C77" s="13"/>
      <c r="D77" s="14"/>
    </row>
    <row r="78" spans="1:1005" ht="14.4" x14ac:dyDescent="0.3">
      <c r="A78" s="60"/>
      <c r="B78" s="13"/>
      <c r="C78" s="13"/>
      <c r="D78" s="14"/>
    </row>
    <row r="79" spans="1:1005" ht="14.4" x14ac:dyDescent="0.3">
      <c r="A79" s="60"/>
      <c r="B79" s="13"/>
      <c r="C79" s="13"/>
      <c r="D79" s="14"/>
    </row>
    <row r="80" spans="1:1005" ht="14.4" x14ac:dyDescent="0.3">
      <c r="A80" s="60"/>
      <c r="B80" s="13"/>
      <c r="C80" s="13"/>
      <c r="D80" s="14"/>
    </row>
    <row r="81" spans="1:4" ht="12.75" customHeight="1" x14ac:dyDescent="0.3">
      <c r="A81" s="60"/>
      <c r="B81" s="13"/>
      <c r="C81" s="13"/>
      <c r="D81" s="14"/>
    </row>
    <row r="82" spans="1:4" ht="12.75" customHeight="1" x14ac:dyDescent="0.3">
      <c r="A82" s="60"/>
      <c r="B82" s="13"/>
      <c r="C82" s="13"/>
      <c r="D82" s="14"/>
    </row>
    <row r="83" spans="1:4" ht="12.75" customHeight="1" x14ac:dyDescent="0.3">
      <c r="A83" s="60"/>
      <c r="B83" s="13"/>
      <c r="C83" s="13"/>
      <c r="D83" s="14"/>
    </row>
    <row r="84" spans="1:4" ht="12.75" customHeight="1" x14ac:dyDescent="0.3">
      <c r="A84" s="60"/>
      <c r="B84" s="13"/>
      <c r="C84" s="13"/>
      <c r="D84" s="14"/>
    </row>
  </sheetData>
  <mergeCells count="1">
    <mergeCell ref="B1:AH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A6A591-13D7-461B-90B5-3A328571FE7C}">
  <sheetPr codeName="Sheet10">
    <tabColor rgb="FFFCCDE5"/>
  </sheetPr>
  <dimension ref="A1:ALQ84"/>
  <sheetViews>
    <sheetView topLeftCell="A43" workbookViewId="0">
      <selection activeCell="D4" sqref="D4"/>
    </sheetView>
  </sheetViews>
  <sheetFormatPr defaultColWidth="18.77734375" defaultRowHeight="12.75" customHeight="1" x14ac:dyDescent="0.3"/>
  <cols>
    <col min="1" max="4" width="7.5546875" style="3" customWidth="1"/>
    <col min="5" max="30" width="8" style="4" customWidth="1"/>
    <col min="31" max="31" width="8.21875" style="4" customWidth="1"/>
    <col min="32" max="54" width="8.77734375" style="4" customWidth="1"/>
    <col min="55" max="16384" width="18.77734375" style="4"/>
  </cols>
  <sheetData>
    <row r="1" spans="1:39" ht="14.4" x14ac:dyDescent="0.3">
      <c r="A1" s="61" t="s">
        <v>36</v>
      </c>
      <c r="B1" s="62"/>
      <c r="C1" s="62"/>
      <c r="D1" s="62"/>
      <c r="E1" s="62"/>
      <c r="F1" s="62"/>
      <c r="G1" s="62"/>
      <c r="H1" s="62"/>
      <c r="I1" s="62"/>
      <c r="J1" s="62"/>
      <c r="K1" s="62"/>
      <c r="L1" s="62"/>
      <c r="M1" s="62"/>
      <c r="N1" s="62"/>
      <c r="O1" s="62"/>
      <c r="P1" s="62"/>
      <c r="Q1" s="62"/>
      <c r="R1" s="62"/>
      <c r="S1" s="62"/>
      <c r="T1" s="62"/>
      <c r="U1" s="62"/>
      <c r="V1" s="62"/>
      <c r="W1" s="62"/>
      <c r="X1" s="62"/>
      <c r="Y1" s="62"/>
      <c r="Z1" s="62"/>
      <c r="AA1" s="62"/>
      <c r="AB1" s="62"/>
      <c r="AC1" s="62"/>
      <c r="AD1" s="62"/>
      <c r="AE1" s="62"/>
      <c r="AF1" s="62"/>
      <c r="AG1" s="62"/>
      <c r="AH1" s="62"/>
      <c r="AI1" s="3"/>
      <c r="AJ1" s="3"/>
      <c r="AK1" s="3"/>
      <c r="AL1" s="3"/>
      <c r="AM1" s="3"/>
    </row>
    <row r="2" spans="1:39" s="3" customFormat="1" ht="14.4" x14ac:dyDescent="0.3">
      <c r="A2" s="61"/>
      <c r="B2" s="63" t="s">
        <v>0</v>
      </c>
      <c r="C2" s="63" t="s">
        <v>1</v>
      </c>
      <c r="D2" s="63" t="s">
        <v>2</v>
      </c>
      <c r="E2" s="63">
        <v>1991</v>
      </c>
      <c r="F2" s="63">
        <v>1992</v>
      </c>
      <c r="G2" s="63">
        <v>1993</v>
      </c>
      <c r="H2" s="63">
        <v>1994</v>
      </c>
      <c r="I2" s="63">
        <v>1995</v>
      </c>
      <c r="J2" s="63">
        <v>1996</v>
      </c>
      <c r="K2" s="63">
        <v>1997</v>
      </c>
      <c r="L2" s="63">
        <v>1998</v>
      </c>
      <c r="M2" s="63">
        <v>1999</v>
      </c>
      <c r="N2" s="63">
        <v>2000</v>
      </c>
      <c r="O2" s="63">
        <v>2001</v>
      </c>
      <c r="P2" s="63">
        <v>2002</v>
      </c>
      <c r="Q2" s="63">
        <v>2003</v>
      </c>
      <c r="R2" s="63">
        <v>2004</v>
      </c>
      <c r="S2" s="63">
        <v>2005</v>
      </c>
      <c r="T2" s="63">
        <v>2006</v>
      </c>
      <c r="U2" s="63">
        <v>2007</v>
      </c>
      <c r="V2" s="63">
        <v>2008</v>
      </c>
      <c r="W2" s="63">
        <v>2009</v>
      </c>
      <c r="X2" s="63">
        <v>2010</v>
      </c>
      <c r="Y2" s="63">
        <v>2011</v>
      </c>
      <c r="Z2" s="63">
        <v>2012</v>
      </c>
      <c r="AA2" s="63">
        <v>2013</v>
      </c>
      <c r="AB2" s="63">
        <v>2014</v>
      </c>
      <c r="AC2" s="63">
        <v>2015</v>
      </c>
      <c r="AD2" s="63">
        <v>2016</v>
      </c>
      <c r="AE2" s="63">
        <v>2017</v>
      </c>
      <c r="AF2" s="63">
        <v>2018</v>
      </c>
      <c r="AG2" s="63">
        <v>2019</v>
      </c>
      <c r="AH2" s="63">
        <v>2020</v>
      </c>
    </row>
    <row r="3" spans="1:39" s="3" customFormat="1" ht="14.4" x14ac:dyDescent="0.3">
      <c r="A3" s="64"/>
      <c r="B3" s="65" t="s">
        <v>3</v>
      </c>
      <c r="C3" s="65" t="s">
        <v>4</v>
      </c>
      <c r="D3" s="65" t="s">
        <v>5</v>
      </c>
      <c r="E3" s="65" t="s">
        <v>6</v>
      </c>
      <c r="F3" s="65" t="s">
        <v>7</v>
      </c>
      <c r="G3" s="65" t="s">
        <v>8</v>
      </c>
      <c r="H3" s="65" t="s">
        <v>9</v>
      </c>
      <c r="I3" s="65" t="s">
        <v>10</v>
      </c>
      <c r="J3" s="65" t="s">
        <v>11</v>
      </c>
      <c r="K3" s="65" t="s">
        <v>12</v>
      </c>
      <c r="L3" s="65" t="s">
        <v>13</v>
      </c>
      <c r="M3" s="65" t="s">
        <v>14</v>
      </c>
      <c r="N3" s="65" t="s">
        <v>15</v>
      </c>
      <c r="O3" s="65" t="s">
        <v>16</v>
      </c>
      <c r="P3" s="65" t="s">
        <v>17</v>
      </c>
      <c r="Q3" s="65" t="s">
        <v>18</v>
      </c>
      <c r="R3" s="65" t="s">
        <v>19</v>
      </c>
      <c r="S3" s="65" t="s">
        <v>20</v>
      </c>
      <c r="T3" s="65" t="s">
        <v>21</v>
      </c>
      <c r="U3" s="65" t="s">
        <v>22</v>
      </c>
      <c r="V3" s="65" t="s">
        <v>23</v>
      </c>
      <c r="W3" s="65" t="s">
        <v>24</v>
      </c>
      <c r="X3" s="65" t="s">
        <v>25</v>
      </c>
      <c r="Y3" s="65" t="s">
        <v>26</v>
      </c>
      <c r="Z3" s="65" t="s">
        <v>27</v>
      </c>
      <c r="AA3" s="65" t="s">
        <v>28</v>
      </c>
      <c r="AB3" s="65" t="s">
        <v>29</v>
      </c>
      <c r="AC3" s="65" t="s">
        <v>30</v>
      </c>
      <c r="AD3" s="65" t="s">
        <v>31</v>
      </c>
      <c r="AE3" s="65" t="s">
        <v>32</v>
      </c>
      <c r="AF3" s="65" t="s">
        <v>33</v>
      </c>
      <c r="AG3" s="65" t="s">
        <v>34</v>
      </c>
      <c r="AH3" s="65" t="s">
        <v>35</v>
      </c>
    </row>
    <row r="4" spans="1:39" ht="14.4" x14ac:dyDescent="0.3">
      <c r="A4" s="66">
        <v>45231</v>
      </c>
      <c r="B4" s="30"/>
      <c r="C4" s="31">
        <v>29</v>
      </c>
      <c r="D4" s="42">
        <v>29</v>
      </c>
      <c r="E4" s="16">
        <v>33.826000000000001</v>
      </c>
      <c r="F4" s="16">
        <v>28.905000000000001</v>
      </c>
      <c r="G4" s="16">
        <v>27.428999999999998</v>
      </c>
      <c r="H4" s="46">
        <v>27.46</v>
      </c>
      <c r="I4" s="46">
        <v>30.632999999999999</v>
      </c>
      <c r="J4" s="46">
        <v>29.547000000000001</v>
      </c>
      <c r="K4" s="46">
        <v>29.32</v>
      </c>
      <c r="L4" s="46">
        <v>27.620999999999999</v>
      </c>
      <c r="M4" s="46">
        <v>27.879000000000001</v>
      </c>
      <c r="N4" s="46">
        <v>31.995000000000001</v>
      </c>
      <c r="O4" s="46">
        <v>27.213000000000001</v>
      </c>
      <c r="P4" s="46">
        <v>32.234999999999999</v>
      </c>
      <c r="Q4" s="46">
        <v>27.716999999999999</v>
      </c>
      <c r="R4" s="46">
        <v>28.495999999999999</v>
      </c>
      <c r="S4" s="46">
        <v>29.484000000000002</v>
      </c>
      <c r="T4" s="46">
        <v>30.16</v>
      </c>
      <c r="U4" s="46">
        <v>28.712</v>
      </c>
      <c r="V4" s="46">
        <v>30.081</v>
      </c>
      <c r="W4" s="46">
        <v>29.54</v>
      </c>
      <c r="X4" s="46">
        <v>29.58</v>
      </c>
      <c r="Y4" s="46">
        <v>28.75</v>
      </c>
      <c r="Z4" s="46">
        <v>27.638999999999999</v>
      </c>
      <c r="AA4" s="46">
        <v>29.251000000000001</v>
      </c>
      <c r="AB4" s="46">
        <v>27.728000000000002</v>
      </c>
      <c r="AC4" s="46">
        <v>29.094999999999999</v>
      </c>
      <c r="AD4" s="46">
        <v>27.838999999999999</v>
      </c>
      <c r="AE4" s="46">
        <v>31.088999999999999</v>
      </c>
      <c r="AF4" s="46">
        <v>31.504999999999999</v>
      </c>
      <c r="AG4" s="46">
        <v>27.343</v>
      </c>
      <c r="AH4" s="46">
        <v>28.259</v>
      </c>
    </row>
    <row r="5" spans="1:39" ht="14.4" x14ac:dyDescent="0.3">
      <c r="A5" s="66">
        <v>45261</v>
      </c>
      <c r="B5" s="33"/>
      <c r="C5" s="8">
        <v>26</v>
      </c>
      <c r="D5" s="44">
        <v>26</v>
      </c>
      <c r="E5" s="16">
        <v>29.602</v>
      </c>
      <c r="F5" s="16">
        <v>25.645</v>
      </c>
      <c r="G5" s="16">
        <v>24.164999999999999</v>
      </c>
      <c r="H5" s="46">
        <v>24.065000000000001</v>
      </c>
      <c r="I5" s="46">
        <v>26.074000000000002</v>
      </c>
      <c r="J5" s="46">
        <v>29.366</v>
      </c>
      <c r="K5" s="46">
        <v>26.791</v>
      </c>
      <c r="L5" s="46">
        <v>24.439</v>
      </c>
      <c r="M5" s="46">
        <v>29.08</v>
      </c>
      <c r="N5" s="46">
        <v>26.712</v>
      </c>
      <c r="O5" s="46">
        <v>24.073</v>
      </c>
      <c r="P5" s="46">
        <v>26.363</v>
      </c>
      <c r="Q5" s="46">
        <v>24.760999999999999</v>
      </c>
      <c r="R5" s="46">
        <v>25.744</v>
      </c>
      <c r="S5" s="46">
        <v>25.742000000000001</v>
      </c>
      <c r="T5" s="46">
        <v>26.061</v>
      </c>
      <c r="U5" s="46">
        <v>26.416</v>
      </c>
      <c r="V5" s="46">
        <v>25.491</v>
      </c>
      <c r="W5" s="46">
        <v>26.225000000000001</v>
      </c>
      <c r="X5" s="46">
        <v>25.175999999999998</v>
      </c>
      <c r="Y5" s="46">
        <v>26.957000000000001</v>
      </c>
      <c r="Z5" s="46">
        <v>24.675999999999998</v>
      </c>
      <c r="AA5" s="46">
        <v>26.175000000000001</v>
      </c>
      <c r="AB5" s="46">
        <v>24.788</v>
      </c>
      <c r="AC5" s="46">
        <v>26.919</v>
      </c>
      <c r="AD5" s="46">
        <v>25.939</v>
      </c>
      <c r="AE5" s="46">
        <v>27.126999999999999</v>
      </c>
      <c r="AF5" s="46">
        <v>29.088000000000001</v>
      </c>
      <c r="AG5" s="46">
        <v>24.076000000000001</v>
      </c>
      <c r="AH5" s="46">
        <v>25.161999999999999</v>
      </c>
    </row>
    <row r="6" spans="1:39" ht="14.4" x14ac:dyDescent="0.3">
      <c r="A6" s="66">
        <v>45292</v>
      </c>
      <c r="B6" s="33"/>
      <c r="C6" s="8">
        <v>25</v>
      </c>
      <c r="D6" s="44">
        <v>25</v>
      </c>
      <c r="E6" s="16">
        <v>26.294</v>
      </c>
      <c r="F6" s="16">
        <v>25.126000000000001</v>
      </c>
      <c r="G6" s="16">
        <v>23.945</v>
      </c>
      <c r="H6" s="46">
        <v>23.34</v>
      </c>
      <c r="I6" s="46">
        <v>25.588999999999999</v>
      </c>
      <c r="J6" s="46">
        <v>25.984999999999999</v>
      </c>
      <c r="K6" s="46">
        <v>25.375</v>
      </c>
      <c r="L6" s="46">
        <v>24.321999999999999</v>
      </c>
      <c r="M6" s="46">
        <v>28.195</v>
      </c>
      <c r="N6" s="46">
        <v>27.733000000000001</v>
      </c>
      <c r="O6" s="46">
        <v>23.718</v>
      </c>
      <c r="P6" s="46">
        <v>24.619</v>
      </c>
      <c r="Q6" s="46">
        <v>25.003</v>
      </c>
      <c r="R6" s="46">
        <v>24.792999999999999</v>
      </c>
      <c r="S6" s="46">
        <v>27.175000000000001</v>
      </c>
      <c r="T6" s="46">
        <v>24.997</v>
      </c>
      <c r="U6" s="46">
        <v>25.914000000000001</v>
      </c>
      <c r="V6" s="46">
        <v>24.225999999999999</v>
      </c>
      <c r="W6" s="46">
        <v>24.927</v>
      </c>
      <c r="X6" s="46">
        <v>24.120999999999999</v>
      </c>
      <c r="Y6" s="46">
        <v>26.687999999999999</v>
      </c>
      <c r="Z6" s="46">
        <v>24.765000000000001</v>
      </c>
      <c r="AA6" s="46">
        <v>24.613</v>
      </c>
      <c r="AB6" s="46">
        <v>24.370999999999999</v>
      </c>
      <c r="AC6" s="46">
        <v>25.739000000000001</v>
      </c>
      <c r="AD6" s="46">
        <v>25.367999999999999</v>
      </c>
      <c r="AE6" s="46">
        <v>26.420999999999999</v>
      </c>
      <c r="AF6" s="46">
        <v>26.253</v>
      </c>
      <c r="AG6" s="46">
        <v>23.536000000000001</v>
      </c>
      <c r="AH6" s="46">
        <v>24.247</v>
      </c>
    </row>
    <row r="7" spans="1:39" ht="14.4" x14ac:dyDescent="0.3">
      <c r="A7" s="66">
        <v>45323</v>
      </c>
      <c r="B7" s="33"/>
      <c r="C7" s="8">
        <v>15</v>
      </c>
      <c r="D7" s="44">
        <v>24</v>
      </c>
      <c r="E7" s="16">
        <v>26.137</v>
      </c>
      <c r="F7" s="16">
        <v>24.65</v>
      </c>
      <c r="G7" s="16">
        <v>23.306000000000001</v>
      </c>
      <c r="H7" s="46">
        <v>21.675999999999998</v>
      </c>
      <c r="I7" s="46">
        <v>29.713000000000001</v>
      </c>
      <c r="J7" s="46">
        <v>28.434000000000001</v>
      </c>
      <c r="K7" s="46">
        <v>22.587</v>
      </c>
      <c r="L7" s="46">
        <v>23.013999999999999</v>
      </c>
      <c r="M7" s="46">
        <v>28.786999999999999</v>
      </c>
      <c r="N7" s="46">
        <v>29.09</v>
      </c>
      <c r="O7" s="46">
        <v>24.114000000000001</v>
      </c>
      <c r="P7" s="46">
        <v>22.422000000000001</v>
      </c>
      <c r="Q7" s="46">
        <v>28.173999999999999</v>
      </c>
      <c r="R7" s="46">
        <v>22.919</v>
      </c>
      <c r="S7" s="46">
        <v>25.68</v>
      </c>
      <c r="T7" s="46">
        <v>22.207999999999998</v>
      </c>
      <c r="U7" s="46">
        <v>26.248999999999999</v>
      </c>
      <c r="V7" s="46">
        <v>21.670999999999999</v>
      </c>
      <c r="W7" s="46">
        <v>23.841000000000001</v>
      </c>
      <c r="X7" s="46">
        <v>21.622</v>
      </c>
      <c r="Y7" s="46">
        <v>23.885999999999999</v>
      </c>
      <c r="Z7" s="46">
        <v>22.593</v>
      </c>
      <c r="AA7" s="46">
        <v>22.382000000000001</v>
      </c>
      <c r="AB7" s="46">
        <v>25.928999999999998</v>
      </c>
      <c r="AC7" s="46">
        <v>32.881</v>
      </c>
      <c r="AD7" s="46">
        <v>25.405999999999999</v>
      </c>
      <c r="AE7" s="46">
        <v>32.823</v>
      </c>
      <c r="AF7" s="46">
        <v>29.173999999999999</v>
      </c>
      <c r="AG7" s="46">
        <v>21.763000000000002</v>
      </c>
      <c r="AH7" s="46">
        <v>22.701000000000001</v>
      </c>
    </row>
    <row r="8" spans="1:39" ht="14.4" x14ac:dyDescent="0.3">
      <c r="A8" s="66">
        <v>45352</v>
      </c>
      <c r="B8" s="33"/>
      <c r="C8" s="8">
        <v>24</v>
      </c>
      <c r="D8" s="44">
        <v>38</v>
      </c>
      <c r="E8" s="16">
        <v>32.499000000000002</v>
      </c>
      <c r="F8" s="16">
        <v>38.39</v>
      </c>
      <c r="G8" s="16">
        <v>39.308999999999997</v>
      </c>
      <c r="H8" s="46">
        <v>40.460999999999999</v>
      </c>
      <c r="I8" s="46">
        <v>53.805999999999997</v>
      </c>
      <c r="J8" s="46">
        <v>37.61</v>
      </c>
      <c r="K8" s="46">
        <v>44.18</v>
      </c>
      <c r="L8" s="46">
        <v>39.363999999999997</v>
      </c>
      <c r="M8" s="46">
        <v>40.363999999999997</v>
      </c>
      <c r="N8" s="46">
        <v>34.06</v>
      </c>
      <c r="O8" s="46">
        <v>35.314999999999998</v>
      </c>
      <c r="P8" s="46">
        <v>27.611000000000001</v>
      </c>
      <c r="Q8" s="46">
        <v>39.853999999999999</v>
      </c>
      <c r="R8" s="46">
        <v>54.350999999999999</v>
      </c>
      <c r="S8" s="46">
        <v>31.271000000000001</v>
      </c>
      <c r="T8" s="46">
        <v>31.756</v>
      </c>
      <c r="U8" s="46">
        <v>49.423000000000002</v>
      </c>
      <c r="V8" s="46">
        <v>22.356000000000002</v>
      </c>
      <c r="W8" s="46">
        <v>43.551000000000002</v>
      </c>
      <c r="X8" s="46">
        <v>25.460999999999999</v>
      </c>
      <c r="Y8" s="46">
        <v>36.926000000000002</v>
      </c>
      <c r="Z8" s="46">
        <v>40.820999999999998</v>
      </c>
      <c r="AA8" s="46">
        <v>30.773</v>
      </c>
      <c r="AB8" s="46">
        <v>32.421999999999997</v>
      </c>
      <c r="AC8" s="46">
        <v>52.725999999999999</v>
      </c>
      <c r="AD8" s="46">
        <v>42.14</v>
      </c>
      <c r="AE8" s="46">
        <v>72.944999999999993</v>
      </c>
      <c r="AF8" s="46">
        <v>30.954000000000001</v>
      </c>
      <c r="AG8" s="46">
        <v>28.68</v>
      </c>
      <c r="AH8" s="46">
        <v>35.588999999999999</v>
      </c>
    </row>
    <row r="9" spans="1:39" ht="14.4" x14ac:dyDescent="0.3">
      <c r="A9" s="66">
        <v>45383</v>
      </c>
      <c r="B9" s="33"/>
      <c r="C9" s="8">
        <v>47</v>
      </c>
      <c r="D9" s="44">
        <v>73</v>
      </c>
      <c r="E9" s="16">
        <v>60.04</v>
      </c>
      <c r="F9" s="16">
        <v>86.442999999999998</v>
      </c>
      <c r="G9" s="16">
        <v>80.185000000000002</v>
      </c>
      <c r="H9" s="46">
        <v>74.224000000000004</v>
      </c>
      <c r="I9" s="46">
        <v>71.158000000000001</v>
      </c>
      <c r="J9" s="46">
        <v>97.355999999999995</v>
      </c>
      <c r="K9" s="46">
        <v>82.793000000000006</v>
      </c>
      <c r="L9" s="46">
        <v>60.84</v>
      </c>
      <c r="M9" s="46">
        <v>58.667000000000002</v>
      </c>
      <c r="N9" s="46">
        <v>94.828000000000003</v>
      </c>
      <c r="O9" s="46">
        <v>75.850999999999999</v>
      </c>
      <c r="P9" s="46">
        <v>66.528000000000006</v>
      </c>
      <c r="Q9" s="46">
        <v>68.61</v>
      </c>
      <c r="R9" s="46">
        <v>110.488</v>
      </c>
      <c r="S9" s="46">
        <v>76.692999999999998</v>
      </c>
      <c r="T9" s="46">
        <v>90.858999999999995</v>
      </c>
      <c r="U9" s="46">
        <v>69.028000000000006</v>
      </c>
      <c r="V9" s="46">
        <v>58.646999999999998</v>
      </c>
      <c r="W9" s="46">
        <v>73.555999999999997</v>
      </c>
      <c r="X9" s="46">
        <v>62.180999999999997</v>
      </c>
      <c r="Y9" s="46">
        <v>79.86</v>
      </c>
      <c r="Z9" s="46">
        <v>88.906000000000006</v>
      </c>
      <c r="AA9" s="46">
        <v>56.908999999999999</v>
      </c>
      <c r="AB9" s="46">
        <v>61.902999999999999</v>
      </c>
      <c r="AC9" s="46">
        <v>69.290000000000006</v>
      </c>
      <c r="AD9" s="46">
        <v>72.444000000000003</v>
      </c>
      <c r="AE9" s="46">
        <v>143.37700000000001</v>
      </c>
      <c r="AF9" s="46">
        <v>55.247</v>
      </c>
      <c r="AG9" s="46">
        <v>102.92400000000001</v>
      </c>
      <c r="AH9" s="46">
        <v>57.284999999999997</v>
      </c>
    </row>
    <row r="10" spans="1:39" ht="14.4" x14ac:dyDescent="0.3">
      <c r="A10" s="66">
        <v>45413</v>
      </c>
      <c r="B10" s="33"/>
      <c r="C10" s="8">
        <v>135</v>
      </c>
      <c r="D10" s="44">
        <v>210</v>
      </c>
      <c r="E10" s="16">
        <v>130.65899999999999</v>
      </c>
      <c r="F10" s="16">
        <v>230.20500000000001</v>
      </c>
      <c r="G10" s="16">
        <v>304.80399999999997</v>
      </c>
      <c r="H10" s="46">
        <v>203.93100000000001</v>
      </c>
      <c r="I10" s="46">
        <v>258.78100000000001</v>
      </c>
      <c r="J10" s="46">
        <v>337.97699999999998</v>
      </c>
      <c r="K10" s="46">
        <v>298.57299999999998</v>
      </c>
      <c r="L10" s="46">
        <v>155.923</v>
      </c>
      <c r="M10" s="46">
        <v>207.39400000000001</v>
      </c>
      <c r="N10" s="46">
        <v>256.55700000000002</v>
      </c>
      <c r="O10" s="46">
        <v>266.34500000000003</v>
      </c>
      <c r="P10" s="46">
        <v>110.496</v>
      </c>
      <c r="Q10" s="46">
        <v>178.13</v>
      </c>
      <c r="R10" s="46">
        <v>250.72800000000001</v>
      </c>
      <c r="S10" s="46">
        <v>279.52699999999999</v>
      </c>
      <c r="T10" s="46">
        <v>220.946</v>
      </c>
      <c r="U10" s="46">
        <v>192.374</v>
      </c>
      <c r="V10" s="46">
        <v>257.26400000000001</v>
      </c>
      <c r="W10" s="46">
        <v>332.30900000000003</v>
      </c>
      <c r="X10" s="46">
        <v>123.56399999999999</v>
      </c>
      <c r="Y10" s="46">
        <v>170.971</v>
      </c>
      <c r="Z10" s="46">
        <v>153.91800000000001</v>
      </c>
      <c r="AA10" s="46">
        <v>156.21600000000001</v>
      </c>
      <c r="AB10" s="46">
        <v>194.708</v>
      </c>
      <c r="AC10" s="46">
        <v>145.68100000000001</v>
      </c>
      <c r="AD10" s="46">
        <v>176.78200000000001</v>
      </c>
      <c r="AE10" s="46">
        <v>305.92399999999998</v>
      </c>
      <c r="AF10" s="46">
        <v>176.511</v>
      </c>
      <c r="AG10" s="46">
        <v>246.215</v>
      </c>
      <c r="AH10" s="46">
        <v>212.60599999999999</v>
      </c>
    </row>
    <row r="11" spans="1:39" ht="14.4" x14ac:dyDescent="0.3">
      <c r="A11" s="66">
        <v>45444</v>
      </c>
      <c r="B11" s="33"/>
      <c r="C11" s="8">
        <v>170</v>
      </c>
      <c r="D11" s="44">
        <v>265</v>
      </c>
      <c r="E11" s="16">
        <v>278.88799999999998</v>
      </c>
      <c r="F11" s="16">
        <v>162.74799999999999</v>
      </c>
      <c r="G11" s="16">
        <v>418.71199999999999</v>
      </c>
      <c r="H11" s="46">
        <v>203.31899999999999</v>
      </c>
      <c r="I11" s="46">
        <v>583.96600000000001</v>
      </c>
      <c r="J11" s="46">
        <v>322.88400000000001</v>
      </c>
      <c r="K11" s="46">
        <v>444.596</v>
      </c>
      <c r="L11" s="46">
        <v>190.065</v>
      </c>
      <c r="M11" s="46">
        <v>313.88499999999999</v>
      </c>
      <c r="N11" s="46">
        <v>163.833</v>
      </c>
      <c r="O11" s="46">
        <v>186.49700000000001</v>
      </c>
      <c r="P11" s="46">
        <v>70.649000000000001</v>
      </c>
      <c r="Q11" s="46">
        <v>209.959</v>
      </c>
      <c r="R11" s="46">
        <v>168.97300000000001</v>
      </c>
      <c r="S11" s="46">
        <v>277.07</v>
      </c>
      <c r="T11" s="46">
        <v>188.68</v>
      </c>
      <c r="U11" s="46">
        <v>143.33199999999999</v>
      </c>
      <c r="V11" s="46">
        <v>489.80399999999997</v>
      </c>
      <c r="W11" s="46">
        <v>282.608</v>
      </c>
      <c r="X11" s="46">
        <v>252.93</v>
      </c>
      <c r="Y11" s="46">
        <v>429.36799999999999</v>
      </c>
      <c r="Z11" s="46">
        <v>59.718000000000004</v>
      </c>
      <c r="AA11" s="46">
        <v>193.21100000000001</v>
      </c>
      <c r="AB11" s="46">
        <v>308.29300000000001</v>
      </c>
      <c r="AC11" s="46">
        <v>366.536</v>
      </c>
      <c r="AD11" s="46">
        <v>310.12299999999999</v>
      </c>
      <c r="AE11" s="46">
        <v>430.21600000000001</v>
      </c>
      <c r="AF11" s="46">
        <v>86.522000000000006</v>
      </c>
      <c r="AG11" s="46">
        <v>456.54399999999998</v>
      </c>
      <c r="AH11" s="46">
        <v>199.916</v>
      </c>
    </row>
    <row r="12" spans="1:39" ht="14.4" x14ac:dyDescent="0.3">
      <c r="A12" s="66">
        <v>45474</v>
      </c>
      <c r="B12" s="33"/>
      <c r="C12" s="8">
        <v>61</v>
      </c>
      <c r="D12" s="44">
        <v>95</v>
      </c>
      <c r="E12" s="16">
        <v>128.029</v>
      </c>
      <c r="F12" s="16">
        <v>65.311000000000007</v>
      </c>
      <c r="G12" s="16">
        <v>182.28800000000001</v>
      </c>
      <c r="H12" s="46">
        <v>62.527999999999999</v>
      </c>
      <c r="I12" s="46">
        <v>438.94600000000003</v>
      </c>
      <c r="J12" s="46">
        <v>117.289</v>
      </c>
      <c r="K12" s="46">
        <v>146.501</v>
      </c>
      <c r="L12" s="46">
        <v>92.765000000000001</v>
      </c>
      <c r="M12" s="46">
        <v>204.602</v>
      </c>
      <c r="N12" s="46">
        <v>53.378999999999998</v>
      </c>
      <c r="O12" s="46">
        <v>60.569000000000003</v>
      </c>
      <c r="P12" s="46">
        <v>29.375</v>
      </c>
      <c r="Q12" s="46">
        <v>59.24</v>
      </c>
      <c r="R12" s="46">
        <v>64.278000000000006</v>
      </c>
      <c r="S12" s="46">
        <v>107.938</v>
      </c>
      <c r="T12" s="46">
        <v>73.649000000000001</v>
      </c>
      <c r="U12" s="46">
        <v>57.41</v>
      </c>
      <c r="V12" s="46">
        <v>223.25899999999999</v>
      </c>
      <c r="W12" s="46">
        <v>145.541</v>
      </c>
      <c r="X12" s="46">
        <v>69.515000000000001</v>
      </c>
      <c r="Y12" s="46">
        <v>220.822</v>
      </c>
      <c r="Z12" s="46">
        <v>30.128</v>
      </c>
      <c r="AA12" s="46">
        <v>69.325999999999993</v>
      </c>
      <c r="AB12" s="46">
        <v>97.234999999999999</v>
      </c>
      <c r="AC12" s="46">
        <v>132.34899999999999</v>
      </c>
      <c r="AD12" s="46">
        <v>101.184</v>
      </c>
      <c r="AE12" s="46">
        <v>142.07499999999999</v>
      </c>
      <c r="AF12" s="46">
        <v>35.042999999999999</v>
      </c>
      <c r="AG12" s="46">
        <v>271.66899999999998</v>
      </c>
      <c r="AH12" s="46">
        <v>61.677</v>
      </c>
    </row>
    <row r="13" spans="1:39" ht="14.4" x14ac:dyDescent="0.3">
      <c r="A13" s="66">
        <v>45505</v>
      </c>
      <c r="B13" s="33"/>
      <c r="C13" s="8">
        <v>35</v>
      </c>
      <c r="D13" s="44">
        <v>54</v>
      </c>
      <c r="E13" s="16">
        <v>56.942</v>
      </c>
      <c r="F13" s="16">
        <v>54.39</v>
      </c>
      <c r="G13" s="16">
        <v>68.813000000000002</v>
      </c>
      <c r="H13" s="46">
        <v>40.832000000000001</v>
      </c>
      <c r="I13" s="46">
        <v>124.626</v>
      </c>
      <c r="J13" s="46">
        <v>53.61</v>
      </c>
      <c r="K13" s="46">
        <v>73.447999999999993</v>
      </c>
      <c r="L13" s="46">
        <v>46.332000000000001</v>
      </c>
      <c r="M13" s="46">
        <v>85.337000000000003</v>
      </c>
      <c r="N13" s="46">
        <v>45.576999999999998</v>
      </c>
      <c r="O13" s="46">
        <v>53.59</v>
      </c>
      <c r="P13" s="46">
        <v>24.74</v>
      </c>
      <c r="Q13" s="46">
        <v>44.279000000000003</v>
      </c>
      <c r="R13" s="46">
        <v>41.11</v>
      </c>
      <c r="S13" s="46">
        <v>57.476999999999997</v>
      </c>
      <c r="T13" s="46">
        <v>50.375999999999998</v>
      </c>
      <c r="U13" s="46">
        <v>44.055</v>
      </c>
      <c r="V13" s="46">
        <v>80.997</v>
      </c>
      <c r="W13" s="46">
        <v>56.255000000000003</v>
      </c>
      <c r="X13" s="46">
        <v>48.820999999999998</v>
      </c>
      <c r="Y13" s="46">
        <v>69.83</v>
      </c>
      <c r="Z13" s="46">
        <v>29.227</v>
      </c>
      <c r="AA13" s="46">
        <v>46.317</v>
      </c>
      <c r="AB13" s="46">
        <v>55.124000000000002</v>
      </c>
      <c r="AC13" s="46">
        <v>55.435000000000002</v>
      </c>
      <c r="AD13" s="46">
        <v>55.466000000000001</v>
      </c>
      <c r="AE13" s="46">
        <v>67.093000000000004</v>
      </c>
      <c r="AF13" s="46">
        <v>27.696999999999999</v>
      </c>
      <c r="AG13" s="46">
        <v>86.423000000000002</v>
      </c>
      <c r="AH13" s="46">
        <v>39.856999999999999</v>
      </c>
    </row>
    <row r="14" spans="1:39" ht="14.4" x14ac:dyDescent="0.3">
      <c r="A14" s="66">
        <v>45536</v>
      </c>
      <c r="B14" s="33"/>
      <c r="C14" s="8">
        <v>22</v>
      </c>
      <c r="D14" s="44">
        <v>35</v>
      </c>
      <c r="E14" s="16">
        <v>31.837</v>
      </c>
      <c r="F14" s="16">
        <v>36.412999999999997</v>
      </c>
      <c r="G14" s="16">
        <v>44.671999999999997</v>
      </c>
      <c r="H14" s="46">
        <v>30.251999999999999</v>
      </c>
      <c r="I14" s="46">
        <v>59.134999999999998</v>
      </c>
      <c r="J14" s="46">
        <v>35.078000000000003</v>
      </c>
      <c r="K14" s="46">
        <v>48.189</v>
      </c>
      <c r="L14" s="46">
        <v>27.385999999999999</v>
      </c>
      <c r="M14" s="46">
        <v>42.8</v>
      </c>
      <c r="N14" s="46">
        <v>30.832000000000001</v>
      </c>
      <c r="O14" s="46">
        <v>29.071000000000002</v>
      </c>
      <c r="P14" s="46">
        <v>21.263000000000002</v>
      </c>
      <c r="Q14" s="46">
        <v>53.609000000000002</v>
      </c>
      <c r="R14" s="46">
        <v>33.603999999999999</v>
      </c>
      <c r="S14" s="46">
        <v>34.921999999999997</v>
      </c>
      <c r="T14" s="46">
        <v>34.14</v>
      </c>
      <c r="U14" s="46">
        <v>35.886000000000003</v>
      </c>
      <c r="V14" s="46">
        <v>42.093000000000004</v>
      </c>
      <c r="W14" s="46">
        <v>34.061999999999998</v>
      </c>
      <c r="X14" s="46">
        <v>26.096</v>
      </c>
      <c r="Y14" s="46">
        <v>37.173000000000002</v>
      </c>
      <c r="Z14" s="46">
        <v>21.684999999999999</v>
      </c>
      <c r="AA14" s="46">
        <v>54.893000000000001</v>
      </c>
      <c r="AB14" s="46">
        <v>46.862000000000002</v>
      </c>
      <c r="AC14" s="46">
        <v>35.82</v>
      </c>
      <c r="AD14" s="46">
        <v>33.261000000000003</v>
      </c>
      <c r="AE14" s="46">
        <v>38.026000000000003</v>
      </c>
      <c r="AF14" s="46">
        <v>20.234999999999999</v>
      </c>
      <c r="AG14" s="46">
        <v>42.634999999999998</v>
      </c>
      <c r="AH14" s="46">
        <v>33.499000000000002</v>
      </c>
    </row>
    <row r="15" spans="1:39" ht="14.4" x14ac:dyDescent="0.3">
      <c r="A15" s="66">
        <v>45566</v>
      </c>
      <c r="B15" s="33"/>
      <c r="C15" s="8">
        <v>28</v>
      </c>
      <c r="D15" s="44">
        <v>37</v>
      </c>
      <c r="E15" s="16">
        <v>30.623000000000001</v>
      </c>
      <c r="F15" s="16">
        <v>30.459</v>
      </c>
      <c r="G15" s="16">
        <v>46.496000000000002</v>
      </c>
      <c r="H15" s="46">
        <v>41.512999999999998</v>
      </c>
      <c r="I15" s="46">
        <v>61.034999999999997</v>
      </c>
      <c r="J15" s="46">
        <v>48.570999999999998</v>
      </c>
      <c r="K15" s="46">
        <v>57.908000000000001</v>
      </c>
      <c r="L15" s="46">
        <v>41.753999999999998</v>
      </c>
      <c r="M15" s="46">
        <v>39.140999999999998</v>
      </c>
      <c r="N15" s="46">
        <v>31.524000000000001</v>
      </c>
      <c r="O15" s="46">
        <v>31.466000000000001</v>
      </c>
      <c r="P15" s="46">
        <v>32.755000000000003</v>
      </c>
      <c r="Q15" s="46">
        <v>37.097999999999999</v>
      </c>
      <c r="R15" s="46">
        <v>35.51</v>
      </c>
      <c r="S15" s="46">
        <v>51.988999999999997</v>
      </c>
      <c r="T15" s="46">
        <v>64.173000000000002</v>
      </c>
      <c r="U15" s="46">
        <v>41.793999999999997</v>
      </c>
      <c r="V15" s="46">
        <v>43.485999999999997</v>
      </c>
      <c r="W15" s="46">
        <v>40.155999999999999</v>
      </c>
      <c r="X15" s="46">
        <v>30.936</v>
      </c>
      <c r="Y15" s="46">
        <v>41.631</v>
      </c>
      <c r="Z15" s="46">
        <v>23.599</v>
      </c>
      <c r="AA15" s="46">
        <v>54.457000000000001</v>
      </c>
      <c r="AB15" s="46">
        <v>59.673999999999999</v>
      </c>
      <c r="AC15" s="46">
        <v>34.918999999999997</v>
      </c>
      <c r="AD15" s="46">
        <v>32.896999999999998</v>
      </c>
      <c r="AE15" s="46">
        <v>43.8</v>
      </c>
      <c r="AF15" s="46">
        <v>25.481000000000002</v>
      </c>
      <c r="AG15" s="46">
        <v>42.046999999999997</v>
      </c>
      <c r="AH15" s="46">
        <v>36.523000000000003</v>
      </c>
    </row>
    <row r="16" spans="1:39" ht="14.4" x14ac:dyDescent="0.3">
      <c r="A16" s="66">
        <v>45597</v>
      </c>
      <c r="B16" s="33"/>
      <c r="C16" s="8">
        <v>28</v>
      </c>
      <c r="D16" s="44">
        <v>32</v>
      </c>
      <c r="E16" s="16">
        <v>28.936</v>
      </c>
      <c r="F16" s="16">
        <v>25.98</v>
      </c>
      <c r="G16" s="16">
        <v>37.514000000000003</v>
      </c>
      <c r="H16" s="46">
        <v>32.04</v>
      </c>
      <c r="I16" s="46">
        <v>46.381</v>
      </c>
      <c r="J16" s="46">
        <v>40.853000000000002</v>
      </c>
      <c r="K16" s="46">
        <v>43.835999999999999</v>
      </c>
      <c r="L16" s="46">
        <v>34.863</v>
      </c>
      <c r="M16" s="46">
        <v>31.370999999999999</v>
      </c>
      <c r="N16" s="46">
        <v>27.821000000000002</v>
      </c>
      <c r="O16" s="46">
        <v>30.408999999999999</v>
      </c>
      <c r="P16" s="46">
        <v>21.606999999999999</v>
      </c>
      <c r="Q16" s="46">
        <v>27.832000000000001</v>
      </c>
      <c r="R16" s="46">
        <v>32.835999999999999</v>
      </c>
      <c r="S16" s="46">
        <v>40.027000000000001</v>
      </c>
      <c r="T16" s="46">
        <v>45.12</v>
      </c>
      <c r="U16" s="46">
        <v>34.130000000000003</v>
      </c>
      <c r="V16" s="46">
        <v>37.21</v>
      </c>
      <c r="W16" s="46">
        <v>35.869999999999997</v>
      </c>
      <c r="X16" s="46">
        <v>30.962</v>
      </c>
      <c r="Y16" s="46">
        <v>34.18</v>
      </c>
      <c r="Z16" s="46">
        <v>19.655000000000001</v>
      </c>
      <c r="AA16" s="46">
        <v>36.055</v>
      </c>
      <c r="AB16" s="46">
        <v>37.554000000000002</v>
      </c>
      <c r="AC16" s="46">
        <v>31.286000000000001</v>
      </c>
      <c r="AD16" s="46">
        <v>28.146999999999998</v>
      </c>
      <c r="AE16" s="46">
        <v>37.328000000000003</v>
      </c>
      <c r="AF16" s="46">
        <v>23.702999999999999</v>
      </c>
      <c r="AG16" s="46">
        <v>36.28</v>
      </c>
      <c r="AH16" s="46">
        <v>39.302999999999997</v>
      </c>
    </row>
    <row r="17" spans="1:34" ht="14.4" x14ac:dyDescent="0.3">
      <c r="A17" s="66">
        <v>45627</v>
      </c>
      <c r="B17" s="33"/>
      <c r="C17" s="8">
        <v>27</v>
      </c>
      <c r="D17" s="44">
        <v>27</v>
      </c>
      <c r="E17" s="16">
        <v>26.25</v>
      </c>
      <c r="F17" s="16">
        <v>23.31</v>
      </c>
      <c r="G17" s="16">
        <v>31.971</v>
      </c>
      <c r="H17" s="46">
        <v>26.138999999999999</v>
      </c>
      <c r="I17" s="46">
        <v>42.512</v>
      </c>
      <c r="J17" s="46">
        <v>33.878999999999998</v>
      </c>
      <c r="K17" s="46">
        <v>34.579000000000001</v>
      </c>
      <c r="L17" s="46">
        <v>31.568999999999999</v>
      </c>
      <c r="M17" s="46">
        <v>27.846</v>
      </c>
      <c r="N17" s="46">
        <v>24.268999999999998</v>
      </c>
      <c r="O17" s="46">
        <v>24.876999999999999</v>
      </c>
      <c r="P17" s="46">
        <v>18.856000000000002</v>
      </c>
      <c r="Q17" s="46">
        <v>25.315000000000001</v>
      </c>
      <c r="R17" s="46">
        <v>26.477</v>
      </c>
      <c r="S17" s="46">
        <v>30.001000000000001</v>
      </c>
      <c r="T17" s="46">
        <v>31.343</v>
      </c>
      <c r="U17" s="46">
        <v>24.545999999999999</v>
      </c>
      <c r="V17" s="46">
        <v>32.999000000000002</v>
      </c>
      <c r="W17" s="46">
        <v>29.173999999999999</v>
      </c>
      <c r="X17" s="46">
        <v>26.149000000000001</v>
      </c>
      <c r="Y17" s="46">
        <v>30</v>
      </c>
      <c r="Z17" s="46">
        <v>17.876000000000001</v>
      </c>
      <c r="AA17" s="46">
        <v>27.704000000000001</v>
      </c>
      <c r="AB17" s="46">
        <v>30.693000000000001</v>
      </c>
      <c r="AC17" s="46">
        <v>27.707000000000001</v>
      </c>
      <c r="AD17" s="46">
        <v>25.895</v>
      </c>
      <c r="AE17" s="46">
        <v>34.320999999999998</v>
      </c>
      <c r="AF17" s="46">
        <v>19.303999999999998</v>
      </c>
      <c r="AG17" s="46">
        <v>33.423000000000002</v>
      </c>
      <c r="AH17" s="46">
        <v>31.238</v>
      </c>
    </row>
    <row r="18" spans="1:34" ht="14.4" x14ac:dyDescent="0.3">
      <c r="A18" s="66">
        <v>45658</v>
      </c>
      <c r="B18" s="33"/>
      <c r="C18" s="8">
        <v>26</v>
      </c>
      <c r="D18" s="44">
        <v>26</v>
      </c>
      <c r="E18" s="16">
        <v>23.681000000000001</v>
      </c>
      <c r="F18" s="16">
        <v>21.779</v>
      </c>
      <c r="G18" s="16">
        <v>29.15</v>
      </c>
      <c r="H18" s="46">
        <v>23.748000000000001</v>
      </c>
      <c r="I18" s="46">
        <v>36.173000000000002</v>
      </c>
      <c r="J18" s="46">
        <v>28.914000000000001</v>
      </c>
      <c r="K18" s="46">
        <v>30.873999999999999</v>
      </c>
      <c r="L18" s="46">
        <v>27.265000000000001</v>
      </c>
      <c r="M18" s="46">
        <v>27.713000000000001</v>
      </c>
      <c r="N18" s="46">
        <v>22.425000000000001</v>
      </c>
      <c r="O18" s="46">
        <v>21.856000000000002</v>
      </c>
      <c r="P18" s="46">
        <v>18.056000000000001</v>
      </c>
      <c r="Q18" s="46">
        <v>22.887</v>
      </c>
      <c r="R18" s="46">
        <v>25.542000000000002</v>
      </c>
      <c r="S18" s="46">
        <v>26.19</v>
      </c>
      <c r="T18" s="46">
        <v>26.561</v>
      </c>
      <c r="U18" s="46">
        <v>20.614999999999998</v>
      </c>
      <c r="V18" s="46">
        <v>30.091000000000001</v>
      </c>
      <c r="W18" s="46">
        <v>25.966000000000001</v>
      </c>
      <c r="X18" s="46">
        <v>23.988</v>
      </c>
      <c r="Y18" s="46">
        <v>28.486999999999998</v>
      </c>
      <c r="Z18" s="46">
        <v>16.585999999999999</v>
      </c>
      <c r="AA18" s="46">
        <v>24.256</v>
      </c>
      <c r="AB18" s="46">
        <v>27.036999999999999</v>
      </c>
      <c r="AC18" s="46">
        <v>25.486000000000001</v>
      </c>
      <c r="AD18" s="46">
        <v>24.009</v>
      </c>
      <c r="AE18" s="46">
        <v>30.103999999999999</v>
      </c>
      <c r="AF18" s="46">
        <v>17.727</v>
      </c>
      <c r="AG18" s="46">
        <v>30.535</v>
      </c>
      <c r="AH18" s="46">
        <v>25.065000000000001</v>
      </c>
    </row>
    <row r="19" spans="1:34" ht="14.4" x14ac:dyDescent="0.3">
      <c r="A19" s="66">
        <v>45689</v>
      </c>
      <c r="B19" s="33"/>
      <c r="C19" s="8">
        <v>25</v>
      </c>
      <c r="D19" s="44">
        <v>25</v>
      </c>
      <c r="E19" s="16">
        <v>21.594000000000001</v>
      </c>
      <c r="F19" s="16">
        <v>19.86</v>
      </c>
      <c r="G19" s="16">
        <v>24.545000000000002</v>
      </c>
      <c r="H19" s="46">
        <v>26.068000000000001</v>
      </c>
      <c r="I19" s="46">
        <v>34.795999999999999</v>
      </c>
      <c r="J19" s="46">
        <v>23.600999999999999</v>
      </c>
      <c r="K19" s="46">
        <v>26.422000000000001</v>
      </c>
      <c r="L19" s="46">
        <v>25.956</v>
      </c>
      <c r="M19" s="46">
        <v>27.385999999999999</v>
      </c>
      <c r="N19" s="46">
        <v>21.125</v>
      </c>
      <c r="O19" s="46">
        <v>18.427</v>
      </c>
      <c r="P19" s="46">
        <v>20.286000000000001</v>
      </c>
      <c r="Q19" s="46">
        <v>19.645</v>
      </c>
      <c r="R19" s="46">
        <v>22.358000000000001</v>
      </c>
      <c r="S19" s="46">
        <v>21.471</v>
      </c>
      <c r="T19" s="46">
        <v>24.687000000000001</v>
      </c>
      <c r="U19" s="46">
        <v>16.800999999999998</v>
      </c>
      <c r="V19" s="46">
        <v>26.236000000000001</v>
      </c>
      <c r="W19" s="46">
        <v>21.494</v>
      </c>
      <c r="X19" s="46">
        <v>20.024000000000001</v>
      </c>
      <c r="Y19" s="46">
        <v>23.7</v>
      </c>
      <c r="Z19" s="46">
        <v>14.512</v>
      </c>
      <c r="AA19" s="46">
        <v>23.956</v>
      </c>
      <c r="AB19" s="46">
        <v>31.556000000000001</v>
      </c>
      <c r="AC19" s="46">
        <v>23.684000000000001</v>
      </c>
      <c r="AD19" s="46">
        <v>28.635000000000002</v>
      </c>
      <c r="AE19" s="46">
        <v>30.635999999999999</v>
      </c>
      <c r="AF19" s="46">
        <v>15.4</v>
      </c>
      <c r="AG19" s="46">
        <v>26.65</v>
      </c>
      <c r="AH19" s="46">
        <v>23.161000000000001</v>
      </c>
    </row>
    <row r="20" spans="1:34" ht="14.4" x14ac:dyDescent="0.3">
      <c r="A20" s="66">
        <v>45717</v>
      </c>
      <c r="B20" s="33"/>
      <c r="C20" s="8">
        <v>37</v>
      </c>
      <c r="D20" s="44">
        <v>40</v>
      </c>
      <c r="E20" s="16">
        <v>35.969000000000001</v>
      </c>
      <c r="F20" s="16">
        <v>34.814999999999998</v>
      </c>
      <c r="G20" s="16">
        <v>44.366</v>
      </c>
      <c r="H20" s="46">
        <v>49.33</v>
      </c>
      <c r="I20" s="46">
        <v>45.365000000000002</v>
      </c>
      <c r="J20" s="46">
        <v>47.084000000000003</v>
      </c>
      <c r="K20" s="46">
        <v>44.719000000000001</v>
      </c>
      <c r="L20" s="46">
        <v>38.75</v>
      </c>
      <c r="M20" s="46">
        <v>34.015999999999998</v>
      </c>
      <c r="N20" s="46">
        <v>32.21</v>
      </c>
      <c r="O20" s="46">
        <v>24.164999999999999</v>
      </c>
      <c r="P20" s="46">
        <v>32.091000000000001</v>
      </c>
      <c r="Q20" s="46">
        <v>50.850999999999999</v>
      </c>
      <c r="R20" s="46">
        <v>28.742999999999999</v>
      </c>
      <c r="S20" s="46">
        <v>31.414999999999999</v>
      </c>
      <c r="T20" s="46">
        <v>59.134999999999998</v>
      </c>
      <c r="U20" s="46">
        <v>18.547999999999998</v>
      </c>
      <c r="V20" s="46">
        <v>46.779000000000003</v>
      </c>
      <c r="W20" s="46">
        <v>25.994</v>
      </c>
      <c r="X20" s="46">
        <v>33.33</v>
      </c>
      <c r="Y20" s="46">
        <v>42.430999999999997</v>
      </c>
      <c r="Z20" s="46">
        <v>22.167999999999999</v>
      </c>
      <c r="AA20" s="46">
        <v>31.632000000000001</v>
      </c>
      <c r="AB20" s="46">
        <v>54.621000000000002</v>
      </c>
      <c r="AC20" s="46">
        <v>40.795000000000002</v>
      </c>
      <c r="AD20" s="46">
        <v>64.335999999999999</v>
      </c>
      <c r="AE20" s="46">
        <v>33.463999999999999</v>
      </c>
      <c r="AF20" s="46">
        <v>22.684000000000001</v>
      </c>
      <c r="AG20" s="46">
        <v>40.503</v>
      </c>
      <c r="AH20" s="46">
        <v>30.382999999999999</v>
      </c>
    </row>
    <row r="21" spans="1:34" ht="14.4" x14ac:dyDescent="0.3">
      <c r="A21" s="66">
        <v>45748</v>
      </c>
      <c r="B21" s="33"/>
      <c r="C21" s="8">
        <v>72</v>
      </c>
      <c r="D21" s="44">
        <v>89</v>
      </c>
      <c r="E21" s="16">
        <v>78.540999999999997</v>
      </c>
      <c r="F21" s="16">
        <v>74.977000000000004</v>
      </c>
      <c r="G21" s="16">
        <v>81.296999999999997</v>
      </c>
      <c r="H21" s="46">
        <v>63.692</v>
      </c>
      <c r="I21" s="46">
        <v>105.861</v>
      </c>
      <c r="J21" s="46">
        <v>88.265000000000001</v>
      </c>
      <c r="K21" s="46">
        <v>68.539000000000001</v>
      </c>
      <c r="L21" s="46">
        <v>59.040999999999997</v>
      </c>
      <c r="M21" s="46">
        <v>93.662999999999997</v>
      </c>
      <c r="N21" s="46">
        <v>68.048000000000002</v>
      </c>
      <c r="O21" s="46">
        <v>61.011000000000003</v>
      </c>
      <c r="P21" s="46">
        <v>58.777000000000001</v>
      </c>
      <c r="Q21" s="46">
        <v>108.569</v>
      </c>
      <c r="R21" s="46">
        <v>71.048000000000002</v>
      </c>
      <c r="S21" s="46">
        <v>100.285</v>
      </c>
      <c r="T21" s="46">
        <v>106.11199999999999</v>
      </c>
      <c r="U21" s="46">
        <v>53.398000000000003</v>
      </c>
      <c r="V21" s="46">
        <v>69.963999999999999</v>
      </c>
      <c r="W21" s="46">
        <v>62.093000000000004</v>
      </c>
      <c r="X21" s="46">
        <v>72.13</v>
      </c>
      <c r="Y21" s="46">
        <v>92.584999999999994</v>
      </c>
      <c r="Z21" s="46">
        <v>42.402999999999999</v>
      </c>
      <c r="AA21" s="46">
        <v>75.897000000000006</v>
      </c>
      <c r="AB21" s="46">
        <v>84.498000000000005</v>
      </c>
      <c r="AC21" s="46">
        <v>68.575000000000003</v>
      </c>
      <c r="AD21" s="46">
        <v>122.563</v>
      </c>
      <c r="AE21" s="46">
        <v>55.792999999999999</v>
      </c>
      <c r="AF21" s="46">
        <v>85.742000000000004</v>
      </c>
      <c r="AG21" s="46">
        <v>59.35</v>
      </c>
      <c r="AH21" s="46">
        <v>55.133000000000003</v>
      </c>
    </row>
    <row r="22" spans="1:34" ht="14.4" x14ac:dyDescent="0.3">
      <c r="A22" s="66">
        <v>45778</v>
      </c>
      <c r="B22" s="33"/>
      <c r="C22" s="8">
        <v>176</v>
      </c>
      <c r="D22" s="44">
        <v>226</v>
      </c>
      <c r="E22" s="16">
        <v>222.441</v>
      </c>
      <c r="F22" s="16">
        <v>287.72399999999999</v>
      </c>
      <c r="G22" s="16">
        <v>229.816</v>
      </c>
      <c r="H22" s="46">
        <v>266.89</v>
      </c>
      <c r="I22" s="46">
        <v>381.41</v>
      </c>
      <c r="J22" s="46">
        <v>346.68200000000002</v>
      </c>
      <c r="K22" s="46">
        <v>212.84800000000001</v>
      </c>
      <c r="L22" s="46">
        <v>232.37299999999999</v>
      </c>
      <c r="M22" s="46">
        <v>261.029</v>
      </c>
      <c r="N22" s="46">
        <v>265.077</v>
      </c>
      <c r="O22" s="46">
        <v>100.818</v>
      </c>
      <c r="P22" s="46">
        <v>178.09</v>
      </c>
      <c r="Q22" s="46">
        <v>241.17699999999999</v>
      </c>
      <c r="R22" s="46">
        <v>279.37299999999999</v>
      </c>
      <c r="S22" s="46">
        <v>252.52600000000001</v>
      </c>
      <c r="T22" s="46">
        <v>245.44399999999999</v>
      </c>
      <c r="U22" s="46">
        <v>262.38200000000001</v>
      </c>
      <c r="V22" s="46">
        <v>320.60000000000002</v>
      </c>
      <c r="W22" s="46">
        <v>137.59800000000001</v>
      </c>
      <c r="X22" s="46">
        <v>172.69800000000001</v>
      </c>
      <c r="Y22" s="46">
        <v>154.91800000000001</v>
      </c>
      <c r="Z22" s="46">
        <v>109.825</v>
      </c>
      <c r="AA22" s="46">
        <v>267.55700000000002</v>
      </c>
      <c r="AB22" s="46">
        <v>175.315</v>
      </c>
      <c r="AC22" s="46">
        <v>178.53399999999999</v>
      </c>
      <c r="AD22" s="46">
        <v>265.26499999999999</v>
      </c>
      <c r="AE22" s="46">
        <v>174.249</v>
      </c>
      <c r="AF22" s="46">
        <v>209.721</v>
      </c>
      <c r="AG22" s="46">
        <v>198.14599999999999</v>
      </c>
      <c r="AH22" s="46">
        <v>137.27099999999999</v>
      </c>
    </row>
    <row r="23" spans="1:34" ht="14.4" x14ac:dyDescent="0.3">
      <c r="A23" s="66">
        <v>45809</v>
      </c>
      <c r="B23" s="33"/>
      <c r="C23" s="8">
        <v>173</v>
      </c>
      <c r="D23" s="44">
        <v>265</v>
      </c>
      <c r="E23" s="16">
        <v>172.44900000000001</v>
      </c>
      <c r="F23" s="16">
        <v>429.53500000000003</v>
      </c>
      <c r="G23" s="16">
        <v>222.37100000000001</v>
      </c>
      <c r="H23" s="46">
        <v>602.053</v>
      </c>
      <c r="I23" s="46">
        <v>322.77600000000001</v>
      </c>
      <c r="J23" s="46">
        <v>510.39299999999997</v>
      </c>
      <c r="K23" s="46">
        <v>219.261</v>
      </c>
      <c r="L23" s="46">
        <v>344.56599999999997</v>
      </c>
      <c r="M23" s="46">
        <v>162.46199999999999</v>
      </c>
      <c r="N23" s="46">
        <v>202.18700000000001</v>
      </c>
      <c r="O23" s="46">
        <v>59.548000000000002</v>
      </c>
      <c r="P23" s="46">
        <v>216.26</v>
      </c>
      <c r="Q23" s="46">
        <v>148.47300000000001</v>
      </c>
      <c r="R23" s="46">
        <v>301.18700000000001</v>
      </c>
      <c r="S23" s="46">
        <v>190.76900000000001</v>
      </c>
      <c r="T23" s="46">
        <v>178.58699999999999</v>
      </c>
      <c r="U23" s="46">
        <v>497.90800000000002</v>
      </c>
      <c r="V23" s="46">
        <v>273.44600000000003</v>
      </c>
      <c r="W23" s="46">
        <v>277.798</v>
      </c>
      <c r="X23" s="46">
        <v>446.887</v>
      </c>
      <c r="Y23" s="46">
        <v>59.173999999999999</v>
      </c>
      <c r="Z23" s="46">
        <v>158.59200000000001</v>
      </c>
      <c r="AA23" s="46">
        <v>347.709</v>
      </c>
      <c r="AB23" s="46">
        <v>366.5</v>
      </c>
      <c r="AC23" s="46">
        <v>305.66699999999997</v>
      </c>
      <c r="AD23" s="46">
        <v>409.178</v>
      </c>
      <c r="AE23" s="46">
        <v>78.25</v>
      </c>
      <c r="AF23" s="46">
        <v>430.61</v>
      </c>
      <c r="AG23" s="46">
        <v>203.267</v>
      </c>
      <c r="AH23" s="46">
        <v>281.18099999999998</v>
      </c>
    </row>
    <row r="24" spans="1:34" ht="14.4" x14ac:dyDescent="0.3">
      <c r="A24" s="66">
        <v>45839</v>
      </c>
      <c r="B24" s="33"/>
      <c r="C24" s="8">
        <v>54</v>
      </c>
      <c r="D24" s="44">
        <v>90</v>
      </c>
      <c r="E24" s="16">
        <v>68.563999999999993</v>
      </c>
      <c r="F24" s="16">
        <v>193.202</v>
      </c>
      <c r="G24" s="16">
        <v>67.206999999999994</v>
      </c>
      <c r="H24" s="46">
        <v>441.887</v>
      </c>
      <c r="I24" s="46">
        <v>114.395</v>
      </c>
      <c r="J24" s="46">
        <v>178.08799999999999</v>
      </c>
      <c r="K24" s="46">
        <v>103.09399999999999</v>
      </c>
      <c r="L24" s="46">
        <v>220.46199999999999</v>
      </c>
      <c r="M24" s="46">
        <v>53.331000000000003</v>
      </c>
      <c r="N24" s="46">
        <v>61.956000000000003</v>
      </c>
      <c r="O24" s="46">
        <v>26.148</v>
      </c>
      <c r="P24" s="46">
        <v>58.963999999999999</v>
      </c>
      <c r="Q24" s="46">
        <v>56.966999999999999</v>
      </c>
      <c r="R24" s="46">
        <v>119.14700000000001</v>
      </c>
      <c r="S24" s="46">
        <v>73.063999999999993</v>
      </c>
      <c r="T24" s="46">
        <v>67.269000000000005</v>
      </c>
      <c r="U24" s="46">
        <v>217.863</v>
      </c>
      <c r="V24" s="46">
        <v>139.685</v>
      </c>
      <c r="W24" s="46">
        <v>73.257000000000005</v>
      </c>
      <c r="X24" s="46">
        <v>228.91900000000001</v>
      </c>
      <c r="Y24" s="46">
        <v>30.36</v>
      </c>
      <c r="Z24" s="46">
        <v>58.027000000000001</v>
      </c>
      <c r="AA24" s="46">
        <v>104.63</v>
      </c>
      <c r="AB24" s="46">
        <v>120.664</v>
      </c>
      <c r="AC24" s="46">
        <v>97.311000000000007</v>
      </c>
      <c r="AD24" s="46">
        <v>136.67500000000001</v>
      </c>
      <c r="AE24" s="46">
        <v>34.594999999999999</v>
      </c>
      <c r="AF24" s="46">
        <v>262.97899999999998</v>
      </c>
      <c r="AG24" s="46">
        <v>63.676000000000002</v>
      </c>
      <c r="AH24" s="46">
        <v>127.524</v>
      </c>
    </row>
    <row r="25" spans="1:34" ht="14.4" x14ac:dyDescent="0.3">
      <c r="A25" s="66">
        <v>45870</v>
      </c>
      <c r="B25" s="33"/>
      <c r="C25" s="8">
        <v>43</v>
      </c>
      <c r="D25" s="44">
        <v>56</v>
      </c>
      <c r="E25" s="16">
        <v>56.442</v>
      </c>
      <c r="F25" s="16">
        <v>72.028999999999996</v>
      </c>
      <c r="G25" s="16">
        <v>44.628999999999998</v>
      </c>
      <c r="H25" s="46">
        <v>127.742</v>
      </c>
      <c r="I25" s="46">
        <v>56.685000000000002</v>
      </c>
      <c r="J25" s="46">
        <v>86.257000000000005</v>
      </c>
      <c r="K25" s="46">
        <v>52.677999999999997</v>
      </c>
      <c r="L25" s="46">
        <v>91.284999999999997</v>
      </c>
      <c r="M25" s="46">
        <v>47.097000000000001</v>
      </c>
      <c r="N25" s="46">
        <v>54.780999999999999</v>
      </c>
      <c r="O25" s="46">
        <v>22.972999999999999</v>
      </c>
      <c r="P25" s="46">
        <v>44.131999999999998</v>
      </c>
      <c r="Q25" s="46">
        <v>40.052999999999997</v>
      </c>
      <c r="R25" s="46">
        <v>61.328000000000003</v>
      </c>
      <c r="S25" s="46">
        <v>52.209000000000003</v>
      </c>
      <c r="T25" s="46">
        <v>49.652999999999999</v>
      </c>
      <c r="U25" s="46">
        <v>81.231999999999999</v>
      </c>
      <c r="V25" s="46">
        <v>57.667999999999999</v>
      </c>
      <c r="W25" s="46">
        <v>52.207000000000001</v>
      </c>
      <c r="X25" s="46">
        <v>72.555000000000007</v>
      </c>
      <c r="Y25" s="46">
        <v>30.792999999999999</v>
      </c>
      <c r="Z25" s="46">
        <v>41.997</v>
      </c>
      <c r="AA25" s="46">
        <v>60.085999999999999</v>
      </c>
      <c r="AB25" s="46">
        <v>55.673999999999999</v>
      </c>
      <c r="AC25" s="46">
        <v>55.698999999999998</v>
      </c>
      <c r="AD25" s="46">
        <v>67.275000000000006</v>
      </c>
      <c r="AE25" s="46">
        <v>28.925000000000001</v>
      </c>
      <c r="AF25" s="46">
        <v>84.930999999999997</v>
      </c>
      <c r="AG25" s="46">
        <v>42.802</v>
      </c>
      <c r="AH25" s="46">
        <v>58.308</v>
      </c>
    </row>
    <row r="26" spans="1:34" ht="14.4" x14ac:dyDescent="0.3">
      <c r="A26" s="66">
        <v>45901</v>
      </c>
      <c r="B26" s="33"/>
      <c r="C26" s="8">
        <v>30</v>
      </c>
      <c r="D26" s="44">
        <v>36</v>
      </c>
      <c r="E26" s="16">
        <v>40.963000000000001</v>
      </c>
      <c r="F26" s="16">
        <v>51.354999999999997</v>
      </c>
      <c r="G26" s="16">
        <v>36.304000000000002</v>
      </c>
      <c r="H26" s="46">
        <v>66.545000000000002</v>
      </c>
      <c r="I26" s="46">
        <v>41.557000000000002</v>
      </c>
      <c r="J26" s="46">
        <v>58.953000000000003</v>
      </c>
      <c r="K26" s="46">
        <v>34.290999999999997</v>
      </c>
      <c r="L26" s="46">
        <v>49.42</v>
      </c>
      <c r="M26" s="46">
        <v>35.115000000000002</v>
      </c>
      <c r="N26" s="46">
        <v>32.567999999999998</v>
      </c>
      <c r="O26" s="46">
        <v>22.321999999999999</v>
      </c>
      <c r="P26" s="46">
        <v>58.762999999999998</v>
      </c>
      <c r="Q26" s="46">
        <v>36.405000000000001</v>
      </c>
      <c r="R26" s="46">
        <v>39.331000000000003</v>
      </c>
      <c r="S26" s="46">
        <v>38.957999999999998</v>
      </c>
      <c r="T26" s="46">
        <v>43.412999999999997</v>
      </c>
      <c r="U26" s="46">
        <v>46.417000000000002</v>
      </c>
      <c r="V26" s="46">
        <v>38.643999999999998</v>
      </c>
      <c r="W26" s="46">
        <v>30.456</v>
      </c>
      <c r="X26" s="46">
        <v>41.948</v>
      </c>
      <c r="Y26" s="46">
        <v>25.111000000000001</v>
      </c>
      <c r="Z26" s="46">
        <v>54.988999999999997</v>
      </c>
      <c r="AA26" s="46">
        <v>55.286000000000001</v>
      </c>
      <c r="AB26" s="46">
        <v>40.173000000000002</v>
      </c>
      <c r="AC26" s="46">
        <v>36.825000000000003</v>
      </c>
      <c r="AD26" s="46">
        <v>41.154000000000003</v>
      </c>
      <c r="AE26" s="46">
        <v>23.704999999999998</v>
      </c>
      <c r="AF26" s="46">
        <v>45.222999999999999</v>
      </c>
      <c r="AG26" s="46">
        <v>39.44</v>
      </c>
      <c r="AH26" s="46">
        <v>35.551000000000002</v>
      </c>
    </row>
    <row r="27" spans="1:34" ht="14.4" x14ac:dyDescent="0.3">
      <c r="A27" s="66">
        <v>45931</v>
      </c>
      <c r="B27" s="33"/>
      <c r="C27" s="8">
        <v>33</v>
      </c>
      <c r="D27" s="44">
        <v>37</v>
      </c>
      <c r="E27" s="16">
        <v>30.079000000000001</v>
      </c>
      <c r="F27" s="16">
        <v>46.646000000000001</v>
      </c>
      <c r="G27" s="16">
        <v>43.475999999999999</v>
      </c>
      <c r="H27" s="46">
        <v>60.515000000000001</v>
      </c>
      <c r="I27" s="46">
        <v>50.572000000000003</v>
      </c>
      <c r="J27" s="46">
        <v>61.712000000000003</v>
      </c>
      <c r="K27" s="46">
        <v>45.082000000000001</v>
      </c>
      <c r="L27" s="46">
        <v>39.545000000000002</v>
      </c>
      <c r="M27" s="46">
        <v>31.757999999999999</v>
      </c>
      <c r="N27" s="46">
        <v>30.808</v>
      </c>
      <c r="O27" s="46">
        <v>30.943000000000001</v>
      </c>
      <c r="P27" s="46">
        <v>35.409999999999997</v>
      </c>
      <c r="Q27" s="46">
        <v>34.238</v>
      </c>
      <c r="R27" s="46">
        <v>53.048000000000002</v>
      </c>
      <c r="S27" s="46">
        <v>64.635000000000005</v>
      </c>
      <c r="T27" s="46">
        <v>44.393000000000001</v>
      </c>
      <c r="U27" s="46">
        <v>42.357999999999997</v>
      </c>
      <c r="V27" s="46">
        <v>40.450000000000003</v>
      </c>
      <c r="W27" s="46">
        <v>31.731999999999999</v>
      </c>
      <c r="X27" s="46">
        <v>41.356999999999999</v>
      </c>
      <c r="Y27" s="46">
        <v>24.146999999999998</v>
      </c>
      <c r="Z27" s="46">
        <v>51.325000000000003</v>
      </c>
      <c r="AA27" s="46">
        <v>61.936</v>
      </c>
      <c r="AB27" s="46">
        <v>34.9</v>
      </c>
      <c r="AC27" s="46">
        <v>32.210999999999999</v>
      </c>
      <c r="AD27" s="46">
        <v>42.335999999999999</v>
      </c>
      <c r="AE27" s="46">
        <v>26.364999999999998</v>
      </c>
      <c r="AF27" s="46">
        <v>39.225999999999999</v>
      </c>
      <c r="AG27" s="46">
        <v>37.945</v>
      </c>
      <c r="AH27" s="46">
        <v>30.155000000000001</v>
      </c>
    </row>
    <row r="28" spans="1:34" ht="14.4" x14ac:dyDescent="0.3">
      <c r="A28" s="66">
        <v>45962</v>
      </c>
      <c r="B28" s="33"/>
      <c r="C28" s="8">
        <v>28</v>
      </c>
      <c r="D28" s="44">
        <v>32</v>
      </c>
      <c r="E28" s="16">
        <v>25.712</v>
      </c>
      <c r="F28" s="16">
        <v>37.982999999999997</v>
      </c>
      <c r="G28" s="16">
        <v>33.68</v>
      </c>
      <c r="H28" s="46">
        <v>45.965000000000003</v>
      </c>
      <c r="I28" s="46">
        <v>42.802999999999997</v>
      </c>
      <c r="J28" s="46">
        <v>46.723999999999997</v>
      </c>
      <c r="K28" s="46">
        <v>37.543999999999997</v>
      </c>
      <c r="L28" s="46">
        <v>31.701000000000001</v>
      </c>
      <c r="M28" s="46">
        <v>28.155999999999999</v>
      </c>
      <c r="N28" s="46">
        <v>30.166</v>
      </c>
      <c r="O28" s="46">
        <v>20.315999999999999</v>
      </c>
      <c r="P28" s="46">
        <v>26.454999999999998</v>
      </c>
      <c r="Q28" s="46">
        <v>31.818999999999999</v>
      </c>
      <c r="R28" s="46">
        <v>40.764000000000003</v>
      </c>
      <c r="S28" s="46">
        <v>45.31</v>
      </c>
      <c r="T28" s="46">
        <v>36.023000000000003</v>
      </c>
      <c r="U28" s="46">
        <v>36.347999999999999</v>
      </c>
      <c r="V28" s="46">
        <v>36.411999999999999</v>
      </c>
      <c r="W28" s="46">
        <v>31.713000000000001</v>
      </c>
      <c r="X28" s="46">
        <v>33.963000000000001</v>
      </c>
      <c r="Y28" s="46">
        <v>20.190000000000001</v>
      </c>
      <c r="Z28" s="46">
        <v>33.502000000000002</v>
      </c>
      <c r="AA28" s="46">
        <v>39.121000000000002</v>
      </c>
      <c r="AB28" s="46">
        <v>31.437000000000001</v>
      </c>
      <c r="AC28" s="46">
        <v>27.68</v>
      </c>
      <c r="AD28" s="46">
        <v>35.985999999999997</v>
      </c>
      <c r="AE28" s="46">
        <v>24.423999999999999</v>
      </c>
      <c r="AF28" s="46">
        <v>33.805999999999997</v>
      </c>
      <c r="AG28" s="46">
        <v>40.723999999999997</v>
      </c>
      <c r="AH28" s="46">
        <v>28.564</v>
      </c>
    </row>
    <row r="29" spans="1:34" ht="14.4" x14ac:dyDescent="0.3">
      <c r="A29" s="66">
        <v>45992</v>
      </c>
      <c r="B29" s="33"/>
      <c r="C29" s="8">
        <v>27</v>
      </c>
      <c r="D29" s="44">
        <v>27</v>
      </c>
      <c r="E29" s="16">
        <v>23.023</v>
      </c>
      <c r="F29" s="16">
        <v>32.18</v>
      </c>
      <c r="G29" s="16">
        <v>27.588999999999999</v>
      </c>
      <c r="H29" s="46">
        <v>42.067</v>
      </c>
      <c r="I29" s="46">
        <v>35.607999999999997</v>
      </c>
      <c r="J29" s="46">
        <v>36.686999999999998</v>
      </c>
      <c r="K29" s="46">
        <v>33.939</v>
      </c>
      <c r="L29" s="46">
        <v>28.11</v>
      </c>
      <c r="M29" s="46">
        <v>24.556000000000001</v>
      </c>
      <c r="N29" s="46">
        <v>24.559000000000001</v>
      </c>
      <c r="O29" s="46">
        <v>17.670999999999999</v>
      </c>
      <c r="P29" s="46">
        <v>23.978000000000002</v>
      </c>
      <c r="Q29" s="46">
        <v>25.606000000000002</v>
      </c>
      <c r="R29" s="46">
        <v>30.28</v>
      </c>
      <c r="S29" s="46">
        <v>31.52</v>
      </c>
      <c r="T29" s="46">
        <v>25.992999999999999</v>
      </c>
      <c r="U29" s="46">
        <v>32.174999999999997</v>
      </c>
      <c r="V29" s="46">
        <v>29.725000000000001</v>
      </c>
      <c r="W29" s="46">
        <v>26.783000000000001</v>
      </c>
      <c r="X29" s="46">
        <v>29.751000000000001</v>
      </c>
      <c r="Y29" s="46">
        <v>18.379000000000001</v>
      </c>
      <c r="Z29" s="46">
        <v>25.181999999999999</v>
      </c>
      <c r="AA29" s="46">
        <v>31.959</v>
      </c>
      <c r="AB29" s="46">
        <v>27.853000000000002</v>
      </c>
      <c r="AC29" s="46">
        <v>25.445</v>
      </c>
      <c r="AD29" s="46">
        <v>33.353000000000002</v>
      </c>
      <c r="AE29" s="46">
        <v>20.013000000000002</v>
      </c>
      <c r="AF29" s="46">
        <v>31.091999999999999</v>
      </c>
      <c r="AG29" s="46">
        <v>32.512</v>
      </c>
      <c r="AH29" s="46">
        <v>26.027000000000001</v>
      </c>
    </row>
    <row r="30" spans="1:34" ht="14.4" x14ac:dyDescent="0.3">
      <c r="A30" s="66">
        <v>46023</v>
      </c>
      <c r="B30" s="33"/>
      <c r="C30" s="8">
        <v>26</v>
      </c>
      <c r="D30" s="44">
        <v>26</v>
      </c>
      <c r="E30" s="16">
        <v>21.513999999999999</v>
      </c>
      <c r="F30" s="16">
        <v>29.311</v>
      </c>
      <c r="G30" s="16">
        <v>25.053999999999998</v>
      </c>
      <c r="H30" s="46">
        <v>35.776000000000003</v>
      </c>
      <c r="I30" s="46">
        <v>30.442</v>
      </c>
      <c r="J30" s="46">
        <v>32.612000000000002</v>
      </c>
      <c r="K30" s="46">
        <v>29.300999999999998</v>
      </c>
      <c r="L30" s="46">
        <v>27.937000000000001</v>
      </c>
      <c r="M30" s="46">
        <v>22.693000000000001</v>
      </c>
      <c r="N30" s="46">
        <v>21.495000000000001</v>
      </c>
      <c r="O30" s="46">
        <v>16.991</v>
      </c>
      <c r="P30" s="46">
        <v>21.669</v>
      </c>
      <c r="Q30" s="46">
        <v>24.768000000000001</v>
      </c>
      <c r="R30" s="46">
        <v>26.297000000000001</v>
      </c>
      <c r="S30" s="46">
        <v>26.754000000000001</v>
      </c>
      <c r="T30" s="46">
        <v>21.849</v>
      </c>
      <c r="U30" s="46">
        <v>29.334</v>
      </c>
      <c r="V30" s="46">
        <v>26.422000000000001</v>
      </c>
      <c r="W30" s="46">
        <v>24.553000000000001</v>
      </c>
      <c r="X30" s="46">
        <v>28.241</v>
      </c>
      <c r="Y30" s="46">
        <v>17.056000000000001</v>
      </c>
      <c r="Z30" s="46">
        <v>21.963999999999999</v>
      </c>
      <c r="AA30" s="46">
        <v>28.125</v>
      </c>
      <c r="AB30" s="46">
        <v>25.625</v>
      </c>
      <c r="AC30" s="46">
        <v>23.597999999999999</v>
      </c>
      <c r="AD30" s="46">
        <v>29.061</v>
      </c>
      <c r="AE30" s="46">
        <v>18.381</v>
      </c>
      <c r="AF30" s="46">
        <v>28.404</v>
      </c>
      <c r="AG30" s="46">
        <v>26.189</v>
      </c>
      <c r="AH30" s="46">
        <v>23.363</v>
      </c>
    </row>
    <row r="31" spans="1:34" ht="14.4" x14ac:dyDescent="0.3">
      <c r="A31" s="66">
        <v>46054</v>
      </c>
      <c r="B31" s="33"/>
      <c r="C31" s="8">
        <v>25</v>
      </c>
      <c r="D31" s="44">
        <v>25</v>
      </c>
      <c r="E31" s="16">
        <v>19.635999999999999</v>
      </c>
      <c r="F31" s="16">
        <v>24.58</v>
      </c>
      <c r="G31" s="16">
        <v>27.184999999999999</v>
      </c>
      <c r="H31" s="46">
        <v>34.430999999999997</v>
      </c>
      <c r="I31" s="46">
        <v>24.861999999999998</v>
      </c>
      <c r="J31" s="46">
        <v>27.763000000000002</v>
      </c>
      <c r="K31" s="46">
        <v>27.664000000000001</v>
      </c>
      <c r="L31" s="46">
        <v>27.577999999999999</v>
      </c>
      <c r="M31" s="46">
        <v>21.361000000000001</v>
      </c>
      <c r="N31" s="46">
        <v>18.094999999999999</v>
      </c>
      <c r="O31" s="46">
        <v>19.393999999999998</v>
      </c>
      <c r="P31" s="46">
        <v>18.632999999999999</v>
      </c>
      <c r="Q31" s="46">
        <v>21.733000000000001</v>
      </c>
      <c r="R31" s="46">
        <v>21.504999999999999</v>
      </c>
      <c r="S31" s="46">
        <v>24.849</v>
      </c>
      <c r="T31" s="46">
        <v>17.797999999999998</v>
      </c>
      <c r="U31" s="46">
        <v>25.617000000000001</v>
      </c>
      <c r="V31" s="46">
        <v>21.853000000000002</v>
      </c>
      <c r="W31" s="46">
        <v>20.484999999999999</v>
      </c>
      <c r="X31" s="46">
        <v>23.494</v>
      </c>
      <c r="Y31" s="46">
        <v>14.91</v>
      </c>
      <c r="Z31" s="46">
        <v>21.687999999999999</v>
      </c>
      <c r="AA31" s="46">
        <v>32.536000000000001</v>
      </c>
      <c r="AB31" s="46">
        <v>23.812999999999999</v>
      </c>
      <c r="AC31" s="46">
        <v>28.242999999999999</v>
      </c>
      <c r="AD31" s="46">
        <v>29.67</v>
      </c>
      <c r="AE31" s="46">
        <v>15.952</v>
      </c>
      <c r="AF31" s="46">
        <v>24.879000000000001</v>
      </c>
      <c r="AG31" s="46">
        <v>24.132000000000001</v>
      </c>
      <c r="AH31" s="46">
        <v>21.277000000000001</v>
      </c>
    </row>
    <row r="32" spans="1:34" ht="14.4" x14ac:dyDescent="0.3">
      <c r="A32" s="66">
        <v>46082</v>
      </c>
      <c r="B32" s="33"/>
      <c r="C32" s="8">
        <v>37</v>
      </c>
      <c r="D32" s="44">
        <v>40</v>
      </c>
      <c r="E32" s="16">
        <v>34.521999999999998</v>
      </c>
      <c r="F32" s="16">
        <v>44.003</v>
      </c>
      <c r="G32" s="16">
        <v>50.698999999999998</v>
      </c>
      <c r="H32" s="46">
        <v>44.94</v>
      </c>
      <c r="I32" s="46">
        <v>48.741</v>
      </c>
      <c r="J32" s="46">
        <v>45.58</v>
      </c>
      <c r="K32" s="46">
        <v>40.829000000000001</v>
      </c>
      <c r="L32" s="46">
        <v>34.143999999999998</v>
      </c>
      <c r="M32" s="46">
        <v>32.482999999999997</v>
      </c>
      <c r="N32" s="46">
        <v>23.350999999999999</v>
      </c>
      <c r="O32" s="46">
        <v>31.091000000000001</v>
      </c>
      <c r="P32" s="46">
        <v>49.265999999999998</v>
      </c>
      <c r="Q32" s="46">
        <v>28.111000000000001</v>
      </c>
      <c r="R32" s="46">
        <v>31.062999999999999</v>
      </c>
      <c r="S32" s="46">
        <v>59.179000000000002</v>
      </c>
      <c r="T32" s="46">
        <v>19.564</v>
      </c>
      <c r="U32" s="46">
        <v>46.110999999999997</v>
      </c>
      <c r="V32" s="46">
        <v>25.85</v>
      </c>
      <c r="W32" s="46">
        <v>33.854999999999997</v>
      </c>
      <c r="X32" s="46">
        <v>42.091999999999999</v>
      </c>
      <c r="Y32" s="46">
        <v>22.625</v>
      </c>
      <c r="Z32" s="46">
        <v>29.547000000000001</v>
      </c>
      <c r="AA32" s="46">
        <v>55.911000000000001</v>
      </c>
      <c r="AB32" s="46">
        <v>40.959000000000003</v>
      </c>
      <c r="AC32" s="46">
        <v>63.642000000000003</v>
      </c>
      <c r="AD32" s="46">
        <v>32.344000000000001</v>
      </c>
      <c r="AE32" s="46">
        <v>23.327999999999999</v>
      </c>
      <c r="AF32" s="46">
        <v>38.488</v>
      </c>
      <c r="AG32" s="46">
        <v>31.472999999999999</v>
      </c>
      <c r="AH32" s="46">
        <v>34.863999999999997</v>
      </c>
    </row>
    <row r="33" spans="1:34" ht="14.4" x14ac:dyDescent="0.3">
      <c r="A33" s="66">
        <v>46113</v>
      </c>
      <c r="B33" s="67"/>
      <c r="C33" s="68">
        <v>72</v>
      </c>
      <c r="D33" s="44">
        <v>89</v>
      </c>
      <c r="E33" s="16">
        <v>74.591999999999999</v>
      </c>
      <c r="F33" s="16">
        <v>80.221000000000004</v>
      </c>
      <c r="G33" s="16">
        <v>65.054000000000002</v>
      </c>
      <c r="H33" s="46">
        <v>105.024</v>
      </c>
      <c r="I33" s="46">
        <v>90.207999999999998</v>
      </c>
      <c r="J33" s="46">
        <v>68.837000000000003</v>
      </c>
      <c r="K33" s="46">
        <v>61.3</v>
      </c>
      <c r="L33" s="46">
        <v>93.701999999999998</v>
      </c>
      <c r="M33" s="46">
        <v>68.430000000000007</v>
      </c>
      <c r="N33" s="46">
        <v>59.162999999999997</v>
      </c>
      <c r="O33" s="46">
        <v>57.345999999999997</v>
      </c>
      <c r="P33" s="46">
        <v>106.47</v>
      </c>
      <c r="Q33" s="46">
        <v>69.701999999999998</v>
      </c>
      <c r="R33" s="46">
        <v>98.027000000000001</v>
      </c>
      <c r="S33" s="46">
        <v>106.024</v>
      </c>
      <c r="T33" s="46">
        <v>54.712000000000003</v>
      </c>
      <c r="U33" s="46">
        <v>69.191000000000003</v>
      </c>
      <c r="V33" s="46">
        <v>60.902999999999999</v>
      </c>
      <c r="W33" s="46">
        <v>72.8</v>
      </c>
      <c r="X33" s="46">
        <v>92.424000000000007</v>
      </c>
      <c r="Y33" s="46">
        <v>42.918999999999997</v>
      </c>
      <c r="Z33" s="46">
        <v>70.686999999999998</v>
      </c>
      <c r="AA33" s="46">
        <v>85.617000000000004</v>
      </c>
      <c r="AB33" s="46">
        <v>68.518000000000001</v>
      </c>
      <c r="AC33" s="46">
        <v>121.41200000000001</v>
      </c>
      <c r="AD33" s="46">
        <v>52.441000000000003</v>
      </c>
      <c r="AE33" s="46">
        <v>86.765000000000001</v>
      </c>
      <c r="AF33" s="46">
        <v>56.683999999999997</v>
      </c>
      <c r="AG33" s="46">
        <v>56.402999999999999</v>
      </c>
      <c r="AH33" s="46">
        <v>73.983999999999995</v>
      </c>
    </row>
    <row r="34" spans="1:34" ht="14.4" x14ac:dyDescent="0.3">
      <c r="A34" s="66">
        <v>46143</v>
      </c>
      <c r="B34" s="33"/>
      <c r="C34" s="8">
        <v>176</v>
      </c>
      <c r="D34" s="44">
        <v>226</v>
      </c>
      <c r="E34" s="16">
        <v>287.76900000000001</v>
      </c>
      <c r="F34" s="16">
        <v>222.25399999999999</v>
      </c>
      <c r="G34" s="16">
        <v>269.06</v>
      </c>
      <c r="H34" s="46">
        <v>379.88200000000001</v>
      </c>
      <c r="I34" s="46">
        <v>349.29599999999999</v>
      </c>
      <c r="J34" s="46">
        <v>209.92099999999999</v>
      </c>
      <c r="K34" s="46">
        <v>237.46700000000001</v>
      </c>
      <c r="L34" s="46">
        <v>261.37599999999998</v>
      </c>
      <c r="M34" s="46">
        <v>265.428</v>
      </c>
      <c r="N34" s="46">
        <v>98.123000000000005</v>
      </c>
      <c r="O34" s="46">
        <v>175.304</v>
      </c>
      <c r="P34" s="46">
        <v>239.56</v>
      </c>
      <c r="Q34" s="46">
        <v>275.70499999999998</v>
      </c>
      <c r="R34" s="46">
        <v>249.31299999999999</v>
      </c>
      <c r="S34" s="46">
        <v>246.126</v>
      </c>
      <c r="T34" s="46">
        <v>266.87099999999998</v>
      </c>
      <c r="U34" s="46">
        <v>318.95400000000001</v>
      </c>
      <c r="V34" s="46">
        <v>129.136</v>
      </c>
      <c r="W34" s="46">
        <v>173.69300000000001</v>
      </c>
      <c r="X34" s="46">
        <v>154.959</v>
      </c>
      <c r="Y34" s="46">
        <v>109.60299999999999</v>
      </c>
      <c r="Z34" s="46">
        <v>246.03800000000001</v>
      </c>
      <c r="AA34" s="46">
        <v>177.28399999999999</v>
      </c>
      <c r="AB34" s="46">
        <v>177.44800000000001</v>
      </c>
      <c r="AC34" s="46">
        <v>263.46199999999999</v>
      </c>
      <c r="AD34" s="46">
        <v>170.95400000000001</v>
      </c>
      <c r="AE34" s="46">
        <v>209.88800000000001</v>
      </c>
      <c r="AF34" s="46">
        <v>194.708</v>
      </c>
      <c r="AG34" s="46">
        <v>138.06899999999999</v>
      </c>
      <c r="AH34" s="46">
        <v>217.58699999999999</v>
      </c>
    </row>
    <row r="35" spans="1:34" ht="14.4" x14ac:dyDescent="0.3">
      <c r="A35" s="66">
        <v>46174</v>
      </c>
      <c r="B35" s="33"/>
      <c r="C35" s="8">
        <v>173</v>
      </c>
      <c r="D35" s="44">
        <v>265</v>
      </c>
      <c r="E35" s="16">
        <v>429.80200000000002</v>
      </c>
      <c r="F35" s="16">
        <v>228.03399999999999</v>
      </c>
      <c r="G35" s="16">
        <v>604.70899999999995</v>
      </c>
      <c r="H35" s="46">
        <v>322.38900000000001</v>
      </c>
      <c r="I35" s="46">
        <v>511.76400000000001</v>
      </c>
      <c r="J35" s="46">
        <v>225.83</v>
      </c>
      <c r="K35" s="46">
        <v>348.17399999999998</v>
      </c>
      <c r="L35" s="46">
        <v>162.70500000000001</v>
      </c>
      <c r="M35" s="46">
        <v>202.386</v>
      </c>
      <c r="N35" s="46">
        <v>62</v>
      </c>
      <c r="O35" s="46">
        <v>214.72300000000001</v>
      </c>
      <c r="P35" s="46">
        <v>147.72399999999999</v>
      </c>
      <c r="Q35" s="46">
        <v>299.67700000000002</v>
      </c>
      <c r="R35" s="46">
        <v>194.65</v>
      </c>
      <c r="S35" s="46">
        <v>178.82499999999999</v>
      </c>
      <c r="T35" s="46">
        <v>504.05099999999999</v>
      </c>
      <c r="U35" s="46">
        <v>272.86399999999998</v>
      </c>
      <c r="V35" s="46">
        <v>282.86599999999999</v>
      </c>
      <c r="W35" s="46">
        <v>448.39400000000001</v>
      </c>
      <c r="X35" s="46">
        <v>59.033999999999999</v>
      </c>
      <c r="Y35" s="46">
        <v>158.66</v>
      </c>
      <c r="Z35" s="46">
        <v>351.19900000000001</v>
      </c>
      <c r="AA35" s="46">
        <v>368.09899999999999</v>
      </c>
      <c r="AB35" s="46">
        <v>305.214</v>
      </c>
      <c r="AC35" s="46">
        <v>408.34800000000001</v>
      </c>
      <c r="AD35" s="46">
        <v>80.033000000000001</v>
      </c>
      <c r="AE35" s="46">
        <v>430.56799999999998</v>
      </c>
      <c r="AF35" s="46">
        <v>201.684</v>
      </c>
      <c r="AG35" s="46">
        <v>281.91699999999997</v>
      </c>
      <c r="AH35" s="46">
        <v>174.54</v>
      </c>
    </row>
    <row r="36" spans="1:34" ht="14.4" x14ac:dyDescent="0.3">
      <c r="A36" s="66">
        <v>46204</v>
      </c>
      <c r="B36" s="33"/>
      <c r="C36" s="8">
        <v>54</v>
      </c>
      <c r="D36" s="45">
        <v>90</v>
      </c>
      <c r="E36" s="46">
        <v>193.13499999999999</v>
      </c>
      <c r="F36" s="46">
        <v>69.230999999999995</v>
      </c>
      <c r="G36" s="46">
        <v>442.70499999999998</v>
      </c>
      <c r="H36" s="46">
        <v>114.136</v>
      </c>
      <c r="I36" s="46">
        <v>178.74799999999999</v>
      </c>
      <c r="J36" s="46">
        <v>107.405</v>
      </c>
      <c r="K36" s="46">
        <v>221.81100000000001</v>
      </c>
      <c r="L36" s="46">
        <v>53.393000000000001</v>
      </c>
      <c r="M36" s="46">
        <v>62.081000000000003</v>
      </c>
      <c r="N36" s="46">
        <v>26.254999999999999</v>
      </c>
      <c r="O36" s="46">
        <v>58.472999999999999</v>
      </c>
      <c r="P36" s="46">
        <v>56.378999999999998</v>
      </c>
      <c r="Q36" s="46">
        <v>118.732</v>
      </c>
      <c r="R36" s="46">
        <v>73.847999999999999</v>
      </c>
      <c r="S36" s="46">
        <v>67.302999999999997</v>
      </c>
      <c r="T36" s="46">
        <v>219.11600000000001</v>
      </c>
      <c r="U36" s="46">
        <v>139.30099999999999</v>
      </c>
      <c r="V36" s="46">
        <v>75.953999999999994</v>
      </c>
      <c r="W36" s="46">
        <v>229.26599999999999</v>
      </c>
      <c r="X36" s="46">
        <v>30.204999999999998</v>
      </c>
      <c r="Y36" s="46">
        <v>58.197000000000003</v>
      </c>
      <c r="Z36" s="46">
        <v>106.35299999999999</v>
      </c>
      <c r="AA36" s="46">
        <v>121.06699999999999</v>
      </c>
      <c r="AB36" s="46">
        <v>97.331000000000003</v>
      </c>
      <c r="AC36" s="46">
        <v>136.40299999999999</v>
      </c>
      <c r="AD36" s="46">
        <v>34.664999999999999</v>
      </c>
      <c r="AE36" s="46">
        <v>263.27999999999997</v>
      </c>
      <c r="AF36" s="46">
        <v>62.636000000000003</v>
      </c>
      <c r="AG36" s="46">
        <v>128.15600000000001</v>
      </c>
      <c r="AH36" s="46">
        <v>69.703999999999994</v>
      </c>
    </row>
    <row r="37" spans="1:34" ht="14.4" x14ac:dyDescent="0.3">
      <c r="A37" s="66">
        <v>46235</v>
      </c>
      <c r="B37" s="15"/>
      <c r="C37" s="13">
        <v>43</v>
      </c>
      <c r="D37" s="45">
        <v>56</v>
      </c>
      <c r="E37" s="46">
        <v>71.924999999999997</v>
      </c>
      <c r="F37" s="46">
        <v>44.890999999999998</v>
      </c>
      <c r="G37" s="46">
        <v>128.053</v>
      </c>
      <c r="H37" s="46">
        <v>56.491</v>
      </c>
      <c r="I37" s="46">
        <v>86.807000000000002</v>
      </c>
      <c r="J37" s="46">
        <v>54.286999999999999</v>
      </c>
      <c r="K37" s="46">
        <v>91.986999999999995</v>
      </c>
      <c r="L37" s="46">
        <v>47.152000000000001</v>
      </c>
      <c r="M37" s="46">
        <v>54.893000000000001</v>
      </c>
      <c r="N37" s="46">
        <v>22.872</v>
      </c>
      <c r="O37" s="46">
        <v>43.72</v>
      </c>
      <c r="P37" s="46">
        <v>39.511000000000003</v>
      </c>
      <c r="Q37" s="46">
        <v>61.073</v>
      </c>
      <c r="R37" s="46">
        <v>52.634999999999998</v>
      </c>
      <c r="S37" s="46">
        <v>49.667999999999999</v>
      </c>
      <c r="T37" s="46">
        <v>81.7</v>
      </c>
      <c r="U37" s="46">
        <v>57.343000000000004</v>
      </c>
      <c r="V37" s="46">
        <v>52.929000000000002</v>
      </c>
      <c r="W37" s="46">
        <v>72.691999999999993</v>
      </c>
      <c r="X37" s="46">
        <v>30.651</v>
      </c>
      <c r="Y37" s="46">
        <v>42.176000000000002</v>
      </c>
      <c r="Z37" s="46">
        <v>59.994999999999997</v>
      </c>
      <c r="AA37" s="46">
        <v>55.944000000000003</v>
      </c>
      <c r="AB37" s="46">
        <v>55.75</v>
      </c>
      <c r="AC37" s="46">
        <v>67.081999999999994</v>
      </c>
      <c r="AD37" s="46">
        <v>28.733000000000001</v>
      </c>
      <c r="AE37" s="46">
        <v>85.183000000000007</v>
      </c>
      <c r="AF37" s="46">
        <v>41.837000000000003</v>
      </c>
      <c r="AG37" s="46">
        <v>58.886000000000003</v>
      </c>
      <c r="AH37" s="46">
        <v>56.051000000000002</v>
      </c>
    </row>
    <row r="38" spans="1:34" ht="14.4" x14ac:dyDescent="0.3">
      <c r="A38" s="66">
        <v>46266</v>
      </c>
      <c r="B38" s="15"/>
      <c r="C38" s="13">
        <v>30</v>
      </c>
      <c r="D38" s="45">
        <v>36</v>
      </c>
      <c r="E38" s="46">
        <v>51.26</v>
      </c>
      <c r="F38" s="46">
        <v>36.405000000000001</v>
      </c>
      <c r="G38" s="46">
        <v>66.790999999999997</v>
      </c>
      <c r="H38" s="46">
        <v>41.375</v>
      </c>
      <c r="I38" s="46">
        <v>59.442999999999998</v>
      </c>
      <c r="J38" s="46">
        <v>35.067</v>
      </c>
      <c r="K38" s="46">
        <v>49.972000000000001</v>
      </c>
      <c r="L38" s="46">
        <v>35.139000000000003</v>
      </c>
      <c r="M38" s="46">
        <v>32.667000000000002</v>
      </c>
      <c r="N38" s="46">
        <v>21.806999999999999</v>
      </c>
      <c r="O38" s="46">
        <v>58.348999999999997</v>
      </c>
      <c r="P38" s="46">
        <v>35.935000000000002</v>
      </c>
      <c r="Q38" s="46">
        <v>39.128</v>
      </c>
      <c r="R38" s="46">
        <v>38.65</v>
      </c>
      <c r="S38" s="46">
        <v>43.414999999999999</v>
      </c>
      <c r="T38" s="46">
        <v>46.728999999999999</v>
      </c>
      <c r="U38" s="46">
        <v>38.356999999999999</v>
      </c>
      <c r="V38" s="46">
        <v>30.978000000000002</v>
      </c>
      <c r="W38" s="46">
        <v>42.048000000000002</v>
      </c>
      <c r="X38" s="46">
        <v>24.972999999999999</v>
      </c>
      <c r="Y38" s="46">
        <v>55.156999999999996</v>
      </c>
      <c r="Z38" s="46">
        <v>53.173999999999999</v>
      </c>
      <c r="AA38" s="46">
        <v>40.401000000000003</v>
      </c>
      <c r="AB38" s="46">
        <v>36.881</v>
      </c>
      <c r="AC38" s="46">
        <v>40.981000000000002</v>
      </c>
      <c r="AD38" s="46">
        <v>23.335000000000001</v>
      </c>
      <c r="AE38" s="46">
        <v>45.439</v>
      </c>
      <c r="AF38" s="46">
        <v>38.534999999999997</v>
      </c>
      <c r="AG38" s="46">
        <v>36.051000000000002</v>
      </c>
      <c r="AH38" s="46">
        <v>41.56</v>
      </c>
    </row>
    <row r="39" spans="1:34" ht="14.4" x14ac:dyDescent="0.3">
      <c r="A39" s="66">
        <v>46296</v>
      </c>
      <c r="B39" s="15"/>
      <c r="C39" s="13">
        <v>33</v>
      </c>
      <c r="D39" s="45">
        <v>37</v>
      </c>
      <c r="E39" s="46">
        <v>46.552999999999997</v>
      </c>
      <c r="F39" s="46">
        <v>43.381999999999998</v>
      </c>
      <c r="G39" s="46">
        <v>60.741</v>
      </c>
      <c r="H39" s="46">
        <v>50.393999999999998</v>
      </c>
      <c r="I39" s="46">
        <v>62.173999999999999</v>
      </c>
      <c r="J39" s="46">
        <v>45.426000000000002</v>
      </c>
      <c r="K39" s="46">
        <v>40.054000000000002</v>
      </c>
      <c r="L39" s="46">
        <v>31.777000000000001</v>
      </c>
      <c r="M39" s="46">
        <v>30.902000000000001</v>
      </c>
      <c r="N39" s="46">
        <v>31.321999999999999</v>
      </c>
      <c r="O39" s="46">
        <v>35.094999999999999</v>
      </c>
      <c r="P39" s="46">
        <v>33.787999999999997</v>
      </c>
      <c r="Q39" s="46">
        <v>52.853000000000002</v>
      </c>
      <c r="R39" s="46">
        <v>65.033000000000001</v>
      </c>
      <c r="S39" s="46">
        <v>44.395000000000003</v>
      </c>
      <c r="T39" s="46">
        <v>42.649000000000001</v>
      </c>
      <c r="U39" s="46">
        <v>40.18</v>
      </c>
      <c r="V39" s="46">
        <v>31.925000000000001</v>
      </c>
      <c r="W39" s="46">
        <v>41.448999999999998</v>
      </c>
      <c r="X39" s="46">
        <v>24.010999999999999</v>
      </c>
      <c r="Y39" s="46">
        <v>51.494999999999997</v>
      </c>
      <c r="Z39" s="46">
        <v>63.194000000000003</v>
      </c>
      <c r="AA39" s="46">
        <v>35.107999999999997</v>
      </c>
      <c r="AB39" s="46">
        <v>32.268999999999998</v>
      </c>
      <c r="AC39" s="46">
        <v>42.171999999999997</v>
      </c>
      <c r="AD39" s="46">
        <v>25.795000000000002</v>
      </c>
      <c r="AE39" s="46">
        <v>39.436999999999998</v>
      </c>
      <c r="AF39" s="46">
        <v>37.131</v>
      </c>
      <c r="AG39" s="46">
        <v>30.632000000000001</v>
      </c>
      <c r="AH39" s="46">
        <v>30.065999999999999</v>
      </c>
    </row>
    <row r="40" spans="1:34" ht="14.4" x14ac:dyDescent="0.3">
      <c r="A40" s="66">
        <v>46327</v>
      </c>
      <c r="B40" s="15"/>
      <c r="C40" s="13">
        <v>28</v>
      </c>
      <c r="D40" s="45">
        <v>32</v>
      </c>
      <c r="E40" s="46">
        <v>37.902999999999999</v>
      </c>
      <c r="F40" s="46">
        <v>34.174999999999997</v>
      </c>
      <c r="G40" s="46">
        <v>46.158000000000001</v>
      </c>
      <c r="H40" s="46">
        <v>42.622</v>
      </c>
      <c r="I40" s="46">
        <v>47.124000000000002</v>
      </c>
      <c r="J40" s="46">
        <v>38.396999999999998</v>
      </c>
      <c r="K40" s="46">
        <v>32.149000000000001</v>
      </c>
      <c r="L40" s="46">
        <v>28.172000000000001</v>
      </c>
      <c r="M40" s="46">
        <v>30.253</v>
      </c>
      <c r="N40" s="46">
        <v>20.454000000000001</v>
      </c>
      <c r="O40" s="46">
        <v>26.193000000000001</v>
      </c>
      <c r="P40" s="46">
        <v>31.398</v>
      </c>
      <c r="Q40" s="46">
        <v>40.594999999999999</v>
      </c>
      <c r="R40" s="46">
        <v>46.308</v>
      </c>
      <c r="S40" s="46">
        <v>36.023000000000003</v>
      </c>
      <c r="T40" s="46">
        <v>36.601999999999997</v>
      </c>
      <c r="U40" s="46">
        <v>36.173999999999999</v>
      </c>
      <c r="V40" s="46">
        <v>32.198999999999998</v>
      </c>
      <c r="W40" s="46">
        <v>34.040999999999997</v>
      </c>
      <c r="X40" s="46">
        <v>20.068999999999999</v>
      </c>
      <c r="Y40" s="46">
        <v>33.639000000000003</v>
      </c>
      <c r="Z40" s="46">
        <v>39.307000000000002</v>
      </c>
      <c r="AA40" s="46">
        <v>31.619</v>
      </c>
      <c r="AB40" s="46">
        <v>27.731999999999999</v>
      </c>
      <c r="AC40" s="46">
        <v>35.838000000000001</v>
      </c>
      <c r="AD40" s="46">
        <v>24.34</v>
      </c>
      <c r="AE40" s="46">
        <v>33.994</v>
      </c>
      <c r="AF40" s="46">
        <v>39.942</v>
      </c>
      <c r="AG40" s="46">
        <v>29.007999999999999</v>
      </c>
      <c r="AH40" s="46">
        <v>25.585000000000001</v>
      </c>
    </row>
    <row r="41" spans="1:34" ht="14.4" x14ac:dyDescent="0.3">
      <c r="A41" s="66">
        <v>46357</v>
      </c>
      <c r="B41" s="15"/>
      <c r="C41" s="13">
        <v>27</v>
      </c>
      <c r="D41" s="45">
        <v>27</v>
      </c>
      <c r="E41" s="46">
        <v>32.104999999999997</v>
      </c>
      <c r="F41" s="46">
        <v>27.785</v>
      </c>
      <c r="G41" s="46">
        <v>42.25</v>
      </c>
      <c r="H41" s="46">
        <v>35.450000000000003</v>
      </c>
      <c r="I41" s="46">
        <v>37.066000000000003</v>
      </c>
      <c r="J41" s="46">
        <v>34.859000000000002</v>
      </c>
      <c r="K41" s="46">
        <v>28.533000000000001</v>
      </c>
      <c r="L41" s="46">
        <v>24.57</v>
      </c>
      <c r="M41" s="46">
        <v>24.643000000000001</v>
      </c>
      <c r="N41" s="46">
        <v>17.704999999999998</v>
      </c>
      <c r="O41" s="46">
        <v>23.731999999999999</v>
      </c>
      <c r="P41" s="46">
        <v>25.219000000000001</v>
      </c>
      <c r="Q41" s="46">
        <v>30.132999999999999</v>
      </c>
      <c r="R41" s="46">
        <v>31.917999999999999</v>
      </c>
      <c r="S41" s="46">
        <v>25.992999999999999</v>
      </c>
      <c r="T41" s="46">
        <v>32.414999999999999</v>
      </c>
      <c r="U41" s="46">
        <v>29.501999999999999</v>
      </c>
      <c r="V41" s="46">
        <v>27.106000000000002</v>
      </c>
      <c r="W41" s="46">
        <v>29.824000000000002</v>
      </c>
      <c r="X41" s="46">
        <v>18.263000000000002</v>
      </c>
      <c r="Y41" s="46">
        <v>25.309000000000001</v>
      </c>
      <c r="Z41" s="46">
        <v>31.696999999999999</v>
      </c>
      <c r="AA41" s="46">
        <v>28.021999999999998</v>
      </c>
      <c r="AB41" s="46">
        <v>25.498999999999999</v>
      </c>
      <c r="AC41" s="46">
        <v>33.210999999999999</v>
      </c>
      <c r="AD41" s="46">
        <v>19.786999999999999</v>
      </c>
      <c r="AE41" s="46">
        <v>31.271999999999998</v>
      </c>
      <c r="AF41" s="46">
        <v>31.802</v>
      </c>
      <c r="AG41" s="46">
        <v>26.448</v>
      </c>
      <c r="AH41" s="46">
        <v>22.902000000000001</v>
      </c>
    </row>
    <row r="42" spans="1:34" ht="14.4" x14ac:dyDescent="0.3">
      <c r="A42" s="66">
        <v>46388</v>
      </c>
      <c r="B42" s="15"/>
      <c r="C42" s="13">
        <v>26</v>
      </c>
      <c r="D42" s="45">
        <v>26</v>
      </c>
      <c r="E42" s="46">
        <v>29.242999999999999</v>
      </c>
      <c r="F42" s="46">
        <v>25.170999999999999</v>
      </c>
      <c r="G42" s="46">
        <v>35.938000000000002</v>
      </c>
      <c r="H42" s="46">
        <v>30.300999999999998</v>
      </c>
      <c r="I42" s="46">
        <v>32.965000000000003</v>
      </c>
      <c r="J42" s="46">
        <v>29.841999999999999</v>
      </c>
      <c r="K42" s="46">
        <v>28.338000000000001</v>
      </c>
      <c r="L42" s="46">
        <v>22.707000000000001</v>
      </c>
      <c r="M42" s="46">
        <v>21.573</v>
      </c>
      <c r="N42" s="46">
        <v>16.853999999999999</v>
      </c>
      <c r="O42" s="46">
        <v>21.445</v>
      </c>
      <c r="P42" s="46">
        <v>24.407</v>
      </c>
      <c r="Q42" s="46">
        <v>26.164999999999999</v>
      </c>
      <c r="R42" s="46">
        <v>26.908999999999999</v>
      </c>
      <c r="S42" s="46">
        <v>21.849</v>
      </c>
      <c r="T42" s="46">
        <v>29.556000000000001</v>
      </c>
      <c r="U42" s="46">
        <v>26.216999999999999</v>
      </c>
      <c r="V42" s="46">
        <v>24.931999999999999</v>
      </c>
      <c r="W42" s="46">
        <v>28.309000000000001</v>
      </c>
      <c r="X42" s="46">
        <v>16.948</v>
      </c>
      <c r="Y42" s="46">
        <v>22.084</v>
      </c>
      <c r="Z42" s="46">
        <v>27.721</v>
      </c>
      <c r="AA42" s="46">
        <v>25.78</v>
      </c>
      <c r="AB42" s="46">
        <v>23.649000000000001</v>
      </c>
      <c r="AC42" s="46">
        <v>28.934000000000001</v>
      </c>
      <c r="AD42" s="46">
        <v>18.178999999999998</v>
      </c>
      <c r="AE42" s="46">
        <v>28.571999999999999</v>
      </c>
      <c r="AF42" s="46">
        <v>25.568999999999999</v>
      </c>
      <c r="AG42" s="46">
        <v>23.748000000000001</v>
      </c>
      <c r="AH42" s="46">
        <v>21.385999999999999</v>
      </c>
    </row>
    <row r="43" spans="1:34" ht="14.4" x14ac:dyDescent="0.3">
      <c r="A43" s="66">
        <v>46419</v>
      </c>
      <c r="B43" s="15"/>
      <c r="C43" s="13">
        <v>25</v>
      </c>
      <c r="D43" s="45">
        <v>25</v>
      </c>
      <c r="E43" s="46">
        <v>24.523</v>
      </c>
      <c r="F43" s="46">
        <v>26.834</v>
      </c>
      <c r="G43" s="46">
        <v>34.572000000000003</v>
      </c>
      <c r="H43" s="46">
        <v>24.745000000000001</v>
      </c>
      <c r="I43" s="46">
        <v>28.061</v>
      </c>
      <c r="J43" s="46">
        <v>28.071999999999999</v>
      </c>
      <c r="K43" s="46">
        <v>27.927</v>
      </c>
      <c r="L43" s="46">
        <v>21.385000000000002</v>
      </c>
      <c r="M43" s="46">
        <v>18.161999999999999</v>
      </c>
      <c r="N43" s="46">
        <v>19.373000000000001</v>
      </c>
      <c r="O43" s="46">
        <v>18.446999999999999</v>
      </c>
      <c r="P43" s="46">
        <v>21.431999999999999</v>
      </c>
      <c r="Q43" s="46">
        <v>21.398</v>
      </c>
      <c r="R43" s="46">
        <v>24.843</v>
      </c>
      <c r="S43" s="46">
        <v>17.797999999999998</v>
      </c>
      <c r="T43" s="46">
        <v>25.805</v>
      </c>
      <c r="U43" s="46">
        <v>21.684000000000001</v>
      </c>
      <c r="V43" s="46">
        <v>20.663</v>
      </c>
      <c r="W43" s="46">
        <v>23.55</v>
      </c>
      <c r="X43" s="46">
        <v>14.817</v>
      </c>
      <c r="Y43" s="46">
        <v>21.797999999999998</v>
      </c>
      <c r="Z43" s="46">
        <v>32.095999999999997</v>
      </c>
      <c r="AA43" s="46">
        <v>23.946999999999999</v>
      </c>
      <c r="AB43" s="46">
        <v>28.3</v>
      </c>
      <c r="AC43" s="46">
        <v>29.558</v>
      </c>
      <c r="AD43" s="46">
        <v>15.762</v>
      </c>
      <c r="AE43" s="46">
        <v>25.024000000000001</v>
      </c>
      <c r="AF43" s="46">
        <v>23.606000000000002</v>
      </c>
      <c r="AG43" s="46">
        <v>21.608000000000001</v>
      </c>
      <c r="AH43" s="46">
        <v>19.48</v>
      </c>
    </row>
    <row r="44" spans="1:34" ht="14.4" x14ac:dyDescent="0.3">
      <c r="A44" s="66">
        <v>46447</v>
      </c>
      <c r="B44" s="15"/>
      <c r="C44" s="13">
        <v>37</v>
      </c>
      <c r="D44" s="45">
        <v>40</v>
      </c>
      <c r="E44" s="46">
        <v>43.930999999999997</v>
      </c>
      <c r="F44" s="46">
        <v>50.77</v>
      </c>
      <c r="G44" s="46">
        <v>45.109000000000002</v>
      </c>
      <c r="H44" s="46">
        <v>48.58</v>
      </c>
      <c r="I44" s="46">
        <v>45.97</v>
      </c>
      <c r="J44" s="46">
        <v>40.595999999999997</v>
      </c>
      <c r="K44" s="46">
        <v>34.53</v>
      </c>
      <c r="L44" s="46">
        <v>32.493000000000002</v>
      </c>
      <c r="M44" s="46">
        <v>23.428000000000001</v>
      </c>
      <c r="N44" s="46">
        <v>30.518999999999998</v>
      </c>
      <c r="O44" s="46">
        <v>48.991</v>
      </c>
      <c r="P44" s="46">
        <v>27.783999999999999</v>
      </c>
      <c r="Q44" s="46">
        <v>30.957999999999998</v>
      </c>
      <c r="R44" s="46">
        <v>58.612000000000002</v>
      </c>
      <c r="S44" s="46">
        <v>19.562999999999999</v>
      </c>
      <c r="T44" s="46">
        <v>46.348999999999997</v>
      </c>
      <c r="U44" s="46">
        <v>25.681000000000001</v>
      </c>
      <c r="V44" s="46">
        <v>33.719000000000001</v>
      </c>
      <c r="W44" s="46">
        <v>42.171999999999997</v>
      </c>
      <c r="X44" s="46">
        <v>22.513999999999999</v>
      </c>
      <c r="Y44" s="46">
        <v>29.678999999999998</v>
      </c>
      <c r="Z44" s="46">
        <v>53.466000000000001</v>
      </c>
      <c r="AA44" s="46">
        <v>41.119</v>
      </c>
      <c r="AB44" s="46">
        <v>63.741999999999997</v>
      </c>
      <c r="AC44" s="46">
        <v>32.220999999999997</v>
      </c>
      <c r="AD44" s="46">
        <v>22.497</v>
      </c>
      <c r="AE44" s="46">
        <v>38.686999999999998</v>
      </c>
      <c r="AF44" s="46">
        <v>30.904</v>
      </c>
      <c r="AG44" s="46">
        <v>35.287999999999997</v>
      </c>
      <c r="AH44" s="46">
        <v>32.759</v>
      </c>
    </row>
    <row r="45" spans="1:34" ht="14.4" x14ac:dyDescent="0.3">
      <c r="A45" s="66">
        <v>46478</v>
      </c>
      <c r="B45" s="15"/>
      <c r="C45" s="13">
        <v>72</v>
      </c>
      <c r="D45" s="45">
        <v>89</v>
      </c>
      <c r="E45" s="46">
        <v>80.141000000000005</v>
      </c>
      <c r="F45" s="46">
        <v>61.005000000000003</v>
      </c>
      <c r="G45" s="46">
        <v>105.262</v>
      </c>
      <c r="H45" s="46">
        <v>90.004000000000005</v>
      </c>
      <c r="I45" s="46">
        <v>69.304000000000002</v>
      </c>
      <c r="J45" s="46">
        <v>59.207999999999998</v>
      </c>
      <c r="K45" s="46">
        <v>94.295000000000002</v>
      </c>
      <c r="L45" s="46">
        <v>68.447999999999993</v>
      </c>
      <c r="M45" s="46">
        <v>59.268999999999998</v>
      </c>
      <c r="N45" s="46">
        <v>55.572000000000003</v>
      </c>
      <c r="O45" s="46">
        <v>106.121</v>
      </c>
      <c r="P45" s="46">
        <v>69.111999999999995</v>
      </c>
      <c r="Q45" s="46">
        <v>97.813999999999993</v>
      </c>
      <c r="R45" s="46">
        <v>101.117</v>
      </c>
      <c r="S45" s="46">
        <v>54.774000000000001</v>
      </c>
      <c r="T45" s="46">
        <v>69.465999999999994</v>
      </c>
      <c r="U45" s="46">
        <v>60.685000000000002</v>
      </c>
      <c r="V45" s="46">
        <v>71.561000000000007</v>
      </c>
      <c r="W45" s="46">
        <v>92.509</v>
      </c>
      <c r="X45" s="46">
        <v>42.774999999999999</v>
      </c>
      <c r="Y45" s="46">
        <v>70.846000000000004</v>
      </c>
      <c r="Z45" s="46">
        <v>85.950999999999993</v>
      </c>
      <c r="AA45" s="46">
        <v>68.744</v>
      </c>
      <c r="AB45" s="46">
        <v>121.46599999999999</v>
      </c>
      <c r="AC45" s="46">
        <v>52.313000000000002</v>
      </c>
      <c r="AD45" s="46">
        <v>80.832999999999998</v>
      </c>
      <c r="AE45" s="46">
        <v>56.878999999999998</v>
      </c>
      <c r="AF45" s="46">
        <v>55.651000000000003</v>
      </c>
      <c r="AG45" s="46">
        <v>74.501000000000005</v>
      </c>
      <c r="AH45" s="46">
        <v>71.721000000000004</v>
      </c>
    </row>
    <row r="46" spans="1:34" ht="14.4" x14ac:dyDescent="0.3">
      <c r="A46" s="66">
        <v>46508</v>
      </c>
      <c r="B46" s="15"/>
      <c r="C46" s="13">
        <v>176</v>
      </c>
      <c r="D46" s="45">
        <v>226</v>
      </c>
      <c r="E46" s="46">
        <v>222.20500000000001</v>
      </c>
      <c r="F46" s="46">
        <v>260.101</v>
      </c>
      <c r="G46" s="46">
        <v>380.12200000000001</v>
      </c>
      <c r="H46" s="46">
        <v>349.01499999999999</v>
      </c>
      <c r="I46" s="46">
        <v>210.37799999999999</v>
      </c>
      <c r="J46" s="46">
        <v>231.91200000000001</v>
      </c>
      <c r="K46" s="46">
        <v>261.88</v>
      </c>
      <c r="L46" s="46">
        <v>265.60599999999999</v>
      </c>
      <c r="M46" s="46">
        <v>98.207999999999998</v>
      </c>
      <c r="N46" s="46">
        <v>163.143</v>
      </c>
      <c r="O46" s="46">
        <v>239.208</v>
      </c>
      <c r="P46" s="46">
        <v>275.06</v>
      </c>
      <c r="Q46" s="46">
        <v>249.09399999999999</v>
      </c>
      <c r="R46" s="46">
        <v>244.952</v>
      </c>
      <c r="S46" s="46">
        <v>266.94600000000003</v>
      </c>
      <c r="T46" s="46">
        <v>319.41899999999998</v>
      </c>
      <c r="U46" s="46">
        <v>128.94300000000001</v>
      </c>
      <c r="V46" s="46">
        <v>165.06100000000001</v>
      </c>
      <c r="W46" s="46">
        <v>155.03899999999999</v>
      </c>
      <c r="X46" s="46">
        <v>109.47</v>
      </c>
      <c r="Y46" s="46">
        <v>246.15799999999999</v>
      </c>
      <c r="Z46" s="46">
        <v>171.4</v>
      </c>
      <c r="AA46" s="46">
        <v>177.73699999999999</v>
      </c>
      <c r="AB46" s="46">
        <v>263.48099999999999</v>
      </c>
      <c r="AC46" s="46">
        <v>170.85599999999999</v>
      </c>
      <c r="AD46" s="46">
        <v>209.11799999999999</v>
      </c>
      <c r="AE46" s="46">
        <v>194.84800000000001</v>
      </c>
      <c r="AF46" s="46">
        <v>137.333</v>
      </c>
      <c r="AG46" s="46">
        <v>217.898</v>
      </c>
      <c r="AH46" s="46">
        <v>274.33100000000002</v>
      </c>
    </row>
    <row r="47" spans="1:34" ht="14.4" x14ac:dyDescent="0.3">
      <c r="A47" s="66">
        <v>46539</v>
      </c>
      <c r="B47" s="15"/>
      <c r="C47" s="13">
        <v>173</v>
      </c>
      <c r="D47" s="45">
        <v>265</v>
      </c>
      <c r="E47" s="46">
        <v>228</v>
      </c>
      <c r="F47" s="46">
        <v>596.726</v>
      </c>
      <c r="G47" s="46">
        <v>322.49700000000001</v>
      </c>
      <c r="H47" s="46">
        <v>511.64600000000002</v>
      </c>
      <c r="I47" s="46">
        <v>226.06</v>
      </c>
      <c r="J47" s="46">
        <v>346.846</v>
      </c>
      <c r="K47" s="46">
        <v>162.96899999999999</v>
      </c>
      <c r="L47" s="46">
        <v>202.44300000000001</v>
      </c>
      <c r="M47" s="46">
        <v>62.07</v>
      </c>
      <c r="N47" s="46">
        <v>225.46899999999999</v>
      </c>
      <c r="O47" s="46">
        <v>147.57</v>
      </c>
      <c r="P47" s="46">
        <v>299.416</v>
      </c>
      <c r="Q47" s="46">
        <v>194.54599999999999</v>
      </c>
      <c r="R47" s="46">
        <v>182.33600000000001</v>
      </c>
      <c r="S47" s="46">
        <v>504.12599999999998</v>
      </c>
      <c r="T47" s="46">
        <v>273.06</v>
      </c>
      <c r="U47" s="46">
        <v>282.738</v>
      </c>
      <c r="V47" s="46">
        <v>444.22300000000001</v>
      </c>
      <c r="W47" s="46">
        <v>59.045000000000002</v>
      </c>
      <c r="X47" s="46">
        <v>158.608</v>
      </c>
      <c r="Y47" s="46">
        <v>351.29399999999998</v>
      </c>
      <c r="Z47" s="46">
        <v>366.63099999999997</v>
      </c>
      <c r="AA47" s="46">
        <v>305.358</v>
      </c>
      <c r="AB47" s="46">
        <v>408.37299999999999</v>
      </c>
      <c r="AC47" s="46">
        <v>79.942999999999998</v>
      </c>
      <c r="AD47" s="46">
        <v>417.32799999999997</v>
      </c>
      <c r="AE47" s="46">
        <v>201.80199999999999</v>
      </c>
      <c r="AF47" s="46">
        <v>281.447</v>
      </c>
      <c r="AG47" s="46">
        <v>174.815</v>
      </c>
      <c r="AH47" s="46">
        <v>434.11500000000001</v>
      </c>
    </row>
    <row r="48" spans="1:34" ht="14.4" x14ac:dyDescent="0.3">
      <c r="A48" s="66">
        <v>46569</v>
      </c>
      <c r="B48" s="15"/>
      <c r="C48" s="13">
        <v>54</v>
      </c>
      <c r="D48" s="45">
        <v>90</v>
      </c>
      <c r="E48" s="46">
        <v>69.194000000000003</v>
      </c>
      <c r="F48" s="46">
        <v>455.214</v>
      </c>
      <c r="G48" s="46">
        <v>114.209</v>
      </c>
      <c r="H48" s="46">
        <v>178.68100000000001</v>
      </c>
      <c r="I48" s="46">
        <v>107.604</v>
      </c>
      <c r="J48" s="46">
        <v>229.28100000000001</v>
      </c>
      <c r="K48" s="46">
        <v>53.593000000000004</v>
      </c>
      <c r="L48" s="46">
        <v>62.113</v>
      </c>
      <c r="M48" s="46">
        <v>26.318999999999999</v>
      </c>
      <c r="N48" s="46">
        <v>59.715000000000003</v>
      </c>
      <c r="O48" s="46">
        <v>56.286999999999999</v>
      </c>
      <c r="P48" s="46">
        <v>118.56</v>
      </c>
      <c r="Q48" s="46">
        <v>73.793999999999997</v>
      </c>
      <c r="R48" s="46">
        <v>68.677000000000007</v>
      </c>
      <c r="S48" s="46">
        <v>219.13200000000001</v>
      </c>
      <c r="T48" s="46">
        <v>139.411</v>
      </c>
      <c r="U48" s="46">
        <v>75.849000000000004</v>
      </c>
      <c r="V48" s="46">
        <v>240.273</v>
      </c>
      <c r="W48" s="46">
        <v>30.236000000000001</v>
      </c>
      <c r="X48" s="46">
        <v>58.143999999999998</v>
      </c>
      <c r="Y48" s="46">
        <v>106.41500000000001</v>
      </c>
      <c r="Z48" s="46">
        <v>125.36</v>
      </c>
      <c r="AA48" s="46">
        <v>97.403000000000006</v>
      </c>
      <c r="AB48" s="46">
        <v>136.44</v>
      </c>
      <c r="AC48" s="46">
        <v>34.604999999999997</v>
      </c>
      <c r="AD48" s="46">
        <v>275.89299999999997</v>
      </c>
      <c r="AE48" s="46">
        <v>62.731000000000002</v>
      </c>
      <c r="AF48" s="46">
        <v>127.81699999999999</v>
      </c>
      <c r="AG48" s="46">
        <v>69.926000000000002</v>
      </c>
      <c r="AH48" s="46">
        <v>200.7</v>
      </c>
    </row>
    <row r="49" spans="1:1005" ht="14.4" x14ac:dyDescent="0.3">
      <c r="A49" s="66">
        <v>46600</v>
      </c>
      <c r="B49" s="15"/>
      <c r="C49" s="13">
        <v>43</v>
      </c>
      <c r="D49" s="45">
        <v>56</v>
      </c>
      <c r="E49" s="46">
        <v>44.856000000000002</v>
      </c>
      <c r="F49" s="46">
        <v>132.38399999999999</v>
      </c>
      <c r="G49" s="46">
        <v>56.558999999999997</v>
      </c>
      <c r="H49" s="46">
        <v>86.748000000000005</v>
      </c>
      <c r="I49" s="46">
        <v>54.469000000000001</v>
      </c>
      <c r="J49" s="46">
        <v>95.132999999999996</v>
      </c>
      <c r="K49" s="46">
        <v>47.348999999999997</v>
      </c>
      <c r="L49" s="46">
        <v>54.908000000000001</v>
      </c>
      <c r="M49" s="46">
        <v>22.919</v>
      </c>
      <c r="N49" s="46">
        <v>43.926000000000002</v>
      </c>
      <c r="O49" s="46">
        <v>39.427</v>
      </c>
      <c r="P49" s="46">
        <v>60.923999999999999</v>
      </c>
      <c r="Q49" s="46">
        <v>52.591000000000001</v>
      </c>
      <c r="R49" s="46">
        <v>50.280999999999999</v>
      </c>
      <c r="S49" s="46">
        <v>81.703000000000003</v>
      </c>
      <c r="T49" s="46">
        <v>57.429000000000002</v>
      </c>
      <c r="U49" s="46">
        <v>52.83</v>
      </c>
      <c r="V49" s="46">
        <v>74.436000000000007</v>
      </c>
      <c r="W49" s="46">
        <v>30.684000000000001</v>
      </c>
      <c r="X49" s="46">
        <v>42.118000000000002</v>
      </c>
      <c r="Y49" s="46">
        <v>60.045999999999999</v>
      </c>
      <c r="Z49" s="46">
        <v>56.375</v>
      </c>
      <c r="AA49" s="46">
        <v>55.811</v>
      </c>
      <c r="AB49" s="46">
        <v>67.119</v>
      </c>
      <c r="AC49" s="46">
        <v>28.67</v>
      </c>
      <c r="AD49" s="46">
        <v>87.039000000000001</v>
      </c>
      <c r="AE49" s="46">
        <v>41.927999999999997</v>
      </c>
      <c r="AF49" s="46">
        <v>58.585000000000001</v>
      </c>
      <c r="AG49" s="46">
        <v>56.268000000000001</v>
      </c>
      <c r="AH49" s="46">
        <v>72.534999999999997</v>
      </c>
    </row>
    <row r="50" spans="1:1005" ht="14.4" x14ac:dyDescent="0.3">
      <c r="A50" s="66">
        <v>46631</v>
      </c>
      <c r="B50" s="15"/>
      <c r="C50" s="13">
        <v>30</v>
      </c>
      <c r="D50" s="45">
        <v>36</v>
      </c>
      <c r="E50" s="46">
        <v>36.374000000000002</v>
      </c>
      <c r="F50" s="46">
        <v>65.866</v>
      </c>
      <c r="G50" s="46">
        <v>41.436</v>
      </c>
      <c r="H50" s="46">
        <v>59.390999999999998</v>
      </c>
      <c r="I50" s="46">
        <v>35.226999999999997</v>
      </c>
      <c r="J50" s="46">
        <v>50.817999999999998</v>
      </c>
      <c r="K50" s="46">
        <v>35.308999999999997</v>
      </c>
      <c r="L50" s="46">
        <v>32.676000000000002</v>
      </c>
      <c r="M50" s="46">
        <v>21.850999999999999</v>
      </c>
      <c r="N50" s="46">
        <v>58.228000000000002</v>
      </c>
      <c r="O50" s="46">
        <v>35.856999999999999</v>
      </c>
      <c r="P50" s="46">
        <v>38.997</v>
      </c>
      <c r="Q50" s="46">
        <v>38.612000000000002</v>
      </c>
      <c r="R50" s="46">
        <v>43.274000000000001</v>
      </c>
      <c r="S50" s="46">
        <v>46.73</v>
      </c>
      <c r="T50" s="46">
        <v>38.432000000000002</v>
      </c>
      <c r="U50" s="46">
        <v>30.891999999999999</v>
      </c>
      <c r="V50" s="46">
        <v>42.524999999999999</v>
      </c>
      <c r="W50" s="46">
        <v>25.001000000000001</v>
      </c>
      <c r="X50" s="46">
        <v>55.085000000000001</v>
      </c>
      <c r="Y50" s="46">
        <v>53.232999999999997</v>
      </c>
      <c r="Z50" s="46">
        <v>40.482999999999997</v>
      </c>
      <c r="AA50" s="46">
        <v>36.93</v>
      </c>
      <c r="AB50" s="46">
        <v>41.012</v>
      </c>
      <c r="AC50" s="46">
        <v>23.279</v>
      </c>
      <c r="AD50" s="46">
        <v>45.777000000000001</v>
      </c>
      <c r="AE50" s="46">
        <v>38.619999999999997</v>
      </c>
      <c r="AF50" s="46">
        <v>35.795999999999999</v>
      </c>
      <c r="AG50" s="46">
        <v>41.756</v>
      </c>
      <c r="AH50" s="46">
        <v>51.981000000000002</v>
      </c>
    </row>
    <row r="51" spans="1:1005" ht="14.4" x14ac:dyDescent="0.3">
      <c r="A51" s="66">
        <v>46661</v>
      </c>
      <c r="B51" s="15"/>
      <c r="C51" s="13">
        <v>33</v>
      </c>
      <c r="D51" s="45">
        <v>37</v>
      </c>
      <c r="E51" s="46">
        <v>43.351999999999997</v>
      </c>
      <c r="F51" s="46">
        <v>63.106999999999999</v>
      </c>
      <c r="G51" s="46">
        <v>50.451999999999998</v>
      </c>
      <c r="H51" s="46">
        <v>62.124000000000002</v>
      </c>
      <c r="I51" s="46">
        <v>45.591000000000001</v>
      </c>
      <c r="J51" s="46">
        <v>40.579000000000001</v>
      </c>
      <c r="K51" s="46">
        <v>31.934999999999999</v>
      </c>
      <c r="L51" s="46">
        <v>30.911999999999999</v>
      </c>
      <c r="M51" s="46">
        <v>31.367000000000001</v>
      </c>
      <c r="N51" s="46">
        <v>35.616</v>
      </c>
      <c r="O51" s="46">
        <v>33.716000000000001</v>
      </c>
      <c r="P51" s="46">
        <v>52.726999999999997</v>
      </c>
      <c r="Q51" s="46">
        <v>64.995999999999995</v>
      </c>
      <c r="R51" s="46">
        <v>44.774000000000001</v>
      </c>
      <c r="S51" s="46">
        <v>42.65</v>
      </c>
      <c r="T51" s="46">
        <v>40.253</v>
      </c>
      <c r="U51" s="46">
        <v>31.843</v>
      </c>
      <c r="V51" s="46">
        <v>41.585000000000001</v>
      </c>
      <c r="W51" s="46">
        <v>24.036999999999999</v>
      </c>
      <c r="X51" s="46">
        <v>51.439</v>
      </c>
      <c r="Y51" s="46">
        <v>63.241</v>
      </c>
      <c r="Z51" s="46">
        <v>34.942</v>
      </c>
      <c r="AA51" s="46">
        <v>32.314999999999998</v>
      </c>
      <c r="AB51" s="46">
        <v>42.203000000000003</v>
      </c>
      <c r="AC51" s="46">
        <v>25.741</v>
      </c>
      <c r="AD51" s="46">
        <v>39.347999999999999</v>
      </c>
      <c r="AE51" s="46">
        <v>37.210999999999999</v>
      </c>
      <c r="AF51" s="46">
        <v>30.390999999999998</v>
      </c>
      <c r="AG51" s="46">
        <v>30.24</v>
      </c>
      <c r="AH51" s="46">
        <v>46.529000000000003</v>
      </c>
    </row>
    <row r="52" spans="1:1005" ht="14.4" x14ac:dyDescent="0.3">
      <c r="A52" s="66">
        <v>46692</v>
      </c>
      <c r="B52" s="15"/>
      <c r="C52" s="13">
        <v>28</v>
      </c>
      <c r="D52" s="45">
        <v>32</v>
      </c>
      <c r="E52" s="46">
        <v>34.149000000000001</v>
      </c>
      <c r="F52" s="46">
        <v>46.429000000000002</v>
      </c>
      <c r="G52" s="46">
        <v>42.676000000000002</v>
      </c>
      <c r="H52" s="46">
        <v>47.08</v>
      </c>
      <c r="I52" s="46">
        <v>38.548999999999999</v>
      </c>
      <c r="J52" s="46">
        <v>32.454000000000001</v>
      </c>
      <c r="K52" s="46">
        <v>28.314</v>
      </c>
      <c r="L52" s="46">
        <v>30.263000000000002</v>
      </c>
      <c r="M52" s="46">
        <v>20.491</v>
      </c>
      <c r="N52" s="46">
        <v>26.276</v>
      </c>
      <c r="O52" s="46">
        <v>31.332000000000001</v>
      </c>
      <c r="P52" s="46">
        <v>40.482999999999997</v>
      </c>
      <c r="Q52" s="46">
        <v>46.274999999999999</v>
      </c>
      <c r="R52" s="46">
        <v>36.963000000000001</v>
      </c>
      <c r="S52" s="46">
        <v>36.603000000000002</v>
      </c>
      <c r="T52" s="46">
        <v>36.24</v>
      </c>
      <c r="U52" s="46">
        <v>32.122</v>
      </c>
      <c r="V52" s="46">
        <v>34.326000000000001</v>
      </c>
      <c r="W52" s="46">
        <v>20.091999999999999</v>
      </c>
      <c r="X52" s="46">
        <v>33.591999999999999</v>
      </c>
      <c r="Y52" s="46">
        <v>39.344000000000001</v>
      </c>
      <c r="Z52" s="46">
        <v>31.64</v>
      </c>
      <c r="AA52" s="46">
        <v>27.773</v>
      </c>
      <c r="AB52" s="46">
        <v>35.865000000000002</v>
      </c>
      <c r="AC52" s="46">
        <v>24.292000000000002</v>
      </c>
      <c r="AD52" s="46">
        <v>34.090000000000003</v>
      </c>
      <c r="AE52" s="46">
        <v>40.017000000000003</v>
      </c>
      <c r="AF52" s="46">
        <v>28.780999999999999</v>
      </c>
      <c r="AG52" s="46">
        <v>25.736999999999998</v>
      </c>
      <c r="AH52" s="46">
        <v>38.293999999999997</v>
      </c>
    </row>
    <row r="53" spans="1:1005" ht="14.4" x14ac:dyDescent="0.3">
      <c r="A53" s="66">
        <v>46722</v>
      </c>
      <c r="B53" s="15"/>
      <c r="C53" s="13">
        <v>27</v>
      </c>
      <c r="D53" s="45">
        <v>27</v>
      </c>
      <c r="E53" s="46">
        <v>27.76</v>
      </c>
      <c r="F53" s="46">
        <v>42.531999999999996</v>
      </c>
      <c r="G53" s="46">
        <v>35.499000000000002</v>
      </c>
      <c r="H53" s="46">
        <v>37.024000000000001</v>
      </c>
      <c r="I53" s="46">
        <v>35.003</v>
      </c>
      <c r="J53" s="46">
        <v>28.744</v>
      </c>
      <c r="K53" s="46">
        <v>24.704999999999998</v>
      </c>
      <c r="L53" s="46">
        <v>24.652000000000001</v>
      </c>
      <c r="M53" s="46">
        <v>17.741</v>
      </c>
      <c r="N53" s="46">
        <v>23.800999999999998</v>
      </c>
      <c r="O53" s="46">
        <v>25.158000000000001</v>
      </c>
      <c r="P53" s="46">
        <v>30.029</v>
      </c>
      <c r="Q53" s="46">
        <v>31.890999999999998</v>
      </c>
      <c r="R53" s="46">
        <v>26.306000000000001</v>
      </c>
      <c r="S53" s="46">
        <v>32.415999999999997</v>
      </c>
      <c r="T53" s="46">
        <v>29.564</v>
      </c>
      <c r="U53" s="46">
        <v>27.036000000000001</v>
      </c>
      <c r="V53" s="46">
        <v>30.030999999999999</v>
      </c>
      <c r="W53" s="46">
        <v>18.285</v>
      </c>
      <c r="X53" s="46">
        <v>25.263999999999999</v>
      </c>
      <c r="Y53" s="46">
        <v>31.734000000000002</v>
      </c>
      <c r="Z53" s="46">
        <v>28.018000000000001</v>
      </c>
      <c r="AA53" s="46">
        <v>25.539000000000001</v>
      </c>
      <c r="AB53" s="46">
        <v>33.238</v>
      </c>
      <c r="AC53" s="46">
        <v>19.742000000000001</v>
      </c>
      <c r="AD53" s="46">
        <v>31.300999999999998</v>
      </c>
      <c r="AE53" s="46">
        <v>31.870999999999999</v>
      </c>
      <c r="AF53" s="46">
        <v>26.236000000000001</v>
      </c>
      <c r="AG53" s="46">
        <v>23.047999999999998</v>
      </c>
      <c r="AH53" s="46">
        <v>32.210999999999999</v>
      </c>
    </row>
    <row r="54" spans="1:1005" ht="14.4" x14ac:dyDescent="0.3">
      <c r="A54" s="66">
        <v>46753</v>
      </c>
      <c r="B54" s="15"/>
      <c r="C54" s="13">
        <v>26</v>
      </c>
      <c r="D54" s="45">
        <v>26</v>
      </c>
      <c r="E54" s="46">
        <v>25.148</v>
      </c>
      <c r="F54" s="46">
        <v>36.067999999999998</v>
      </c>
      <c r="G54" s="46">
        <v>30.344999999999999</v>
      </c>
      <c r="H54" s="46">
        <v>32.926000000000002</v>
      </c>
      <c r="I54" s="46">
        <v>29.972000000000001</v>
      </c>
      <c r="J54" s="46">
        <v>28.353999999999999</v>
      </c>
      <c r="K54" s="46">
        <v>22.832999999999998</v>
      </c>
      <c r="L54" s="46">
        <v>21.582999999999998</v>
      </c>
      <c r="M54" s="46">
        <v>16.887</v>
      </c>
      <c r="N54" s="46">
        <v>21.484000000000002</v>
      </c>
      <c r="O54" s="46">
        <v>24.350999999999999</v>
      </c>
      <c r="P54" s="46">
        <v>26.068999999999999</v>
      </c>
      <c r="Q54" s="46">
        <v>26.885000000000002</v>
      </c>
      <c r="R54" s="46">
        <v>21.968</v>
      </c>
      <c r="S54" s="46">
        <v>29.556000000000001</v>
      </c>
      <c r="T54" s="46">
        <v>26.274999999999999</v>
      </c>
      <c r="U54" s="46">
        <v>24.869</v>
      </c>
      <c r="V54" s="46">
        <v>28.466000000000001</v>
      </c>
      <c r="W54" s="46">
        <v>16.969000000000001</v>
      </c>
      <c r="X54" s="46">
        <v>22.042999999999999</v>
      </c>
      <c r="Y54" s="46">
        <v>27.754999999999999</v>
      </c>
      <c r="Z54" s="46">
        <v>25.753</v>
      </c>
      <c r="AA54" s="46">
        <v>23.684999999999999</v>
      </c>
      <c r="AB54" s="46">
        <v>28.959</v>
      </c>
      <c r="AC54" s="46">
        <v>18.137</v>
      </c>
      <c r="AD54" s="46">
        <v>28.571999999999999</v>
      </c>
      <c r="AE54" s="46">
        <v>25.631</v>
      </c>
      <c r="AF54" s="46">
        <v>23.553999999999998</v>
      </c>
      <c r="AG54" s="46">
        <v>21.524000000000001</v>
      </c>
      <c r="AH54" s="46">
        <v>29.308</v>
      </c>
    </row>
    <row r="55" spans="1:1005" ht="14.4" x14ac:dyDescent="0.3">
      <c r="A55" s="66">
        <v>46784</v>
      </c>
      <c r="B55" s="15"/>
      <c r="C55" s="13">
        <v>25</v>
      </c>
      <c r="D55" s="45">
        <v>25</v>
      </c>
      <c r="E55" s="46">
        <v>28.077999999999999</v>
      </c>
      <c r="F55" s="46">
        <v>35.732999999999997</v>
      </c>
      <c r="G55" s="46">
        <v>25.625</v>
      </c>
      <c r="H55" s="46">
        <v>29.042000000000002</v>
      </c>
      <c r="I55" s="46">
        <v>29.169</v>
      </c>
      <c r="J55" s="46">
        <v>29.1</v>
      </c>
      <c r="K55" s="46">
        <v>22.292999999999999</v>
      </c>
      <c r="L55" s="46">
        <v>18.835999999999999</v>
      </c>
      <c r="M55" s="46">
        <v>20.042000000000002</v>
      </c>
      <c r="N55" s="46">
        <v>19.09</v>
      </c>
      <c r="O55" s="46">
        <v>22.167999999999999</v>
      </c>
      <c r="P55" s="46">
        <v>22.056999999999999</v>
      </c>
      <c r="Q55" s="46">
        <v>25.706</v>
      </c>
      <c r="R55" s="46">
        <v>18.494</v>
      </c>
      <c r="S55" s="46">
        <v>26.96</v>
      </c>
      <c r="T55" s="46">
        <v>22.474</v>
      </c>
      <c r="U55" s="46">
        <v>21.358000000000001</v>
      </c>
      <c r="V55" s="46">
        <v>24.503</v>
      </c>
      <c r="W55" s="46">
        <v>15.339</v>
      </c>
      <c r="X55" s="46">
        <v>22.754999999999999</v>
      </c>
      <c r="Y55" s="46">
        <v>33.203000000000003</v>
      </c>
      <c r="Z55" s="46">
        <v>24.681000000000001</v>
      </c>
      <c r="AA55" s="46">
        <v>29.478999999999999</v>
      </c>
      <c r="AB55" s="46">
        <v>30.556999999999999</v>
      </c>
      <c r="AC55" s="46">
        <v>16.27</v>
      </c>
      <c r="AD55" s="46">
        <v>25.86</v>
      </c>
      <c r="AE55" s="46">
        <v>24.577000000000002</v>
      </c>
      <c r="AF55" s="46">
        <v>22.225000000000001</v>
      </c>
      <c r="AG55" s="46">
        <v>20.323</v>
      </c>
      <c r="AH55" s="46">
        <v>25.396000000000001</v>
      </c>
    </row>
    <row r="56" spans="1:1005" ht="14.4" x14ac:dyDescent="0.3">
      <c r="A56" s="66">
        <v>46813</v>
      </c>
      <c r="B56" s="15"/>
      <c r="C56" s="13">
        <v>37</v>
      </c>
      <c r="D56" s="45">
        <v>40</v>
      </c>
      <c r="E56" s="46">
        <v>50.82</v>
      </c>
      <c r="F56" s="46">
        <v>45.137999999999998</v>
      </c>
      <c r="G56" s="46">
        <v>49.981999999999999</v>
      </c>
      <c r="H56" s="46">
        <v>46.875999999999998</v>
      </c>
      <c r="I56" s="46">
        <v>41.51</v>
      </c>
      <c r="J56" s="46">
        <v>34.616999999999997</v>
      </c>
      <c r="K56" s="46">
        <v>33.112000000000002</v>
      </c>
      <c r="L56" s="46">
        <v>23.861000000000001</v>
      </c>
      <c r="M56" s="46">
        <v>31.039000000000001</v>
      </c>
      <c r="N56" s="46">
        <v>49.143999999999998</v>
      </c>
      <c r="O56" s="46">
        <v>27.856000000000002</v>
      </c>
      <c r="P56" s="46">
        <v>31.213000000000001</v>
      </c>
      <c r="Q56" s="46">
        <v>59.395000000000003</v>
      </c>
      <c r="R56" s="46">
        <v>19.594000000000001</v>
      </c>
      <c r="S56" s="46">
        <v>46.652000000000001</v>
      </c>
      <c r="T56" s="46">
        <v>26.2</v>
      </c>
      <c r="U56" s="46">
        <v>34.069000000000003</v>
      </c>
      <c r="V56" s="46">
        <v>42.253999999999998</v>
      </c>
      <c r="W56" s="46">
        <v>23.167000000000002</v>
      </c>
      <c r="X56" s="46">
        <v>29.600999999999999</v>
      </c>
      <c r="Y56" s="46">
        <v>55.615000000000002</v>
      </c>
      <c r="Z56" s="46">
        <v>41.031999999999996</v>
      </c>
      <c r="AA56" s="46">
        <v>65.793000000000006</v>
      </c>
      <c r="AB56" s="46">
        <v>32.329000000000001</v>
      </c>
      <c r="AC56" s="46">
        <v>23.062000000000001</v>
      </c>
      <c r="AD56" s="46">
        <v>38.548000000000002</v>
      </c>
      <c r="AE56" s="46">
        <v>31.065999999999999</v>
      </c>
      <c r="AF56" s="46">
        <v>35.692</v>
      </c>
      <c r="AG56" s="46">
        <v>34.590000000000003</v>
      </c>
      <c r="AH56" s="46">
        <v>43.877000000000002</v>
      </c>
    </row>
    <row r="57" spans="1:1005" ht="14.4" x14ac:dyDescent="0.3">
      <c r="A57" s="66">
        <v>46844</v>
      </c>
      <c r="B57" s="15"/>
      <c r="C57" s="13">
        <v>72</v>
      </c>
      <c r="D57" s="45">
        <v>89</v>
      </c>
      <c r="E57" s="46">
        <v>65.028000000000006</v>
      </c>
      <c r="F57" s="46">
        <v>105.428</v>
      </c>
      <c r="G57" s="46">
        <v>93.128</v>
      </c>
      <c r="H57" s="46">
        <v>71.289000000000001</v>
      </c>
      <c r="I57" s="46">
        <v>62.055</v>
      </c>
      <c r="J57" s="46">
        <v>94.906000000000006</v>
      </c>
      <c r="K57" s="46">
        <v>72.036000000000001</v>
      </c>
      <c r="L57" s="46">
        <v>60.429000000000002</v>
      </c>
      <c r="M57" s="46">
        <v>57.110999999999997</v>
      </c>
      <c r="N57" s="46">
        <v>106.726</v>
      </c>
      <c r="O57" s="46">
        <v>71.2</v>
      </c>
      <c r="P57" s="46">
        <v>100.432</v>
      </c>
      <c r="Q57" s="46">
        <v>106.32299999999999</v>
      </c>
      <c r="R57" s="46">
        <v>54.658000000000001</v>
      </c>
      <c r="S57" s="46">
        <v>72.688000000000002</v>
      </c>
      <c r="T57" s="46">
        <v>62.103000000000002</v>
      </c>
      <c r="U57" s="46">
        <v>72.941999999999993</v>
      </c>
      <c r="V57" s="46">
        <v>92.658000000000001</v>
      </c>
      <c r="W57" s="46">
        <v>43.808999999999997</v>
      </c>
      <c r="X57" s="46">
        <v>72.322000000000003</v>
      </c>
      <c r="Y57" s="46">
        <v>85.622</v>
      </c>
      <c r="Z57" s="46">
        <v>68.447000000000003</v>
      </c>
      <c r="AA57" s="46">
        <v>120.786</v>
      </c>
      <c r="AB57" s="46">
        <v>54.329000000000001</v>
      </c>
      <c r="AC57" s="46">
        <v>86.186000000000007</v>
      </c>
      <c r="AD57" s="46">
        <v>56.466999999999999</v>
      </c>
      <c r="AE57" s="46">
        <v>56.045999999999999</v>
      </c>
      <c r="AF57" s="46">
        <v>77.522000000000006</v>
      </c>
      <c r="AG57" s="46">
        <v>74.301000000000002</v>
      </c>
      <c r="AH57" s="46">
        <v>80.069999999999993</v>
      </c>
    </row>
    <row r="58" spans="1:1005" ht="14.4" x14ac:dyDescent="0.3">
      <c r="A58" s="66">
        <v>46874</v>
      </c>
      <c r="B58" s="15"/>
      <c r="C58" s="13">
        <v>176</v>
      </c>
      <c r="D58" s="45">
        <v>226</v>
      </c>
      <c r="E58" s="46">
        <v>270.52499999999998</v>
      </c>
      <c r="F58" s="46">
        <v>381.82400000000001</v>
      </c>
      <c r="G58" s="46">
        <v>358.78699999999998</v>
      </c>
      <c r="H58" s="46">
        <v>218.78800000000001</v>
      </c>
      <c r="I58" s="46">
        <v>240.28</v>
      </c>
      <c r="J58" s="46">
        <v>263.286</v>
      </c>
      <c r="K58" s="46">
        <v>271.82</v>
      </c>
      <c r="L58" s="46">
        <v>101.02800000000001</v>
      </c>
      <c r="M58" s="46">
        <v>175.80699999999999</v>
      </c>
      <c r="N58" s="46">
        <v>239.846</v>
      </c>
      <c r="O58" s="46">
        <v>285.49700000000001</v>
      </c>
      <c r="P58" s="46">
        <v>253.529</v>
      </c>
      <c r="Q58" s="46">
        <v>246.34200000000001</v>
      </c>
      <c r="R58" s="46">
        <v>267.971</v>
      </c>
      <c r="S58" s="46">
        <v>326.89100000000002</v>
      </c>
      <c r="T58" s="46">
        <v>137.32</v>
      </c>
      <c r="U58" s="46">
        <v>174.58600000000001</v>
      </c>
      <c r="V58" s="46">
        <v>155.48500000000001</v>
      </c>
      <c r="W58" s="46">
        <v>113</v>
      </c>
      <c r="X58" s="46">
        <v>259.80500000000001</v>
      </c>
      <c r="Y58" s="46">
        <v>177.15899999999999</v>
      </c>
      <c r="Z58" s="46">
        <v>178.32499999999999</v>
      </c>
      <c r="AA58" s="46">
        <v>273.37</v>
      </c>
      <c r="AB58" s="46">
        <v>173.46100000000001</v>
      </c>
      <c r="AC58" s="46">
        <v>209.66900000000001</v>
      </c>
      <c r="AD58" s="46">
        <v>195.25899999999999</v>
      </c>
      <c r="AE58" s="46">
        <v>144.15199999999999</v>
      </c>
      <c r="AF58" s="46">
        <v>221.69800000000001</v>
      </c>
      <c r="AG58" s="46">
        <v>288.44200000000001</v>
      </c>
      <c r="AH58" s="46">
        <v>222.971</v>
      </c>
    </row>
    <row r="59" spans="1:1005" ht="14.4" x14ac:dyDescent="0.3">
      <c r="A59" s="66">
        <v>46905</v>
      </c>
      <c r="B59" s="15"/>
      <c r="C59" s="13">
        <v>173</v>
      </c>
      <c r="D59" s="45">
        <v>265</v>
      </c>
      <c r="E59" s="46">
        <v>606.13099999999997</v>
      </c>
      <c r="F59" s="46">
        <v>323.53399999999999</v>
      </c>
      <c r="G59" s="46">
        <v>512.33500000000004</v>
      </c>
      <c r="H59" s="46">
        <v>222.34800000000001</v>
      </c>
      <c r="I59" s="46">
        <v>350.24299999999999</v>
      </c>
      <c r="J59" s="46">
        <v>163.63800000000001</v>
      </c>
      <c r="K59" s="46">
        <v>197.66800000000001</v>
      </c>
      <c r="L59" s="46">
        <v>59.569000000000003</v>
      </c>
      <c r="M59" s="46">
        <v>215.62200000000001</v>
      </c>
      <c r="N59" s="46">
        <v>148.071</v>
      </c>
      <c r="O59" s="46">
        <v>295.887</v>
      </c>
      <c r="P59" s="46">
        <v>191.61600000000001</v>
      </c>
      <c r="Q59" s="46">
        <v>179.89599999999999</v>
      </c>
      <c r="R59" s="46">
        <v>505.83300000000003</v>
      </c>
      <c r="S59" s="46">
        <v>272.36599999999999</v>
      </c>
      <c r="T59" s="46">
        <v>278.423</v>
      </c>
      <c r="U59" s="46">
        <v>450.00099999999998</v>
      </c>
      <c r="V59" s="46">
        <v>59.374000000000002</v>
      </c>
      <c r="W59" s="46">
        <v>157.94</v>
      </c>
      <c r="X59" s="46">
        <v>343.88</v>
      </c>
      <c r="Y59" s="46">
        <v>368.59699999999998</v>
      </c>
      <c r="Z59" s="46">
        <v>306.10000000000002</v>
      </c>
      <c r="AA59" s="46">
        <v>407.62200000000001</v>
      </c>
      <c r="AB59" s="46">
        <v>77.844999999999999</v>
      </c>
      <c r="AC59" s="46">
        <v>431.15899999999999</v>
      </c>
      <c r="AD59" s="46">
        <v>202.53</v>
      </c>
      <c r="AE59" s="46">
        <v>283.42200000000003</v>
      </c>
      <c r="AF59" s="46">
        <v>172.83799999999999</v>
      </c>
      <c r="AG59" s="46">
        <v>430.90199999999999</v>
      </c>
      <c r="AH59" s="46">
        <v>229.083</v>
      </c>
    </row>
    <row r="60" spans="1:1005" ht="14.4" x14ac:dyDescent="0.3">
      <c r="A60" s="66">
        <v>46935</v>
      </c>
      <c r="B60" s="15"/>
      <c r="C60" s="13">
        <v>54</v>
      </c>
      <c r="D60" s="45">
        <v>90</v>
      </c>
      <c r="E60" s="46">
        <v>443.63099999999997</v>
      </c>
      <c r="F60" s="46">
        <v>114.877</v>
      </c>
      <c r="G60" s="46">
        <v>173.142</v>
      </c>
      <c r="H60" s="46">
        <v>105.01900000000001</v>
      </c>
      <c r="I60" s="46">
        <v>222.78899999999999</v>
      </c>
      <c r="J60" s="46">
        <v>54.098999999999997</v>
      </c>
      <c r="K60" s="46">
        <v>61.463999999999999</v>
      </c>
      <c r="L60" s="46">
        <v>26.231000000000002</v>
      </c>
      <c r="M60" s="46">
        <v>58.947000000000003</v>
      </c>
      <c r="N60" s="46">
        <v>56.728000000000002</v>
      </c>
      <c r="O60" s="46">
        <v>114.246</v>
      </c>
      <c r="P60" s="46">
        <v>73.63</v>
      </c>
      <c r="Q60" s="46">
        <v>67.957999999999998</v>
      </c>
      <c r="R60" s="46">
        <v>219.91499999999999</v>
      </c>
      <c r="S60" s="46">
        <v>135.13800000000001</v>
      </c>
      <c r="T60" s="46">
        <v>73.977000000000004</v>
      </c>
      <c r="U60" s="46">
        <v>230.148</v>
      </c>
      <c r="V60" s="46">
        <v>30.716000000000001</v>
      </c>
      <c r="W60" s="46">
        <v>57.933</v>
      </c>
      <c r="X60" s="46">
        <v>104.00700000000001</v>
      </c>
      <c r="Y60" s="46">
        <v>121.393</v>
      </c>
      <c r="Z60" s="46">
        <v>97.828000000000003</v>
      </c>
      <c r="AA60" s="46">
        <v>133.21600000000001</v>
      </c>
      <c r="AB60" s="46">
        <v>34.472999999999999</v>
      </c>
      <c r="AC60" s="46">
        <v>263.976</v>
      </c>
      <c r="AD60" s="46">
        <v>63.087000000000003</v>
      </c>
      <c r="AE60" s="46">
        <v>123.839</v>
      </c>
      <c r="AF60" s="46">
        <v>68.962000000000003</v>
      </c>
      <c r="AG60" s="46">
        <v>193.756</v>
      </c>
      <c r="AH60" s="46">
        <v>69.730999999999995</v>
      </c>
    </row>
    <row r="61" spans="1:1005" ht="14.4" x14ac:dyDescent="0.3">
      <c r="A61" s="66">
        <v>46966</v>
      </c>
      <c r="B61" s="15"/>
      <c r="C61" s="13">
        <v>43</v>
      </c>
      <c r="D61" s="45">
        <v>56</v>
      </c>
      <c r="E61" s="46">
        <v>128.167</v>
      </c>
      <c r="F61" s="46">
        <v>56.640999999999998</v>
      </c>
      <c r="G61" s="46">
        <v>84.831000000000003</v>
      </c>
      <c r="H61" s="46">
        <v>53.598999999999997</v>
      </c>
      <c r="I61" s="46">
        <v>92.28</v>
      </c>
      <c r="J61" s="46">
        <v>47.451999999999998</v>
      </c>
      <c r="K61" s="46">
        <v>54.789000000000001</v>
      </c>
      <c r="L61" s="46">
        <v>22.975000000000001</v>
      </c>
      <c r="M61" s="46">
        <v>43.759</v>
      </c>
      <c r="N61" s="46">
        <v>39.454000000000001</v>
      </c>
      <c r="O61" s="46">
        <v>60.337000000000003</v>
      </c>
      <c r="P61" s="46">
        <v>52.174999999999997</v>
      </c>
      <c r="Q61" s="46">
        <v>49.737000000000002</v>
      </c>
      <c r="R61" s="46">
        <v>81.796000000000006</v>
      </c>
      <c r="S61" s="46">
        <v>56.508000000000003</v>
      </c>
      <c r="T61" s="46">
        <v>52.412999999999997</v>
      </c>
      <c r="U61" s="46">
        <v>72.861000000000004</v>
      </c>
      <c r="V61" s="46">
        <v>30.777000000000001</v>
      </c>
      <c r="W61" s="46">
        <v>41.25</v>
      </c>
      <c r="X61" s="46">
        <v>59.302999999999997</v>
      </c>
      <c r="Y61" s="46">
        <v>55.795000000000002</v>
      </c>
      <c r="Z61" s="46">
        <v>55.789000000000001</v>
      </c>
      <c r="AA61" s="46">
        <v>65.751000000000005</v>
      </c>
      <c r="AB61" s="46">
        <v>28.437000000000001</v>
      </c>
      <c r="AC61" s="46">
        <v>85.141999999999996</v>
      </c>
      <c r="AD61" s="46">
        <v>41.915999999999997</v>
      </c>
      <c r="AE61" s="46">
        <v>57.805999999999997</v>
      </c>
      <c r="AF61" s="46">
        <v>56.347000000000001</v>
      </c>
      <c r="AG61" s="46">
        <v>71.989000000000004</v>
      </c>
      <c r="AH61" s="46">
        <v>44.896999999999998</v>
      </c>
    </row>
    <row r="62" spans="1:1005" ht="14.4" x14ac:dyDescent="0.3">
      <c r="A62" s="66">
        <v>46997</v>
      </c>
      <c r="B62" s="15"/>
      <c r="C62" s="13">
        <v>30</v>
      </c>
      <c r="D62" s="45">
        <v>36</v>
      </c>
      <c r="E62" s="46">
        <v>66.896000000000001</v>
      </c>
      <c r="F62" s="46">
        <v>41.530999999999999</v>
      </c>
      <c r="G62" s="46">
        <v>59.271999999999998</v>
      </c>
      <c r="H62" s="46">
        <v>35.076000000000001</v>
      </c>
      <c r="I62" s="46">
        <v>50.274000000000001</v>
      </c>
      <c r="J62" s="46">
        <v>35.43</v>
      </c>
      <c r="K62" s="46">
        <v>32.435000000000002</v>
      </c>
      <c r="L62" s="46">
        <v>22.300999999999998</v>
      </c>
      <c r="M62" s="46">
        <v>58.429000000000002</v>
      </c>
      <c r="N62" s="46">
        <v>35.920999999999999</v>
      </c>
      <c r="O62" s="46">
        <v>39.493000000000002</v>
      </c>
      <c r="P62" s="46">
        <v>38.914000000000001</v>
      </c>
      <c r="Q62" s="46">
        <v>43.502000000000002</v>
      </c>
      <c r="R62" s="46">
        <v>46.832000000000001</v>
      </c>
      <c r="S62" s="46">
        <v>38.401000000000003</v>
      </c>
      <c r="T62" s="46">
        <v>30.692</v>
      </c>
      <c r="U62" s="46">
        <v>42.222000000000001</v>
      </c>
      <c r="V62" s="46">
        <v>25.135999999999999</v>
      </c>
      <c r="W62" s="46">
        <v>56.085999999999999</v>
      </c>
      <c r="X62" s="46">
        <v>54.582000000000001</v>
      </c>
      <c r="Y62" s="46">
        <v>40.313000000000002</v>
      </c>
      <c r="Z62" s="46">
        <v>36.932000000000002</v>
      </c>
      <c r="AA62" s="46">
        <v>41.006999999999998</v>
      </c>
      <c r="AB62" s="46">
        <v>23.332999999999998</v>
      </c>
      <c r="AC62" s="46">
        <v>45.417999999999999</v>
      </c>
      <c r="AD62" s="46">
        <v>38.640999999999998</v>
      </c>
      <c r="AE62" s="46">
        <v>35.713999999999999</v>
      </c>
      <c r="AF62" s="46">
        <v>40.939</v>
      </c>
      <c r="AG62" s="46">
        <v>51.357999999999997</v>
      </c>
      <c r="AH62" s="46">
        <v>36.457999999999998</v>
      </c>
    </row>
    <row r="63" spans="1:1005" ht="14.4" x14ac:dyDescent="0.3">
      <c r="A63" s="66">
        <v>47027</v>
      </c>
      <c r="B63" s="15"/>
      <c r="C63" s="13">
        <v>33</v>
      </c>
      <c r="D63" s="45">
        <v>37</v>
      </c>
      <c r="E63" s="46">
        <v>60.881999999999998</v>
      </c>
      <c r="F63" s="46">
        <v>50.575000000000003</v>
      </c>
      <c r="G63" s="46">
        <v>61.697000000000003</v>
      </c>
      <c r="H63" s="46">
        <v>45.929000000000002</v>
      </c>
      <c r="I63" s="46">
        <v>40.374000000000002</v>
      </c>
      <c r="J63" s="46">
        <v>32.094999999999999</v>
      </c>
      <c r="K63" s="46">
        <v>31.064</v>
      </c>
      <c r="L63" s="46">
        <v>30.957999999999998</v>
      </c>
      <c r="M63" s="46">
        <v>35.189</v>
      </c>
      <c r="N63" s="46">
        <v>33.808999999999997</v>
      </c>
      <c r="O63" s="46">
        <v>52.125</v>
      </c>
      <c r="P63" s="46">
        <v>64.686999999999998</v>
      </c>
      <c r="Q63" s="46">
        <v>44.527999999999999</v>
      </c>
      <c r="R63" s="46">
        <v>42.774999999999999</v>
      </c>
      <c r="S63" s="46">
        <v>40.237000000000002</v>
      </c>
      <c r="T63" s="46">
        <v>31.974</v>
      </c>
      <c r="U63" s="46">
        <v>41.646999999999998</v>
      </c>
      <c r="V63" s="46">
        <v>24.137</v>
      </c>
      <c r="W63" s="46">
        <v>50.167999999999999</v>
      </c>
      <c r="X63" s="46">
        <v>61.353999999999999</v>
      </c>
      <c r="Y63" s="46">
        <v>35.058</v>
      </c>
      <c r="Z63" s="46">
        <v>32.360999999999997</v>
      </c>
      <c r="AA63" s="46">
        <v>42.054000000000002</v>
      </c>
      <c r="AB63" s="46">
        <v>26.001999999999999</v>
      </c>
      <c r="AC63" s="46">
        <v>39.409999999999997</v>
      </c>
      <c r="AD63" s="46">
        <v>37.265999999999998</v>
      </c>
      <c r="AE63" s="46">
        <v>30.481999999999999</v>
      </c>
      <c r="AF63" s="46">
        <v>30.096</v>
      </c>
      <c r="AG63" s="46">
        <v>46.680999999999997</v>
      </c>
      <c r="AH63" s="46">
        <v>43.463999999999999</v>
      </c>
    </row>
    <row r="64" spans="1:1005" ht="14.4" x14ac:dyDescent="0.3">
      <c r="A64" s="66"/>
      <c r="B64" s="15"/>
      <c r="C64" s="13"/>
      <c r="D64" s="45"/>
      <c r="E64" s="46"/>
      <c r="F64" s="46"/>
      <c r="G64" s="46"/>
      <c r="H64" s="46"/>
      <c r="I64" s="46"/>
      <c r="J64" s="46"/>
      <c r="K64" s="46"/>
      <c r="L64" s="46"/>
      <c r="M64" s="46"/>
      <c r="N64" s="46"/>
      <c r="O64" s="46"/>
      <c r="P64" s="46"/>
      <c r="Q64" s="46"/>
      <c r="R64" s="46"/>
      <c r="S64" s="46"/>
      <c r="T64" s="46"/>
      <c r="U64" s="46"/>
      <c r="V64" s="46"/>
      <c r="W64" s="46"/>
      <c r="X64" s="46"/>
      <c r="Y64" s="46"/>
      <c r="Z64" s="46"/>
      <c r="AA64" s="46"/>
      <c r="AB64" s="46"/>
      <c r="AC64" s="46"/>
      <c r="AD64" s="46"/>
      <c r="AE64" s="46"/>
      <c r="AF64" s="46"/>
      <c r="AG64" s="46"/>
      <c r="AH64" s="46"/>
      <c r="ALQ64" s="4" t="e">
        <v>#N/A</v>
      </c>
    </row>
    <row r="65" spans="1:1005" ht="14.4" x14ac:dyDescent="0.3">
      <c r="A65" s="66"/>
      <c r="B65" s="15"/>
      <c r="C65" s="13"/>
      <c r="D65" s="45"/>
      <c r="E65" s="46"/>
      <c r="F65" s="46"/>
      <c r="G65" s="46"/>
      <c r="H65" s="46"/>
      <c r="I65" s="46"/>
      <c r="J65" s="46"/>
      <c r="K65" s="46"/>
      <c r="L65" s="46"/>
      <c r="M65" s="46"/>
      <c r="N65" s="46"/>
      <c r="O65" s="46"/>
      <c r="P65" s="46"/>
      <c r="Q65" s="46"/>
      <c r="R65" s="46"/>
      <c r="S65" s="46"/>
      <c r="T65" s="46"/>
      <c r="U65" s="46"/>
      <c r="V65" s="46"/>
      <c r="W65" s="46"/>
      <c r="X65" s="46"/>
      <c r="Y65" s="46"/>
      <c r="Z65" s="46"/>
      <c r="AA65" s="46"/>
      <c r="AB65" s="46"/>
      <c r="AC65" s="46"/>
      <c r="AD65" s="46"/>
      <c r="AE65" s="46"/>
      <c r="AF65" s="46"/>
      <c r="AG65" s="46"/>
      <c r="AH65" s="46"/>
      <c r="ALQ65" s="4" t="e">
        <v>#N/A</v>
      </c>
    </row>
    <row r="66" spans="1:1005" ht="14.4" x14ac:dyDescent="0.3">
      <c r="A66" s="66"/>
      <c r="B66" s="15"/>
      <c r="C66" s="13"/>
      <c r="D66" s="45"/>
      <c r="E66" s="46"/>
      <c r="F66" s="46"/>
      <c r="G66" s="46"/>
      <c r="H66" s="46"/>
      <c r="I66" s="46"/>
      <c r="J66" s="46"/>
      <c r="K66" s="46"/>
      <c r="L66" s="46"/>
      <c r="M66" s="46"/>
      <c r="N66" s="46"/>
      <c r="O66" s="46"/>
      <c r="P66" s="46"/>
      <c r="Q66" s="46"/>
      <c r="R66" s="46"/>
      <c r="S66" s="46"/>
      <c r="T66" s="46"/>
      <c r="U66" s="46"/>
      <c r="V66" s="46"/>
      <c r="W66" s="46"/>
      <c r="X66" s="46"/>
      <c r="Y66" s="46"/>
      <c r="Z66" s="46"/>
      <c r="AA66" s="46"/>
      <c r="AB66" s="46"/>
      <c r="AC66" s="46"/>
      <c r="AD66" s="46"/>
      <c r="AE66" s="46"/>
      <c r="AF66" s="46"/>
      <c r="AG66" s="46"/>
      <c r="AH66" s="46"/>
      <c r="ALQ66" s="4" t="e">
        <v>#N/A</v>
      </c>
    </row>
    <row r="67" spans="1:1005" ht="14.4" x14ac:dyDescent="0.3">
      <c r="A67" s="66"/>
      <c r="B67" s="15"/>
      <c r="C67" s="13"/>
      <c r="D67" s="45"/>
      <c r="E67" s="46"/>
      <c r="F67" s="46"/>
      <c r="G67" s="46"/>
      <c r="H67" s="46"/>
      <c r="I67" s="46"/>
      <c r="J67" s="46"/>
      <c r="K67" s="46"/>
      <c r="L67" s="46"/>
      <c r="M67" s="46"/>
      <c r="N67" s="46"/>
      <c r="O67" s="46"/>
      <c r="P67" s="46"/>
      <c r="Q67" s="46"/>
      <c r="R67" s="46"/>
      <c r="S67" s="46"/>
      <c r="T67" s="46"/>
      <c r="U67" s="46"/>
      <c r="V67" s="46"/>
      <c r="W67" s="46"/>
      <c r="X67" s="46"/>
      <c r="Y67" s="46"/>
      <c r="Z67" s="46"/>
      <c r="AA67" s="46"/>
      <c r="AB67" s="46"/>
      <c r="AC67" s="46"/>
      <c r="AD67" s="46"/>
      <c r="AE67" s="46"/>
      <c r="AF67" s="46"/>
      <c r="AG67" s="46"/>
      <c r="AH67" s="46"/>
      <c r="ALQ67" s="4" t="e">
        <v>#N/A</v>
      </c>
    </row>
    <row r="68" spans="1:1005" ht="14.4" x14ac:dyDescent="0.3">
      <c r="A68" s="66"/>
      <c r="B68" s="15"/>
      <c r="C68" s="13"/>
      <c r="D68" s="45"/>
      <c r="E68" s="46"/>
      <c r="F68" s="46"/>
      <c r="G68" s="46"/>
      <c r="H68" s="46"/>
      <c r="I68" s="46"/>
      <c r="J68" s="46"/>
      <c r="K68" s="46"/>
      <c r="L68" s="46"/>
      <c r="M68" s="46"/>
      <c r="N68" s="46"/>
      <c r="O68" s="46"/>
      <c r="P68" s="46"/>
      <c r="Q68" s="46"/>
      <c r="R68" s="46"/>
      <c r="S68" s="46"/>
      <c r="T68" s="46"/>
      <c r="U68" s="46"/>
      <c r="V68" s="46"/>
      <c r="W68" s="46"/>
      <c r="X68" s="46"/>
      <c r="Y68" s="46"/>
      <c r="Z68" s="46"/>
      <c r="AA68" s="46"/>
      <c r="AB68" s="46"/>
      <c r="AC68" s="46"/>
      <c r="AD68" s="46"/>
      <c r="AE68" s="46"/>
      <c r="AF68" s="46"/>
      <c r="AG68" s="46"/>
      <c r="AH68" s="46"/>
      <c r="ALQ68" s="4" t="e">
        <v>#N/A</v>
      </c>
    </row>
    <row r="69" spans="1:1005" ht="14.4" x14ac:dyDescent="0.3">
      <c r="A69" s="66"/>
      <c r="B69" s="15"/>
      <c r="C69" s="13"/>
      <c r="D69" s="45"/>
      <c r="E69" s="46"/>
      <c r="F69" s="46"/>
      <c r="G69" s="46"/>
      <c r="H69" s="46"/>
      <c r="I69" s="46"/>
      <c r="J69" s="46"/>
      <c r="K69" s="46"/>
      <c r="L69" s="46"/>
      <c r="M69" s="46"/>
      <c r="N69" s="46"/>
      <c r="O69" s="46"/>
      <c r="P69" s="46"/>
      <c r="Q69" s="46"/>
      <c r="R69" s="46"/>
      <c r="S69" s="46"/>
      <c r="T69" s="46"/>
      <c r="U69" s="46"/>
      <c r="V69" s="46"/>
      <c r="W69" s="46"/>
      <c r="X69" s="46"/>
      <c r="Y69" s="46"/>
      <c r="Z69" s="46"/>
      <c r="AA69" s="46"/>
      <c r="AB69" s="46"/>
      <c r="AC69" s="46"/>
      <c r="AD69" s="46"/>
      <c r="AE69" s="46"/>
      <c r="AF69" s="46"/>
      <c r="AG69" s="46"/>
      <c r="AH69" s="46"/>
      <c r="ALQ69" s="4" t="e">
        <v>#N/A</v>
      </c>
    </row>
    <row r="70" spans="1:1005" ht="14.4" x14ac:dyDescent="0.3">
      <c r="A70" s="66"/>
      <c r="B70" s="15"/>
      <c r="C70" s="13"/>
      <c r="D70" s="45"/>
      <c r="E70" s="46"/>
      <c r="F70" s="46"/>
      <c r="G70" s="46"/>
      <c r="H70" s="46"/>
      <c r="I70" s="46"/>
      <c r="J70" s="46"/>
      <c r="K70" s="46"/>
      <c r="L70" s="46"/>
      <c r="M70" s="46"/>
      <c r="N70" s="46"/>
      <c r="O70" s="46"/>
      <c r="P70" s="46"/>
      <c r="Q70" s="46"/>
      <c r="R70" s="46"/>
      <c r="S70" s="46"/>
      <c r="T70" s="46"/>
      <c r="U70" s="46"/>
      <c r="V70" s="46"/>
      <c r="W70" s="46"/>
      <c r="X70" s="46"/>
      <c r="Y70" s="46"/>
      <c r="Z70" s="46"/>
      <c r="AA70" s="46"/>
      <c r="AB70" s="46"/>
      <c r="AC70" s="46"/>
      <c r="AD70" s="46"/>
      <c r="AE70" s="46"/>
      <c r="AF70" s="46"/>
      <c r="AG70" s="46"/>
      <c r="AH70" s="46"/>
      <c r="ALQ70" s="4" t="e">
        <v>#N/A</v>
      </c>
    </row>
    <row r="71" spans="1:1005" ht="14.4" x14ac:dyDescent="0.3">
      <c r="A71" s="66"/>
      <c r="B71" s="15"/>
      <c r="C71" s="13"/>
      <c r="D71" s="45"/>
      <c r="E71" s="46"/>
      <c r="F71" s="46"/>
      <c r="G71" s="46"/>
      <c r="H71" s="46"/>
      <c r="I71" s="46"/>
      <c r="J71" s="46"/>
      <c r="K71" s="46"/>
      <c r="L71" s="46"/>
      <c r="M71" s="46"/>
      <c r="N71" s="46"/>
      <c r="O71" s="46"/>
      <c r="P71" s="46"/>
      <c r="Q71" s="46"/>
      <c r="R71" s="46"/>
      <c r="S71" s="46"/>
      <c r="T71" s="46"/>
      <c r="U71" s="46"/>
      <c r="V71" s="46"/>
      <c r="W71" s="46"/>
      <c r="X71" s="46"/>
      <c r="Y71" s="46"/>
      <c r="Z71" s="46"/>
      <c r="AA71" s="46"/>
      <c r="AB71" s="46"/>
      <c r="AC71" s="46"/>
      <c r="AD71" s="46"/>
      <c r="AE71" s="46"/>
      <c r="AF71" s="46"/>
      <c r="AG71" s="46"/>
      <c r="AH71" s="46"/>
      <c r="ALQ71" s="4" t="e">
        <v>#N/A</v>
      </c>
    </row>
    <row r="72" spans="1:1005" ht="14.4" x14ac:dyDescent="0.3">
      <c r="A72" s="66"/>
      <c r="B72" s="15"/>
      <c r="C72" s="13"/>
      <c r="D72" s="14"/>
      <c r="ALQ72" s="4" t="e">
        <v>#N/A</v>
      </c>
    </row>
    <row r="73" spans="1:1005" ht="14.4" x14ac:dyDescent="0.3">
      <c r="A73" s="66"/>
      <c r="B73" s="15"/>
      <c r="C73" s="13"/>
      <c r="D73" s="14"/>
    </row>
    <row r="74" spans="1:1005" ht="14.4" x14ac:dyDescent="0.3">
      <c r="A74" s="66"/>
      <c r="B74" s="15"/>
      <c r="C74" s="13"/>
      <c r="D74" s="14"/>
    </row>
    <row r="75" spans="1:1005" ht="14.4" x14ac:dyDescent="0.3">
      <c r="A75" s="66"/>
      <c r="B75" s="15"/>
      <c r="C75" s="13"/>
      <c r="D75" s="14"/>
    </row>
    <row r="76" spans="1:1005" ht="14.4" x14ac:dyDescent="0.3">
      <c r="A76" s="66"/>
      <c r="B76" s="15"/>
      <c r="C76" s="13"/>
      <c r="D76" s="14"/>
    </row>
    <row r="77" spans="1:1005" ht="14.4" x14ac:dyDescent="0.3">
      <c r="A77" s="66"/>
      <c r="B77" s="15"/>
      <c r="C77" s="13"/>
      <c r="D77" s="14"/>
    </row>
    <row r="78" spans="1:1005" ht="14.4" x14ac:dyDescent="0.3">
      <c r="A78" s="66"/>
      <c r="B78" s="15"/>
      <c r="C78" s="13"/>
      <c r="D78" s="14"/>
    </row>
    <row r="79" spans="1:1005" ht="14.4" x14ac:dyDescent="0.3">
      <c r="A79" s="66"/>
      <c r="B79" s="15"/>
      <c r="C79" s="13"/>
      <c r="D79" s="14"/>
    </row>
    <row r="80" spans="1:1005" ht="14.4" x14ac:dyDescent="0.3">
      <c r="A80" s="66"/>
      <c r="B80" s="15"/>
      <c r="C80" s="13"/>
      <c r="D80" s="14"/>
    </row>
    <row r="81" spans="1:4" ht="12.75" customHeight="1" x14ac:dyDescent="0.3">
      <c r="A81" s="66"/>
      <c r="B81" s="15"/>
      <c r="C81" s="13"/>
      <c r="D81" s="14"/>
    </row>
    <row r="82" spans="1:4" ht="12.75" customHeight="1" x14ac:dyDescent="0.3">
      <c r="A82" s="66"/>
      <c r="B82" s="15"/>
      <c r="C82" s="13"/>
      <c r="D82" s="14"/>
    </row>
    <row r="83" spans="1:4" ht="12.75" customHeight="1" x14ac:dyDescent="0.3">
      <c r="A83" s="66"/>
      <c r="B83" s="15"/>
      <c r="C83" s="13"/>
      <c r="D83" s="14"/>
    </row>
    <row r="84" spans="1:4" ht="12.75" customHeight="1" x14ac:dyDescent="0.3">
      <c r="A84" s="66"/>
      <c r="B84" s="15"/>
      <c r="C84" s="13"/>
      <c r="D84" s="14"/>
    </row>
  </sheetData>
  <mergeCells count="1">
    <mergeCell ref="B1:AH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6C1993-8A95-46B4-80A6-35C431FAA44E}">
  <sheetPr codeName="Sheet11">
    <tabColor rgb="FFD9D9D9"/>
  </sheetPr>
  <dimension ref="A1:ALQ84"/>
  <sheetViews>
    <sheetView topLeftCell="A46" workbookViewId="0">
      <selection activeCell="D4" sqref="D4"/>
    </sheetView>
  </sheetViews>
  <sheetFormatPr defaultColWidth="18.77734375" defaultRowHeight="12.75" customHeight="1" x14ac:dyDescent="0.3"/>
  <cols>
    <col min="1" max="4" width="7.5546875" style="3" customWidth="1"/>
    <col min="5" max="30" width="8" style="4" customWidth="1"/>
    <col min="31" max="31" width="8.44140625" customWidth="1"/>
    <col min="32" max="54" width="8.77734375" style="4" customWidth="1"/>
    <col min="55" max="16384" width="18.77734375" style="4"/>
  </cols>
  <sheetData>
    <row r="1" spans="1:39" ht="14.4" x14ac:dyDescent="0.3">
      <c r="A1" s="20"/>
      <c r="B1" s="69"/>
      <c r="C1" s="69"/>
      <c r="D1" s="69"/>
      <c r="E1" s="69"/>
      <c r="F1" s="69"/>
      <c r="G1" s="69"/>
      <c r="H1" s="69"/>
      <c r="I1" s="69"/>
      <c r="J1" s="69"/>
      <c r="K1" s="69"/>
      <c r="L1" s="69"/>
      <c r="M1" s="69"/>
      <c r="N1" s="69"/>
      <c r="O1" s="69"/>
      <c r="P1" s="69"/>
      <c r="Q1" s="69"/>
      <c r="R1" s="69"/>
      <c r="S1" s="69"/>
      <c r="T1" s="69"/>
      <c r="U1" s="69"/>
      <c r="V1" s="69"/>
      <c r="W1" s="69"/>
      <c r="X1" s="69"/>
      <c r="Y1" s="69"/>
      <c r="Z1" s="69"/>
      <c r="AA1" s="69"/>
      <c r="AB1" s="69"/>
      <c r="AC1" s="69"/>
      <c r="AD1" s="69"/>
      <c r="AE1" s="69"/>
      <c r="AF1" s="69"/>
      <c r="AG1" s="69"/>
      <c r="AH1" s="69"/>
      <c r="AI1" s="3"/>
      <c r="AJ1" s="3"/>
      <c r="AK1" s="3"/>
      <c r="AL1" s="3"/>
      <c r="AM1" s="3"/>
    </row>
    <row r="2" spans="1:39" s="3" customFormat="1" ht="14.4" x14ac:dyDescent="0.3">
      <c r="A2" s="20"/>
      <c r="B2" s="19" t="s">
        <v>0</v>
      </c>
      <c r="C2" s="19" t="s">
        <v>1</v>
      </c>
      <c r="D2" s="19" t="s">
        <v>2</v>
      </c>
      <c r="E2" s="19">
        <v>1991</v>
      </c>
      <c r="F2" s="19">
        <v>1992</v>
      </c>
      <c r="G2" s="19">
        <v>1993</v>
      </c>
      <c r="H2" s="19">
        <v>1994</v>
      </c>
      <c r="I2" s="19">
        <v>1995</v>
      </c>
      <c r="J2" s="19">
        <v>1996</v>
      </c>
      <c r="K2" s="19">
        <v>1997</v>
      </c>
      <c r="L2" s="19">
        <v>1998</v>
      </c>
      <c r="M2" s="19">
        <v>1999</v>
      </c>
      <c r="N2" s="19">
        <v>2000</v>
      </c>
      <c r="O2" s="19">
        <v>2001</v>
      </c>
      <c r="P2" s="19">
        <v>2002</v>
      </c>
      <c r="Q2" s="19">
        <v>2003</v>
      </c>
      <c r="R2" s="19">
        <v>2004</v>
      </c>
      <c r="S2" s="19">
        <v>2005</v>
      </c>
      <c r="T2" s="19">
        <v>2006</v>
      </c>
      <c r="U2" s="19">
        <v>2007</v>
      </c>
      <c r="V2" s="19">
        <v>2008</v>
      </c>
      <c r="W2" s="19">
        <v>2009</v>
      </c>
      <c r="X2" s="19">
        <v>2010</v>
      </c>
      <c r="Y2" s="19">
        <v>2011</v>
      </c>
      <c r="Z2" s="19">
        <v>2012</v>
      </c>
      <c r="AA2" s="19">
        <v>2013</v>
      </c>
      <c r="AB2" s="19">
        <v>2014</v>
      </c>
      <c r="AC2" s="19">
        <v>2015</v>
      </c>
      <c r="AD2" s="19">
        <v>2016</v>
      </c>
      <c r="AE2" s="70">
        <v>2017</v>
      </c>
      <c r="AF2" s="19">
        <v>2018</v>
      </c>
      <c r="AG2" s="19">
        <v>2019</v>
      </c>
      <c r="AH2" s="19">
        <v>2020</v>
      </c>
    </row>
    <row r="3" spans="1:39" s="3" customFormat="1" ht="14.4" x14ac:dyDescent="0.3">
      <c r="A3" s="71"/>
      <c r="B3" s="72" t="s">
        <v>3</v>
      </c>
      <c r="C3" s="72" t="s">
        <v>4</v>
      </c>
      <c r="D3" s="72" t="s">
        <v>5</v>
      </c>
      <c r="E3" s="72" t="s">
        <v>6</v>
      </c>
      <c r="F3" s="72" t="s">
        <v>7</v>
      </c>
      <c r="G3" s="72" t="s">
        <v>8</v>
      </c>
      <c r="H3" s="72" t="s">
        <v>9</v>
      </c>
      <c r="I3" s="72" t="s">
        <v>10</v>
      </c>
      <c r="J3" s="72" t="s">
        <v>11</v>
      </c>
      <c r="K3" s="72" t="s">
        <v>12</v>
      </c>
      <c r="L3" s="72" t="s">
        <v>13</v>
      </c>
      <c r="M3" s="72" t="s">
        <v>14</v>
      </c>
      <c r="N3" s="72" t="s">
        <v>15</v>
      </c>
      <c r="O3" s="72" t="s">
        <v>16</v>
      </c>
      <c r="P3" s="72" t="s">
        <v>17</v>
      </c>
      <c r="Q3" s="72" t="s">
        <v>18</v>
      </c>
      <c r="R3" s="72" t="s">
        <v>19</v>
      </c>
      <c r="S3" s="72" t="s">
        <v>20</v>
      </c>
      <c r="T3" s="72" t="s">
        <v>21</v>
      </c>
      <c r="U3" s="72" t="s">
        <v>22</v>
      </c>
      <c r="V3" s="72" t="s">
        <v>23</v>
      </c>
      <c r="W3" s="72" t="s">
        <v>24</v>
      </c>
      <c r="X3" s="72" t="s">
        <v>25</v>
      </c>
      <c r="Y3" s="72" t="s">
        <v>26</v>
      </c>
      <c r="Z3" s="72" t="s">
        <v>27</v>
      </c>
      <c r="AA3" s="72" t="s">
        <v>28</v>
      </c>
      <c r="AB3" s="72" t="s">
        <v>29</v>
      </c>
      <c r="AC3" s="72" t="s">
        <v>30</v>
      </c>
      <c r="AD3" s="72" t="s">
        <v>31</v>
      </c>
      <c r="AE3" s="72" t="s">
        <v>32</v>
      </c>
      <c r="AF3" s="72" t="s">
        <v>33</v>
      </c>
      <c r="AG3" s="72" t="s">
        <v>34</v>
      </c>
      <c r="AH3" s="72" t="s">
        <v>35</v>
      </c>
    </row>
    <row r="4" spans="1:39" ht="14.4" x14ac:dyDescent="0.3">
      <c r="A4" s="73">
        <v>45231</v>
      </c>
      <c r="B4" s="30"/>
      <c r="C4" s="31">
        <v>15</v>
      </c>
      <c r="D4" s="9">
        <v>17</v>
      </c>
      <c r="E4">
        <v>21.195</v>
      </c>
      <c r="F4">
        <v>17.713000000000001</v>
      </c>
      <c r="G4">
        <v>15.778</v>
      </c>
      <c r="H4" s="4">
        <v>18.574000000000002</v>
      </c>
      <c r="I4" s="4">
        <v>27.155000000000001</v>
      </c>
      <c r="J4" s="4">
        <v>16.263000000000002</v>
      </c>
      <c r="K4" s="4">
        <v>20.434999999999999</v>
      </c>
      <c r="L4" s="4">
        <v>15.958</v>
      </c>
      <c r="M4" s="4">
        <v>21.759</v>
      </c>
      <c r="N4" s="4">
        <v>15.336</v>
      </c>
      <c r="O4" s="4">
        <v>16.530999999999999</v>
      </c>
      <c r="P4" s="4">
        <v>15.706</v>
      </c>
      <c r="Q4" s="4">
        <v>19.82</v>
      </c>
      <c r="R4" s="4">
        <v>29.754999999999999</v>
      </c>
      <c r="S4" s="4">
        <v>16.991</v>
      </c>
      <c r="T4" s="4">
        <v>15.645</v>
      </c>
      <c r="U4" s="4">
        <v>15.736000000000001</v>
      </c>
      <c r="V4" s="4">
        <v>15.462</v>
      </c>
      <c r="W4" s="4">
        <v>17.457000000000001</v>
      </c>
      <c r="X4" s="4">
        <v>15.942</v>
      </c>
      <c r="Y4" s="4">
        <v>15.486000000000001</v>
      </c>
      <c r="Z4" s="4">
        <v>19.576000000000001</v>
      </c>
      <c r="AA4" s="4">
        <v>17.009</v>
      </c>
      <c r="AB4" s="4">
        <v>17.844999999999999</v>
      </c>
      <c r="AC4" s="4">
        <v>19.734999999999999</v>
      </c>
      <c r="AD4" s="4">
        <v>21.012</v>
      </c>
      <c r="AE4" s="4">
        <v>19.838999999999999</v>
      </c>
      <c r="AF4" s="4">
        <v>16.456</v>
      </c>
      <c r="AG4" s="4">
        <v>14.724</v>
      </c>
      <c r="AH4">
        <v>16.552</v>
      </c>
    </row>
    <row r="5" spans="1:39" ht="14.4" x14ac:dyDescent="0.3">
      <c r="A5" s="73">
        <v>45261</v>
      </c>
      <c r="B5" s="33"/>
      <c r="C5" s="8">
        <v>15</v>
      </c>
      <c r="D5" s="11">
        <v>17</v>
      </c>
      <c r="E5">
        <v>17.788</v>
      </c>
      <c r="F5">
        <v>16.905000000000001</v>
      </c>
      <c r="G5">
        <v>14.779</v>
      </c>
      <c r="H5" s="4">
        <v>16.12</v>
      </c>
      <c r="I5" s="4">
        <v>20.736000000000001</v>
      </c>
      <c r="J5" s="4">
        <v>15.753</v>
      </c>
      <c r="K5" s="4">
        <v>21.565999999999999</v>
      </c>
      <c r="L5" s="4">
        <v>17.193999999999999</v>
      </c>
      <c r="M5" s="4">
        <v>22.446999999999999</v>
      </c>
      <c r="N5" s="4">
        <v>14.369</v>
      </c>
      <c r="O5" s="4">
        <v>16.181000000000001</v>
      </c>
      <c r="P5" s="4">
        <v>15.395</v>
      </c>
      <c r="Q5" s="4">
        <v>17.094999999999999</v>
      </c>
      <c r="R5" s="4">
        <v>23.707000000000001</v>
      </c>
      <c r="S5" s="4">
        <v>18.77</v>
      </c>
      <c r="T5" s="4">
        <v>15.382</v>
      </c>
      <c r="U5" s="4">
        <v>15.701000000000001</v>
      </c>
      <c r="V5" s="4">
        <v>34.604999999999997</v>
      </c>
      <c r="W5" s="4">
        <v>16.497</v>
      </c>
      <c r="X5" s="4">
        <v>14.784000000000001</v>
      </c>
      <c r="Y5" s="4">
        <v>18.802</v>
      </c>
      <c r="Z5" s="4">
        <v>16.489000000000001</v>
      </c>
      <c r="AA5" s="4">
        <v>16.286999999999999</v>
      </c>
      <c r="AB5" s="4">
        <v>18.015000000000001</v>
      </c>
      <c r="AC5" s="4">
        <v>17.638999999999999</v>
      </c>
      <c r="AD5" s="4">
        <v>18.023</v>
      </c>
      <c r="AE5" s="4">
        <v>23.324000000000002</v>
      </c>
      <c r="AF5" s="4">
        <v>16.004000000000001</v>
      </c>
      <c r="AG5" s="4">
        <v>15.082000000000001</v>
      </c>
      <c r="AH5">
        <v>18.279</v>
      </c>
    </row>
    <row r="6" spans="1:39" ht="14.4" x14ac:dyDescent="0.3">
      <c r="A6" s="73">
        <v>45292</v>
      </c>
      <c r="B6" s="33"/>
      <c r="C6" s="8">
        <v>16</v>
      </c>
      <c r="D6" s="11">
        <v>18</v>
      </c>
      <c r="E6">
        <v>15.65</v>
      </c>
      <c r="F6">
        <v>16.504000000000001</v>
      </c>
      <c r="G6">
        <v>19.146000000000001</v>
      </c>
      <c r="H6" s="4">
        <v>17.541</v>
      </c>
      <c r="I6" s="4">
        <v>19.515999999999998</v>
      </c>
      <c r="J6" s="4">
        <v>16.192</v>
      </c>
      <c r="K6" s="4">
        <v>20.507999999999999</v>
      </c>
      <c r="L6" s="4">
        <v>19.16</v>
      </c>
      <c r="M6" s="4">
        <v>19.632999999999999</v>
      </c>
      <c r="N6" s="4">
        <v>17.501000000000001</v>
      </c>
      <c r="O6" s="4">
        <v>17.533000000000001</v>
      </c>
      <c r="P6" s="4">
        <v>15.513</v>
      </c>
      <c r="Q6" s="4">
        <v>19.239000000000001</v>
      </c>
      <c r="R6" s="4">
        <v>20.283999999999999</v>
      </c>
      <c r="S6" s="4">
        <v>29.78</v>
      </c>
      <c r="T6" s="4">
        <v>16.29</v>
      </c>
      <c r="U6" s="4">
        <v>16.751000000000001</v>
      </c>
      <c r="V6" s="4">
        <v>22.728000000000002</v>
      </c>
      <c r="W6" s="4">
        <v>17.844000000000001</v>
      </c>
      <c r="X6" s="4">
        <v>15.037000000000001</v>
      </c>
      <c r="Y6" s="4">
        <v>17.895</v>
      </c>
      <c r="Z6" s="4">
        <v>20.091000000000001</v>
      </c>
      <c r="AA6" s="4">
        <v>19.257999999999999</v>
      </c>
      <c r="AB6" s="4">
        <v>18.105</v>
      </c>
      <c r="AC6" s="4">
        <v>20.164999999999999</v>
      </c>
      <c r="AD6" s="4">
        <v>16.239999999999998</v>
      </c>
      <c r="AE6" s="4">
        <v>28.376000000000001</v>
      </c>
      <c r="AF6" s="4">
        <v>15.978</v>
      </c>
      <c r="AG6" s="4">
        <v>15.574999999999999</v>
      </c>
      <c r="AH6">
        <v>18.370999999999999</v>
      </c>
    </row>
    <row r="7" spans="1:39" ht="14.4" x14ac:dyDescent="0.3">
      <c r="A7" s="73">
        <v>45323</v>
      </c>
      <c r="B7" s="33"/>
      <c r="C7" s="8">
        <v>15</v>
      </c>
      <c r="D7" s="11">
        <v>24</v>
      </c>
      <c r="E7">
        <v>25.535</v>
      </c>
      <c r="F7">
        <v>24.692</v>
      </c>
      <c r="G7">
        <v>22.23</v>
      </c>
      <c r="H7" s="4">
        <v>20.506</v>
      </c>
      <c r="I7" s="4">
        <v>38.491</v>
      </c>
      <c r="J7" s="4">
        <v>28.454999999999998</v>
      </c>
      <c r="K7" s="4">
        <v>23.535</v>
      </c>
      <c r="L7" s="4">
        <v>20.51</v>
      </c>
      <c r="M7" s="4">
        <v>22.914999999999999</v>
      </c>
      <c r="N7" s="4">
        <v>22.715</v>
      </c>
      <c r="O7" s="4">
        <v>24.475999999999999</v>
      </c>
      <c r="P7" s="4">
        <v>16.911000000000001</v>
      </c>
      <c r="Q7" s="4">
        <v>27.177</v>
      </c>
      <c r="R7" s="4">
        <v>25.565999999999999</v>
      </c>
      <c r="S7" s="4">
        <v>43.984000000000002</v>
      </c>
      <c r="T7" s="4">
        <v>16.576000000000001</v>
      </c>
      <c r="U7" s="4">
        <v>28.512</v>
      </c>
      <c r="V7" s="4">
        <v>21.545000000000002</v>
      </c>
      <c r="W7" s="4">
        <v>28.972999999999999</v>
      </c>
      <c r="X7" s="4">
        <v>17.710999999999999</v>
      </c>
      <c r="Y7" s="4">
        <v>22.984000000000002</v>
      </c>
      <c r="Z7" s="4">
        <v>23.370999999999999</v>
      </c>
      <c r="AA7" s="4">
        <v>24.465</v>
      </c>
      <c r="AB7" s="4">
        <v>25.106999999999999</v>
      </c>
      <c r="AC7" s="4">
        <v>34.692999999999998</v>
      </c>
      <c r="AD7" s="4">
        <v>33.840000000000003</v>
      </c>
      <c r="AE7" s="4">
        <v>72.507999999999996</v>
      </c>
      <c r="AF7" s="4">
        <v>19.178999999999998</v>
      </c>
      <c r="AG7" s="4">
        <v>20.681999999999999</v>
      </c>
      <c r="AH7">
        <v>22.126000000000001</v>
      </c>
    </row>
    <row r="8" spans="1:39" ht="14.4" x14ac:dyDescent="0.3">
      <c r="A8" s="73">
        <v>45352</v>
      </c>
      <c r="B8" s="33"/>
      <c r="C8" s="8">
        <v>31</v>
      </c>
      <c r="D8" s="11">
        <v>50</v>
      </c>
      <c r="E8">
        <v>39.511000000000003</v>
      </c>
      <c r="F8">
        <v>50.758000000000003</v>
      </c>
      <c r="G8">
        <v>86.105999999999995</v>
      </c>
      <c r="H8" s="4">
        <v>52.914999999999999</v>
      </c>
      <c r="I8" s="4">
        <v>121.842</v>
      </c>
      <c r="J8" s="4">
        <v>36.848999999999997</v>
      </c>
      <c r="K8" s="4">
        <v>94.733000000000004</v>
      </c>
      <c r="L8" s="4">
        <v>43.1</v>
      </c>
      <c r="M8" s="4">
        <v>31.733000000000001</v>
      </c>
      <c r="N8" s="4">
        <v>41.61</v>
      </c>
      <c r="O8" s="4">
        <v>57.997</v>
      </c>
      <c r="P8" s="4">
        <v>27.576000000000001</v>
      </c>
      <c r="Q8" s="4">
        <v>48.222999999999999</v>
      </c>
      <c r="R8" s="4">
        <v>100.876</v>
      </c>
      <c r="S8" s="4">
        <v>70.102000000000004</v>
      </c>
      <c r="T8" s="4">
        <v>33.747999999999998</v>
      </c>
      <c r="U8" s="4">
        <v>70.224999999999994</v>
      </c>
      <c r="V8" s="4">
        <v>82.201999999999998</v>
      </c>
      <c r="W8" s="4">
        <v>60.283999999999999</v>
      </c>
      <c r="X8" s="4">
        <v>49.241999999999997</v>
      </c>
      <c r="Y8" s="4">
        <v>51.634</v>
      </c>
      <c r="Z8" s="4">
        <v>46.478999999999999</v>
      </c>
      <c r="AA8" s="4">
        <v>48.965000000000003</v>
      </c>
      <c r="AB8" s="4">
        <v>41.747999999999998</v>
      </c>
      <c r="AC8" s="4">
        <v>62.283000000000001</v>
      </c>
      <c r="AD8" s="4">
        <v>49.226999999999997</v>
      </c>
      <c r="AE8" s="4">
        <v>187.19499999999999</v>
      </c>
      <c r="AF8" s="4">
        <v>30.681999999999999</v>
      </c>
      <c r="AG8" s="4">
        <v>102.815</v>
      </c>
      <c r="AH8">
        <v>45.259</v>
      </c>
    </row>
    <row r="9" spans="1:39" ht="14.4" x14ac:dyDescent="0.3">
      <c r="A9" s="73">
        <v>45383</v>
      </c>
      <c r="B9" s="33"/>
      <c r="C9" s="8">
        <v>62</v>
      </c>
      <c r="D9" s="11">
        <v>100</v>
      </c>
      <c r="E9">
        <v>69.355000000000004</v>
      </c>
      <c r="F9">
        <v>160.547</v>
      </c>
      <c r="G9">
        <v>205.666</v>
      </c>
      <c r="H9" s="4">
        <v>119.331</v>
      </c>
      <c r="I9" s="4">
        <v>171.92500000000001</v>
      </c>
      <c r="J9" s="4">
        <v>67.808999999999997</v>
      </c>
      <c r="K9" s="4">
        <v>170.04599999999999</v>
      </c>
      <c r="L9" s="4">
        <v>71.727000000000004</v>
      </c>
      <c r="M9" s="4">
        <v>67.811000000000007</v>
      </c>
      <c r="N9" s="4">
        <v>102.126</v>
      </c>
      <c r="O9" s="4">
        <v>152.49199999999999</v>
      </c>
      <c r="P9" s="4">
        <v>63.183999999999997</v>
      </c>
      <c r="Q9" s="4">
        <v>55.896000000000001</v>
      </c>
      <c r="R9" s="4">
        <v>204.601</v>
      </c>
      <c r="S9" s="4">
        <v>218.197</v>
      </c>
      <c r="T9" s="4">
        <v>97.873999999999995</v>
      </c>
      <c r="U9" s="4">
        <v>95.070999999999998</v>
      </c>
      <c r="V9" s="4">
        <v>258.03399999999999</v>
      </c>
      <c r="W9" s="4">
        <v>103.754</v>
      </c>
      <c r="X9" s="4">
        <v>145.273</v>
      </c>
      <c r="Y9" s="4">
        <v>92.6</v>
      </c>
      <c r="Z9" s="4">
        <v>108.30200000000001</v>
      </c>
      <c r="AA9" s="4">
        <v>65.34</v>
      </c>
      <c r="AB9" s="4">
        <v>53.94</v>
      </c>
      <c r="AC9" s="4">
        <v>56.363999999999997</v>
      </c>
      <c r="AD9" s="4">
        <v>77.188999999999993</v>
      </c>
      <c r="AE9" s="4">
        <v>203.55699999999999</v>
      </c>
      <c r="AF9" s="4">
        <v>58.354999999999997</v>
      </c>
      <c r="AG9" s="4">
        <v>197.59299999999999</v>
      </c>
      <c r="AH9">
        <v>67.385000000000005</v>
      </c>
    </row>
    <row r="10" spans="1:39" ht="14.4" x14ac:dyDescent="0.3">
      <c r="A10" s="73">
        <v>45413</v>
      </c>
      <c r="B10" s="33"/>
      <c r="C10" s="8">
        <v>124</v>
      </c>
      <c r="D10" s="11">
        <v>200</v>
      </c>
      <c r="E10">
        <v>188.512</v>
      </c>
      <c r="F10">
        <v>265.55599999999998</v>
      </c>
      <c r="G10">
        <v>407.17599999999999</v>
      </c>
      <c r="H10" s="4">
        <v>257.96899999999999</v>
      </c>
      <c r="I10" s="4">
        <v>289.52699999999999</v>
      </c>
      <c r="J10" s="4">
        <v>188.399</v>
      </c>
      <c r="K10" s="4">
        <v>336.86</v>
      </c>
      <c r="L10" s="4">
        <v>183.20699999999999</v>
      </c>
      <c r="M10" s="4">
        <v>218.685</v>
      </c>
      <c r="N10" s="4">
        <v>176.60400000000001</v>
      </c>
      <c r="O10" s="4">
        <v>363.24299999999999</v>
      </c>
      <c r="P10" s="4">
        <v>63.557000000000002</v>
      </c>
      <c r="Q10" s="4">
        <v>163.95699999999999</v>
      </c>
      <c r="R10" s="4">
        <v>291.23700000000002</v>
      </c>
      <c r="S10" s="4">
        <v>471.17500000000001</v>
      </c>
      <c r="T10" s="4">
        <v>202.24799999999999</v>
      </c>
      <c r="U10" s="4">
        <v>245.21</v>
      </c>
      <c r="V10" s="4">
        <v>351.85599999999999</v>
      </c>
      <c r="W10" s="4">
        <v>361.45699999999999</v>
      </c>
      <c r="X10" s="4">
        <v>197.75200000000001</v>
      </c>
      <c r="Y10" s="4">
        <v>172.035</v>
      </c>
      <c r="Z10" s="4">
        <v>163.69300000000001</v>
      </c>
      <c r="AA10" s="4">
        <v>161.70099999999999</v>
      </c>
      <c r="AB10" s="4">
        <v>166.39699999999999</v>
      </c>
      <c r="AC10" s="4">
        <v>170.25899999999999</v>
      </c>
      <c r="AD10" s="4">
        <v>176.58699999999999</v>
      </c>
      <c r="AE10" s="4">
        <v>249.191</v>
      </c>
      <c r="AF10" s="4">
        <v>122.852</v>
      </c>
      <c r="AG10" s="4">
        <v>316.75</v>
      </c>
      <c r="AH10">
        <v>182.97499999999999</v>
      </c>
    </row>
    <row r="11" spans="1:39" ht="14.4" x14ac:dyDescent="0.3">
      <c r="A11" s="73">
        <v>45444</v>
      </c>
      <c r="B11" s="33"/>
      <c r="C11" s="8">
        <v>93</v>
      </c>
      <c r="D11" s="11">
        <v>150</v>
      </c>
      <c r="E11">
        <v>260.221</v>
      </c>
      <c r="F11">
        <v>112.959</v>
      </c>
      <c r="G11">
        <v>325.30200000000002</v>
      </c>
      <c r="H11" s="4">
        <v>181.44</v>
      </c>
      <c r="I11" s="4">
        <v>390.14699999999999</v>
      </c>
      <c r="J11" s="4">
        <v>66.31</v>
      </c>
      <c r="K11" s="4">
        <v>291.66800000000001</v>
      </c>
      <c r="L11" s="4">
        <v>143.16999999999999</v>
      </c>
      <c r="M11" s="4">
        <v>217.54499999999999</v>
      </c>
      <c r="N11" s="4">
        <v>47.01</v>
      </c>
      <c r="O11" s="4">
        <v>134.51499999999999</v>
      </c>
      <c r="P11" s="4">
        <v>23.463999999999999</v>
      </c>
      <c r="Q11" s="4">
        <v>73.873999999999995</v>
      </c>
      <c r="R11" s="4">
        <v>138.589</v>
      </c>
      <c r="S11" s="4">
        <v>305.06599999999997</v>
      </c>
      <c r="T11" s="4">
        <v>62.384999999999998</v>
      </c>
      <c r="U11" s="4">
        <v>122.617</v>
      </c>
      <c r="V11" s="4">
        <v>344.70499999999998</v>
      </c>
      <c r="W11" s="4">
        <v>156.83000000000001</v>
      </c>
      <c r="X11" s="4">
        <v>197.935</v>
      </c>
      <c r="Y11" s="4">
        <v>235.32499999999999</v>
      </c>
      <c r="Z11" s="4">
        <v>30.501000000000001</v>
      </c>
      <c r="AA11" s="4">
        <v>85.263000000000005</v>
      </c>
      <c r="AB11" s="4">
        <v>140.184</v>
      </c>
      <c r="AC11" s="4">
        <v>233.96899999999999</v>
      </c>
      <c r="AD11" s="4">
        <v>207.268</v>
      </c>
      <c r="AE11" s="4">
        <v>229.928</v>
      </c>
      <c r="AF11" s="4">
        <v>26.713999999999999</v>
      </c>
      <c r="AG11" s="4">
        <v>373.81700000000001</v>
      </c>
      <c r="AH11">
        <v>64.741</v>
      </c>
    </row>
    <row r="12" spans="1:39" ht="14.4" x14ac:dyDescent="0.3">
      <c r="A12" s="73">
        <v>45474</v>
      </c>
      <c r="B12" s="33"/>
      <c r="C12" s="8">
        <v>18</v>
      </c>
      <c r="D12" s="11">
        <v>29</v>
      </c>
      <c r="E12">
        <v>101.76</v>
      </c>
      <c r="F12">
        <v>36.829000000000001</v>
      </c>
      <c r="G12">
        <v>88.99</v>
      </c>
      <c r="H12" s="4">
        <v>12.64</v>
      </c>
      <c r="I12" s="4">
        <v>251.78299999999999</v>
      </c>
      <c r="J12" s="4">
        <v>8.1210000000000004</v>
      </c>
      <c r="K12" s="4">
        <v>76.906999999999996</v>
      </c>
      <c r="L12" s="4">
        <v>66.335999999999999</v>
      </c>
      <c r="M12" s="4">
        <v>127.66800000000001</v>
      </c>
      <c r="N12" s="4">
        <v>-11.117000000000001</v>
      </c>
      <c r="O12" s="4">
        <v>16.012</v>
      </c>
      <c r="P12" s="4">
        <v>19.864000000000001</v>
      </c>
      <c r="Q12" s="4">
        <v>1.46</v>
      </c>
      <c r="R12" s="4">
        <v>28.295999999999999</v>
      </c>
      <c r="S12" s="4">
        <v>78.53</v>
      </c>
      <c r="T12" s="4">
        <v>25.882000000000001</v>
      </c>
      <c r="U12" s="4">
        <v>12.42</v>
      </c>
      <c r="V12" s="4">
        <v>98.259</v>
      </c>
      <c r="W12" s="4">
        <v>29.798999999999999</v>
      </c>
      <c r="X12" s="4">
        <v>29.704000000000001</v>
      </c>
      <c r="Y12" s="4">
        <v>52.335999999999999</v>
      </c>
      <c r="Z12" s="4">
        <v>12.026</v>
      </c>
      <c r="AA12" s="4">
        <v>19.914000000000001</v>
      </c>
      <c r="AB12" s="4">
        <v>7.8769999999999998</v>
      </c>
      <c r="AC12" s="4">
        <v>38.040999999999997</v>
      </c>
      <c r="AD12" s="4">
        <v>20.376999999999999</v>
      </c>
      <c r="AE12" s="4">
        <v>38.981999999999999</v>
      </c>
      <c r="AF12" s="4">
        <v>20.344000000000001</v>
      </c>
      <c r="AG12" s="4">
        <v>127.322</v>
      </c>
      <c r="AH12">
        <v>-1.8149999999999999</v>
      </c>
    </row>
    <row r="13" spans="1:39" ht="14.4" x14ac:dyDescent="0.3">
      <c r="A13" s="73">
        <v>45505</v>
      </c>
      <c r="B13" s="33"/>
      <c r="C13" s="8">
        <v>15</v>
      </c>
      <c r="D13" s="11">
        <v>25</v>
      </c>
      <c r="E13">
        <v>31.428999999999998</v>
      </c>
      <c r="F13">
        <v>45.268000000000001</v>
      </c>
      <c r="G13">
        <v>77.492000000000004</v>
      </c>
      <c r="H13" s="4">
        <v>4.5039999999999996</v>
      </c>
      <c r="I13" s="4">
        <v>60.572000000000003</v>
      </c>
      <c r="J13" s="4">
        <v>16.795999999999999</v>
      </c>
      <c r="K13" s="4">
        <v>46.545999999999999</v>
      </c>
      <c r="L13" s="4">
        <v>26.302</v>
      </c>
      <c r="M13" s="4">
        <v>95.423000000000002</v>
      </c>
      <c r="N13" s="4">
        <v>17.568999999999999</v>
      </c>
      <c r="O13" s="4">
        <v>29.355</v>
      </c>
      <c r="P13" s="4">
        <v>15.106999999999999</v>
      </c>
      <c r="Q13" s="4">
        <v>19.143999999999998</v>
      </c>
      <c r="R13" s="4">
        <v>-0.28100000000000003</v>
      </c>
      <c r="S13" s="4">
        <v>25.088999999999999</v>
      </c>
      <c r="T13" s="4">
        <v>45.911999999999999</v>
      </c>
      <c r="U13" s="4">
        <v>29.984999999999999</v>
      </c>
      <c r="V13" s="4">
        <v>31.713999999999999</v>
      </c>
      <c r="W13" s="4">
        <v>-3.286</v>
      </c>
      <c r="X13" s="4">
        <v>37.798999999999999</v>
      </c>
      <c r="Y13" s="4">
        <v>6.9470000000000001</v>
      </c>
      <c r="Z13" s="4">
        <v>15.885999999999999</v>
      </c>
      <c r="AA13" s="4">
        <v>36.198</v>
      </c>
      <c r="AB13" s="4">
        <v>9.8379999999999992</v>
      </c>
      <c r="AC13" s="4">
        <v>4.0540000000000003</v>
      </c>
      <c r="AD13" s="4">
        <v>24.911000000000001</v>
      </c>
      <c r="AE13" s="4">
        <v>18.657</v>
      </c>
      <c r="AF13" s="4">
        <v>13.874000000000001</v>
      </c>
      <c r="AG13" s="4">
        <v>29.001000000000001</v>
      </c>
      <c r="AH13">
        <v>10.252000000000001</v>
      </c>
    </row>
    <row r="14" spans="1:39" ht="14.4" x14ac:dyDescent="0.3">
      <c r="A14" s="73">
        <v>45536</v>
      </c>
      <c r="B14" s="33"/>
      <c r="C14" s="8">
        <v>16</v>
      </c>
      <c r="D14" s="11">
        <v>26</v>
      </c>
      <c r="E14">
        <v>58.476999999999997</v>
      </c>
      <c r="F14">
        <v>35.561999999999998</v>
      </c>
      <c r="G14">
        <v>63.174999999999997</v>
      </c>
      <c r="H14" s="4">
        <v>49.012</v>
      </c>
      <c r="I14" s="4">
        <v>32.082000000000001</v>
      </c>
      <c r="J14" s="4">
        <v>25.097000000000001</v>
      </c>
      <c r="K14" s="4">
        <v>70.245000000000005</v>
      </c>
      <c r="L14" s="4">
        <v>21.352</v>
      </c>
      <c r="M14" s="4">
        <v>61.344000000000001</v>
      </c>
      <c r="N14" s="4">
        <v>16.279</v>
      </c>
      <c r="O14" s="4">
        <v>4.5439999999999996</v>
      </c>
      <c r="P14" s="4">
        <v>23.129000000000001</v>
      </c>
      <c r="Q14" s="4">
        <v>42.686999999999998</v>
      </c>
      <c r="R14" s="4">
        <v>48.152999999999999</v>
      </c>
      <c r="S14" s="4">
        <v>19.565000000000001</v>
      </c>
      <c r="T14" s="4">
        <v>39.668999999999997</v>
      </c>
      <c r="U14" s="4">
        <v>28.727</v>
      </c>
      <c r="V14" s="4">
        <v>31.44</v>
      </c>
      <c r="W14" s="4">
        <v>10.209</v>
      </c>
      <c r="X14" s="4">
        <v>35.950000000000003</v>
      </c>
      <c r="Y14" s="4">
        <v>12.204000000000001</v>
      </c>
      <c r="Z14" s="4">
        <v>16.053999999999998</v>
      </c>
      <c r="AA14" s="4">
        <v>87.450999999999993</v>
      </c>
      <c r="AB14" s="4">
        <v>26.902999999999999</v>
      </c>
      <c r="AC14" s="4">
        <v>7.3330000000000002</v>
      </c>
      <c r="AD14" s="4">
        <v>20.734000000000002</v>
      </c>
      <c r="AE14" s="4">
        <v>14.728</v>
      </c>
      <c r="AF14" s="4">
        <v>12.5</v>
      </c>
      <c r="AG14" s="4">
        <v>7.4269999999999996</v>
      </c>
      <c r="AH14">
        <v>17.010999999999999</v>
      </c>
    </row>
    <row r="15" spans="1:39" ht="14.4" x14ac:dyDescent="0.3">
      <c r="A15" s="73">
        <v>45566</v>
      </c>
      <c r="B15" s="33"/>
      <c r="C15" s="8">
        <v>24</v>
      </c>
      <c r="D15" s="11">
        <v>35</v>
      </c>
      <c r="E15">
        <v>24.352</v>
      </c>
      <c r="F15">
        <v>23.513999999999999</v>
      </c>
      <c r="G15">
        <v>34.143999999999998</v>
      </c>
      <c r="H15" s="4">
        <v>45.271999999999998</v>
      </c>
      <c r="I15" s="4">
        <v>32.975000000000001</v>
      </c>
      <c r="J15" s="4">
        <v>31.9</v>
      </c>
      <c r="K15" s="4">
        <v>96.418999999999997</v>
      </c>
      <c r="L15" s="4">
        <v>47.689</v>
      </c>
      <c r="M15" s="4">
        <v>24.414999999999999</v>
      </c>
      <c r="N15" s="4">
        <v>33.277999999999999</v>
      </c>
      <c r="O15" s="4">
        <v>17.167000000000002</v>
      </c>
      <c r="P15" s="4">
        <v>28.623999999999999</v>
      </c>
      <c r="Q15" s="4">
        <v>22.260999999999999</v>
      </c>
      <c r="R15" s="4">
        <v>66.793999999999997</v>
      </c>
      <c r="S15" s="4">
        <v>75.072000000000003</v>
      </c>
      <c r="T15" s="4">
        <v>121.676</v>
      </c>
      <c r="U15" s="4">
        <v>47.435000000000002</v>
      </c>
      <c r="V15" s="4">
        <v>31.007999999999999</v>
      </c>
      <c r="W15" s="4">
        <v>23.571999999999999</v>
      </c>
      <c r="X15" s="4">
        <v>33.741</v>
      </c>
      <c r="Y15" s="4">
        <v>64.028000000000006</v>
      </c>
      <c r="Z15" s="4">
        <v>14.628</v>
      </c>
      <c r="AA15" s="4">
        <v>53.280999999999999</v>
      </c>
      <c r="AB15" s="4">
        <v>49.674999999999997</v>
      </c>
      <c r="AC15" s="4">
        <v>27.096</v>
      </c>
      <c r="AD15" s="4">
        <v>20.367000000000001</v>
      </c>
      <c r="AE15" s="4">
        <v>43.054000000000002</v>
      </c>
      <c r="AF15" s="4">
        <v>22.358000000000001</v>
      </c>
      <c r="AG15" s="4">
        <v>15.307</v>
      </c>
      <c r="AH15">
        <v>20.335999999999999</v>
      </c>
    </row>
    <row r="16" spans="1:39" ht="14.4" x14ac:dyDescent="0.3">
      <c r="A16" s="73">
        <v>45597</v>
      </c>
      <c r="B16" s="33"/>
      <c r="C16" s="8">
        <v>25</v>
      </c>
      <c r="D16" s="11">
        <v>28</v>
      </c>
      <c r="E16">
        <v>28.449000000000002</v>
      </c>
      <c r="F16">
        <v>23.472999999999999</v>
      </c>
      <c r="G16">
        <v>31.234999999999999</v>
      </c>
      <c r="H16" s="4">
        <v>40.695999999999998</v>
      </c>
      <c r="I16" s="4">
        <v>30.065000000000001</v>
      </c>
      <c r="J16" s="4">
        <v>35.866</v>
      </c>
      <c r="K16" s="4">
        <v>43.902000000000001</v>
      </c>
      <c r="L16" s="4">
        <v>58.244</v>
      </c>
      <c r="M16" s="4">
        <v>20.783000000000001</v>
      </c>
      <c r="N16" s="4">
        <v>26.390999999999998</v>
      </c>
      <c r="O16" s="4">
        <v>19.140999999999998</v>
      </c>
      <c r="P16" s="4">
        <v>27.1</v>
      </c>
      <c r="Q16" s="4">
        <v>25.535</v>
      </c>
      <c r="R16" s="4">
        <v>46.555</v>
      </c>
      <c r="S16" s="4">
        <v>42.999000000000002</v>
      </c>
      <c r="T16" s="4">
        <v>46.451000000000001</v>
      </c>
      <c r="U16" s="4">
        <v>24.454000000000001</v>
      </c>
      <c r="V16" s="4">
        <v>37.485999999999997</v>
      </c>
      <c r="W16" s="4">
        <v>26.242000000000001</v>
      </c>
      <c r="X16" s="4">
        <v>29.372</v>
      </c>
      <c r="Y16" s="4">
        <v>34.384</v>
      </c>
      <c r="Z16" s="4">
        <v>15.004</v>
      </c>
      <c r="AA16" s="4">
        <v>32.387999999999998</v>
      </c>
      <c r="AB16" s="4">
        <v>29.099</v>
      </c>
      <c r="AC16" s="4">
        <v>29.719000000000001</v>
      </c>
      <c r="AD16" s="4">
        <v>22.613</v>
      </c>
      <c r="AE16" s="4">
        <v>30.08</v>
      </c>
      <c r="AF16" s="4">
        <v>16.59</v>
      </c>
      <c r="AG16" s="4">
        <v>23.402000000000001</v>
      </c>
      <c r="AH16">
        <v>25.812999999999999</v>
      </c>
    </row>
    <row r="17" spans="1:34" ht="14.4" x14ac:dyDescent="0.3">
      <c r="A17" s="73">
        <v>45627</v>
      </c>
      <c r="B17" s="33"/>
      <c r="C17" s="8">
        <v>24</v>
      </c>
      <c r="D17" s="11">
        <v>24</v>
      </c>
      <c r="E17">
        <v>24.86</v>
      </c>
      <c r="F17">
        <v>20.251999999999999</v>
      </c>
      <c r="G17">
        <v>27.146000000000001</v>
      </c>
      <c r="H17" s="4">
        <v>27.372</v>
      </c>
      <c r="I17" s="4">
        <v>26.138000000000002</v>
      </c>
      <c r="J17" s="4">
        <v>28.359000000000002</v>
      </c>
      <c r="K17" s="4">
        <v>31.234000000000002</v>
      </c>
      <c r="L17" s="4">
        <v>34.085000000000001</v>
      </c>
      <c r="M17" s="4">
        <v>18.138999999999999</v>
      </c>
      <c r="N17" s="4">
        <v>19.795000000000002</v>
      </c>
      <c r="O17" s="4">
        <v>18.587</v>
      </c>
      <c r="P17" s="4">
        <v>17.013999999999999</v>
      </c>
      <c r="Q17" s="4">
        <v>23.675000000000001</v>
      </c>
      <c r="R17" s="4">
        <v>32.802999999999997</v>
      </c>
      <c r="S17" s="4">
        <v>28.509</v>
      </c>
      <c r="T17" s="4">
        <v>26.991</v>
      </c>
      <c r="U17" s="4">
        <v>41.197000000000003</v>
      </c>
      <c r="V17" s="4">
        <v>29.143999999999998</v>
      </c>
      <c r="W17" s="4">
        <v>18.882999999999999</v>
      </c>
      <c r="X17" s="4">
        <v>26.189</v>
      </c>
      <c r="Y17" s="4">
        <v>24.061</v>
      </c>
      <c r="Z17" s="4">
        <v>14.452999999999999</v>
      </c>
      <c r="AA17" s="4">
        <v>25.12</v>
      </c>
      <c r="AB17" s="4">
        <v>21.681000000000001</v>
      </c>
      <c r="AC17" s="4">
        <v>22.376999999999999</v>
      </c>
      <c r="AD17" s="4">
        <v>25.670999999999999</v>
      </c>
      <c r="AE17" s="4">
        <v>26.677</v>
      </c>
      <c r="AF17" s="4">
        <v>13.391</v>
      </c>
      <c r="AG17" s="4">
        <v>25.981999999999999</v>
      </c>
      <c r="AH17">
        <v>19.809999999999999</v>
      </c>
    </row>
    <row r="18" spans="1:34" ht="14.4" x14ac:dyDescent="0.3">
      <c r="A18" s="73">
        <v>45658</v>
      </c>
      <c r="B18" s="33"/>
      <c r="C18" s="8">
        <v>24</v>
      </c>
      <c r="D18" s="11">
        <v>22</v>
      </c>
      <c r="E18">
        <v>20.431999999999999</v>
      </c>
      <c r="F18">
        <v>23.161000000000001</v>
      </c>
      <c r="G18">
        <v>26.544</v>
      </c>
      <c r="H18" s="4">
        <v>23.02</v>
      </c>
      <c r="I18" s="4">
        <v>23.605</v>
      </c>
      <c r="J18" s="4">
        <v>22.356000000000002</v>
      </c>
      <c r="K18" s="4">
        <v>28.663</v>
      </c>
      <c r="L18" s="4">
        <v>25.812000000000001</v>
      </c>
      <c r="M18" s="4">
        <v>20.53</v>
      </c>
      <c r="N18" s="4">
        <v>19.190999999999999</v>
      </c>
      <c r="O18" s="4">
        <v>17.757999999999999</v>
      </c>
      <c r="P18" s="4">
        <v>17.701000000000001</v>
      </c>
      <c r="Q18" s="4">
        <v>19.623999999999999</v>
      </c>
      <c r="R18" s="4">
        <v>41.366999999999997</v>
      </c>
      <c r="S18" s="4">
        <v>25.042000000000002</v>
      </c>
      <c r="T18" s="4">
        <v>23.077000000000002</v>
      </c>
      <c r="U18" s="4">
        <v>24.683</v>
      </c>
      <c r="V18" s="4">
        <v>26.547000000000001</v>
      </c>
      <c r="W18" s="4">
        <v>17.004999999999999</v>
      </c>
      <c r="X18" s="4">
        <v>22.13</v>
      </c>
      <c r="Y18" s="4">
        <v>25.85</v>
      </c>
      <c r="Z18" s="4">
        <v>17.202000000000002</v>
      </c>
      <c r="AA18" s="4">
        <v>22.600999999999999</v>
      </c>
      <c r="AB18" s="4">
        <v>23.398</v>
      </c>
      <c r="AC18" s="4">
        <v>18.248000000000001</v>
      </c>
      <c r="AD18" s="4">
        <v>29.591000000000001</v>
      </c>
      <c r="AE18" s="4">
        <v>23.231000000000002</v>
      </c>
      <c r="AF18" s="4">
        <v>12.765000000000001</v>
      </c>
      <c r="AG18" s="4">
        <v>24.532</v>
      </c>
      <c r="AH18">
        <v>15.363</v>
      </c>
    </row>
    <row r="19" spans="1:34" ht="14.4" x14ac:dyDescent="0.3">
      <c r="A19" s="73">
        <v>45689</v>
      </c>
      <c r="B19" s="33"/>
      <c r="C19" s="8">
        <v>27</v>
      </c>
      <c r="D19" s="11">
        <v>29</v>
      </c>
      <c r="E19">
        <v>25.486000000000001</v>
      </c>
      <c r="F19">
        <v>23.52</v>
      </c>
      <c r="G19">
        <v>25.536000000000001</v>
      </c>
      <c r="H19" s="4">
        <v>45.262999999999998</v>
      </c>
      <c r="I19" s="4">
        <v>34.36</v>
      </c>
      <c r="J19" s="4">
        <v>23.466000000000001</v>
      </c>
      <c r="K19" s="4">
        <v>26.219000000000001</v>
      </c>
      <c r="L19" s="4">
        <v>27.698</v>
      </c>
      <c r="M19" s="4">
        <v>23.15</v>
      </c>
      <c r="N19" s="4">
        <v>21.984000000000002</v>
      </c>
      <c r="O19" s="4">
        <v>17.152000000000001</v>
      </c>
      <c r="P19" s="4">
        <v>22.768999999999998</v>
      </c>
      <c r="Q19" s="4">
        <v>22.890999999999998</v>
      </c>
      <c r="R19" s="4">
        <v>50.988999999999997</v>
      </c>
      <c r="S19" s="4">
        <v>22.199000000000002</v>
      </c>
      <c r="T19" s="4">
        <v>34.865000000000002</v>
      </c>
      <c r="U19" s="4">
        <v>20.677</v>
      </c>
      <c r="V19" s="4">
        <v>34.378999999999998</v>
      </c>
      <c r="W19" s="4">
        <v>17.491</v>
      </c>
      <c r="X19" s="4">
        <v>23.948</v>
      </c>
      <c r="Y19" s="4">
        <v>24.396000000000001</v>
      </c>
      <c r="Z19" s="4">
        <v>20.132000000000001</v>
      </c>
      <c r="AA19" s="4">
        <v>28.936</v>
      </c>
      <c r="AB19" s="4">
        <v>32.886000000000003</v>
      </c>
      <c r="AC19" s="4">
        <v>34.945</v>
      </c>
      <c r="AD19" s="4">
        <v>70.078000000000003</v>
      </c>
      <c r="AE19" s="4">
        <v>23.21</v>
      </c>
      <c r="AF19" s="4">
        <v>16.608000000000001</v>
      </c>
      <c r="AG19" s="4">
        <v>25.26</v>
      </c>
      <c r="AH19">
        <v>22.881</v>
      </c>
    </row>
    <row r="20" spans="1:34" ht="14.4" x14ac:dyDescent="0.3">
      <c r="A20" s="73">
        <v>45717</v>
      </c>
      <c r="B20" s="33"/>
      <c r="C20" s="8">
        <v>74</v>
      </c>
      <c r="D20" s="11">
        <v>92</v>
      </c>
      <c r="E20">
        <v>59.436999999999998</v>
      </c>
      <c r="F20">
        <v>96.628</v>
      </c>
      <c r="G20">
        <v>72.722999999999999</v>
      </c>
      <c r="H20" s="4">
        <v>171.31200000000001</v>
      </c>
      <c r="I20" s="4">
        <v>43.488999999999997</v>
      </c>
      <c r="J20" s="4">
        <v>132.971</v>
      </c>
      <c r="K20" s="4">
        <v>70.870999999999995</v>
      </c>
      <c r="L20" s="4">
        <v>50.548000000000002</v>
      </c>
      <c r="M20" s="4">
        <v>43.689</v>
      </c>
      <c r="N20" s="4">
        <v>67.183000000000007</v>
      </c>
      <c r="O20" s="4">
        <v>27.408000000000001</v>
      </c>
      <c r="P20" s="4">
        <v>45.975999999999999</v>
      </c>
      <c r="Q20" s="4">
        <v>95.977999999999994</v>
      </c>
      <c r="R20" s="4">
        <v>112.28</v>
      </c>
      <c r="S20" s="4">
        <v>42.951999999999998</v>
      </c>
      <c r="T20" s="4">
        <v>123.205</v>
      </c>
      <c r="U20" s="4">
        <v>79.585999999999999</v>
      </c>
      <c r="V20" s="4">
        <v>73.790999999999997</v>
      </c>
      <c r="W20" s="4">
        <v>48.569000000000003</v>
      </c>
      <c r="X20" s="4">
        <v>56.301000000000002</v>
      </c>
      <c r="Y20" s="4">
        <v>63.212000000000003</v>
      </c>
      <c r="Z20" s="4">
        <v>39.375999999999998</v>
      </c>
      <c r="AA20" s="4">
        <v>54.241</v>
      </c>
      <c r="AB20" s="4">
        <v>68.683000000000007</v>
      </c>
      <c r="AC20" s="4">
        <v>54.887999999999998</v>
      </c>
      <c r="AD20" s="4">
        <v>174.28100000000001</v>
      </c>
      <c r="AE20" s="4">
        <v>35.741999999999997</v>
      </c>
      <c r="AF20" s="4">
        <v>93.816000000000003</v>
      </c>
      <c r="AG20" s="4">
        <v>49.524999999999999</v>
      </c>
      <c r="AH20">
        <v>36.549999999999997</v>
      </c>
    </row>
    <row r="21" spans="1:34" ht="14.4" x14ac:dyDescent="0.3">
      <c r="A21" s="73">
        <v>45748</v>
      </c>
      <c r="B21" s="33"/>
      <c r="C21" s="8">
        <v>110</v>
      </c>
      <c r="D21" s="11">
        <v>147</v>
      </c>
      <c r="E21">
        <v>221.791</v>
      </c>
      <c r="F21">
        <v>253.64</v>
      </c>
      <c r="G21">
        <v>170.654</v>
      </c>
      <c r="H21" s="4">
        <v>204.483</v>
      </c>
      <c r="I21" s="4">
        <v>85.009</v>
      </c>
      <c r="J21" s="4">
        <v>215.458</v>
      </c>
      <c r="K21" s="4">
        <v>141.59800000000001</v>
      </c>
      <c r="L21" s="4">
        <v>109.38500000000001</v>
      </c>
      <c r="M21" s="4">
        <v>114.61799999999999</v>
      </c>
      <c r="N21" s="4">
        <v>194.49799999999999</v>
      </c>
      <c r="O21" s="4">
        <v>57.548000000000002</v>
      </c>
      <c r="P21" s="4">
        <v>65.897000000000006</v>
      </c>
      <c r="Q21" s="4">
        <v>200.15600000000001</v>
      </c>
      <c r="R21" s="4">
        <v>307.82299999999998</v>
      </c>
      <c r="S21" s="4">
        <v>137.76300000000001</v>
      </c>
      <c r="T21" s="4">
        <v>145.31700000000001</v>
      </c>
      <c r="U21" s="4">
        <v>258.71699999999998</v>
      </c>
      <c r="V21" s="4">
        <v>121.526</v>
      </c>
      <c r="W21" s="4">
        <v>153.65700000000001</v>
      </c>
      <c r="X21" s="4">
        <v>109.66200000000001</v>
      </c>
      <c r="Y21" s="4">
        <v>155.649</v>
      </c>
      <c r="Z21" s="4">
        <v>49.59</v>
      </c>
      <c r="AA21" s="4">
        <v>93.313999999999993</v>
      </c>
      <c r="AB21" s="4">
        <v>63.350999999999999</v>
      </c>
      <c r="AC21" s="4">
        <v>93.54</v>
      </c>
      <c r="AD21" s="4">
        <v>192.31299999999999</v>
      </c>
      <c r="AE21" s="4">
        <v>68.55</v>
      </c>
      <c r="AF21" s="4">
        <v>192.58699999999999</v>
      </c>
      <c r="AG21" s="4">
        <v>68.596999999999994</v>
      </c>
      <c r="AH21">
        <v>64.831999999999994</v>
      </c>
    </row>
    <row r="22" spans="1:34" ht="14.4" x14ac:dyDescent="0.3">
      <c r="A22" s="73">
        <v>45778</v>
      </c>
      <c r="B22" s="33"/>
      <c r="C22" s="8">
        <v>190</v>
      </c>
      <c r="D22" s="11">
        <v>251</v>
      </c>
      <c r="E22">
        <v>317.17399999999998</v>
      </c>
      <c r="F22">
        <v>440.79199999999997</v>
      </c>
      <c r="G22">
        <v>301.029</v>
      </c>
      <c r="H22" s="4">
        <v>335.80799999999999</v>
      </c>
      <c r="I22" s="4">
        <v>205.071</v>
      </c>
      <c r="J22" s="4">
        <v>385.32400000000001</v>
      </c>
      <c r="K22" s="4">
        <v>259.72199999999998</v>
      </c>
      <c r="L22" s="4">
        <v>290.39100000000002</v>
      </c>
      <c r="M22" s="4">
        <v>181.828</v>
      </c>
      <c r="N22" s="4">
        <v>430.03899999999999</v>
      </c>
      <c r="O22" s="4">
        <v>60.5</v>
      </c>
      <c r="P22" s="4">
        <v>188.02</v>
      </c>
      <c r="Q22" s="4">
        <v>291.63</v>
      </c>
      <c r="R22" s="4">
        <v>534.096</v>
      </c>
      <c r="S22" s="4">
        <v>229.61</v>
      </c>
      <c r="T22" s="4">
        <v>282.35000000000002</v>
      </c>
      <c r="U22" s="4">
        <v>366.78100000000001</v>
      </c>
      <c r="V22" s="4">
        <v>380.661</v>
      </c>
      <c r="W22" s="4">
        <v>217.46899999999999</v>
      </c>
      <c r="X22" s="4">
        <v>193.517</v>
      </c>
      <c r="Y22" s="4">
        <v>205.55799999999999</v>
      </c>
      <c r="Z22" s="4">
        <v>134.012</v>
      </c>
      <c r="AA22" s="4">
        <v>202.499</v>
      </c>
      <c r="AB22" s="4">
        <v>176.352</v>
      </c>
      <c r="AC22" s="4">
        <v>195.72399999999999</v>
      </c>
      <c r="AD22" s="4">
        <v>234.54400000000001</v>
      </c>
      <c r="AE22" s="4">
        <v>131.233</v>
      </c>
      <c r="AF22" s="4">
        <v>307.95699999999999</v>
      </c>
      <c r="AG22" s="4">
        <v>176.215</v>
      </c>
      <c r="AH22">
        <v>184.685</v>
      </c>
    </row>
    <row r="23" spans="1:34" ht="14.4" x14ac:dyDescent="0.3">
      <c r="A23" s="73">
        <v>45809</v>
      </c>
      <c r="B23" s="33"/>
      <c r="C23" s="8">
        <v>102</v>
      </c>
      <c r="D23" s="11">
        <v>187</v>
      </c>
      <c r="E23">
        <v>143.24700000000001</v>
      </c>
      <c r="F23">
        <v>347.09100000000001</v>
      </c>
      <c r="G23">
        <v>207.428</v>
      </c>
      <c r="H23" s="4">
        <v>432.41500000000002</v>
      </c>
      <c r="I23" s="4">
        <v>66.19</v>
      </c>
      <c r="J23" s="4">
        <v>368.93599999999998</v>
      </c>
      <c r="K23" s="4">
        <v>164.101</v>
      </c>
      <c r="L23" s="4">
        <v>301.65100000000001</v>
      </c>
      <c r="M23" s="4">
        <v>47.706000000000003</v>
      </c>
      <c r="N23" s="4">
        <v>195.30500000000001</v>
      </c>
      <c r="O23" s="4">
        <v>23.811</v>
      </c>
      <c r="P23" s="4">
        <v>101.688</v>
      </c>
      <c r="Q23" s="4">
        <v>130.601</v>
      </c>
      <c r="R23" s="4">
        <v>360.649</v>
      </c>
      <c r="S23" s="4">
        <v>72.341999999999999</v>
      </c>
      <c r="T23" s="4">
        <v>157.67500000000001</v>
      </c>
      <c r="U23" s="4">
        <v>334.86</v>
      </c>
      <c r="V23" s="4">
        <v>159.78200000000001</v>
      </c>
      <c r="W23" s="4">
        <v>211.80699999999999</v>
      </c>
      <c r="X23" s="4">
        <v>238.958</v>
      </c>
      <c r="Y23" s="4">
        <v>63.09</v>
      </c>
      <c r="Z23" s="4">
        <v>77.384</v>
      </c>
      <c r="AA23" s="4">
        <v>164.227</v>
      </c>
      <c r="AB23" s="4">
        <v>221.74</v>
      </c>
      <c r="AC23" s="4">
        <v>220.40899999999999</v>
      </c>
      <c r="AD23" s="4">
        <v>220.249</v>
      </c>
      <c r="AE23" s="4">
        <v>29.315999999999999</v>
      </c>
      <c r="AF23" s="4">
        <v>382.827</v>
      </c>
      <c r="AG23" s="4">
        <v>64.441000000000003</v>
      </c>
      <c r="AH23">
        <v>257.81599999999997</v>
      </c>
    </row>
    <row r="24" spans="1:34" ht="14.4" x14ac:dyDescent="0.3">
      <c r="A24" s="73">
        <v>45839</v>
      </c>
      <c r="B24" s="33"/>
      <c r="C24" s="8">
        <v>9</v>
      </c>
      <c r="D24" s="11">
        <v>33</v>
      </c>
      <c r="E24">
        <v>51.107999999999997</v>
      </c>
      <c r="F24">
        <v>94.653999999999996</v>
      </c>
      <c r="G24">
        <v>19.263000000000002</v>
      </c>
      <c r="H24" s="4">
        <v>251.56399999999999</v>
      </c>
      <c r="I24" s="4">
        <v>9.6280000000000001</v>
      </c>
      <c r="J24" s="4">
        <v>90.210999999999999</v>
      </c>
      <c r="K24" s="4">
        <v>70.837999999999994</v>
      </c>
      <c r="L24" s="4">
        <v>170.76300000000001</v>
      </c>
      <c r="M24" s="4">
        <v>-8.9450000000000003</v>
      </c>
      <c r="N24" s="4">
        <v>29.067</v>
      </c>
      <c r="O24" s="4">
        <v>17.637</v>
      </c>
      <c r="P24" s="4">
        <v>-4.7759999999999998</v>
      </c>
      <c r="Q24" s="4">
        <v>23.63</v>
      </c>
      <c r="R24" s="4">
        <v>100.71299999999999</v>
      </c>
      <c r="S24" s="4">
        <v>26.298999999999999</v>
      </c>
      <c r="T24" s="4">
        <v>22.527000000000001</v>
      </c>
      <c r="U24" s="4">
        <v>86.959000000000003</v>
      </c>
      <c r="V24" s="4">
        <v>33.026000000000003</v>
      </c>
      <c r="W24" s="4">
        <v>30.366</v>
      </c>
      <c r="X24" s="4">
        <v>52.383000000000003</v>
      </c>
      <c r="Y24" s="4">
        <v>5.8959999999999999</v>
      </c>
      <c r="Z24" s="4">
        <v>27.120999999999999</v>
      </c>
      <c r="AA24" s="4">
        <v>14.183999999999999</v>
      </c>
      <c r="AB24" s="4">
        <v>32.195999999999998</v>
      </c>
      <c r="AC24" s="4">
        <v>22.555</v>
      </c>
      <c r="AD24" s="4">
        <v>33.664000000000001</v>
      </c>
      <c r="AE24" s="4">
        <v>20.446999999999999</v>
      </c>
      <c r="AF24" s="4">
        <v>128.60900000000001</v>
      </c>
      <c r="AG24" s="4">
        <v>0.73299999999999998</v>
      </c>
      <c r="AH24">
        <v>96.5</v>
      </c>
    </row>
    <row r="25" spans="1:34" ht="14.4" x14ac:dyDescent="0.3">
      <c r="A25" s="73">
        <v>45870</v>
      </c>
      <c r="B25" s="33"/>
      <c r="C25" s="8">
        <v>2</v>
      </c>
      <c r="D25" s="11">
        <v>24</v>
      </c>
      <c r="E25">
        <v>60.094000000000001</v>
      </c>
      <c r="F25">
        <v>83.733999999999995</v>
      </c>
      <c r="G25">
        <v>9.16</v>
      </c>
      <c r="H25" s="4">
        <v>75.668999999999997</v>
      </c>
      <c r="I25" s="4">
        <v>-2.9359999999999999</v>
      </c>
      <c r="J25" s="4">
        <v>70.56</v>
      </c>
      <c r="K25" s="4">
        <v>21.943999999999999</v>
      </c>
      <c r="L25" s="4">
        <v>123.523</v>
      </c>
      <c r="M25" s="4">
        <v>-5.9969999999999999</v>
      </c>
      <c r="N25" s="4">
        <v>40.680999999999997</v>
      </c>
      <c r="O25" s="4">
        <v>17.311</v>
      </c>
      <c r="P25" s="4">
        <v>16.434000000000001</v>
      </c>
      <c r="Q25" s="4">
        <v>-0.626</v>
      </c>
      <c r="R25" s="4">
        <v>35.063000000000002</v>
      </c>
      <c r="S25" s="4">
        <v>35.24</v>
      </c>
      <c r="T25" s="4">
        <v>41.536999999999999</v>
      </c>
      <c r="U25" s="4">
        <v>35.991</v>
      </c>
      <c r="V25" s="4">
        <v>-0.59699999999999998</v>
      </c>
      <c r="W25" s="4">
        <v>36.043999999999997</v>
      </c>
      <c r="X25" s="4">
        <v>10.114000000000001</v>
      </c>
      <c r="Y25" s="4">
        <v>-0.28499999999999998</v>
      </c>
      <c r="Z25" s="4">
        <v>38.863999999999997</v>
      </c>
      <c r="AA25" s="4">
        <v>8.7579999999999991</v>
      </c>
      <c r="AB25" s="4">
        <v>4.3769999999999998</v>
      </c>
      <c r="AC25" s="4">
        <v>27.428000000000001</v>
      </c>
      <c r="AD25" s="4">
        <v>22.866</v>
      </c>
      <c r="AE25" s="4">
        <v>18.158000000000001</v>
      </c>
      <c r="AF25" s="4">
        <v>35.012999999999998</v>
      </c>
      <c r="AG25" s="4">
        <v>8.8610000000000007</v>
      </c>
      <c r="AH25">
        <v>37.508000000000003</v>
      </c>
    </row>
    <row r="26" spans="1:34" ht="14.4" x14ac:dyDescent="0.3">
      <c r="A26" s="73">
        <v>45901</v>
      </c>
      <c r="B26" s="33"/>
      <c r="C26" s="8">
        <v>13</v>
      </c>
      <c r="D26" s="11">
        <v>31</v>
      </c>
      <c r="E26">
        <v>38.993000000000002</v>
      </c>
      <c r="F26">
        <v>83.343000000000004</v>
      </c>
      <c r="G26">
        <v>53.566000000000003</v>
      </c>
      <c r="H26" s="4">
        <v>39.585000000000001</v>
      </c>
      <c r="I26" s="4">
        <v>21.306999999999999</v>
      </c>
      <c r="J26" s="4">
        <v>84.998999999999995</v>
      </c>
      <c r="K26" s="4">
        <v>12.811999999999999</v>
      </c>
      <c r="L26" s="4">
        <v>76.429000000000002</v>
      </c>
      <c r="M26" s="4">
        <v>13.958</v>
      </c>
      <c r="N26" s="4">
        <v>8.2789999999999999</v>
      </c>
      <c r="O26" s="4">
        <v>27.439</v>
      </c>
      <c r="P26" s="4">
        <v>50.518999999999998</v>
      </c>
      <c r="Q26" s="4">
        <v>55.969000000000001</v>
      </c>
      <c r="R26" s="4">
        <v>21.477</v>
      </c>
      <c r="S26" s="4">
        <v>42.356999999999999</v>
      </c>
      <c r="T26" s="4">
        <v>32.872999999999998</v>
      </c>
      <c r="U26" s="4">
        <v>36.454000000000001</v>
      </c>
      <c r="V26" s="4">
        <v>9</v>
      </c>
      <c r="W26" s="4">
        <v>42.497999999999998</v>
      </c>
      <c r="X26" s="4">
        <v>14.647</v>
      </c>
      <c r="Y26" s="4">
        <v>19.943999999999999</v>
      </c>
      <c r="Z26" s="4">
        <v>97.423000000000002</v>
      </c>
      <c r="AA26" s="4">
        <v>19.942</v>
      </c>
      <c r="AB26" s="4">
        <v>8.1349999999999998</v>
      </c>
      <c r="AC26" s="4">
        <v>14.35</v>
      </c>
      <c r="AD26" s="4">
        <v>15.125999999999999</v>
      </c>
      <c r="AE26" s="4">
        <v>17.117999999999999</v>
      </c>
      <c r="AF26" s="4">
        <v>8.4049999999999994</v>
      </c>
      <c r="AG26" s="4">
        <v>21.524999999999999</v>
      </c>
      <c r="AH26">
        <v>66.87</v>
      </c>
    </row>
    <row r="27" spans="1:34" ht="14.4" x14ac:dyDescent="0.3">
      <c r="A27" s="73">
        <v>45931</v>
      </c>
      <c r="B27" s="33"/>
      <c r="C27" s="8">
        <v>25</v>
      </c>
      <c r="D27" s="11">
        <v>35</v>
      </c>
      <c r="E27">
        <v>20.309000000000001</v>
      </c>
      <c r="F27">
        <v>36.067999999999998</v>
      </c>
      <c r="G27">
        <v>48.369</v>
      </c>
      <c r="H27" s="4">
        <v>34.353999999999999</v>
      </c>
      <c r="I27" s="4">
        <v>34.298999999999999</v>
      </c>
      <c r="J27" s="4">
        <v>101.735</v>
      </c>
      <c r="K27" s="4">
        <v>50.991</v>
      </c>
      <c r="L27" s="4">
        <v>26.614999999999998</v>
      </c>
      <c r="M27" s="4">
        <v>33.945</v>
      </c>
      <c r="N27" s="4">
        <v>13.565</v>
      </c>
      <c r="O27" s="4">
        <v>29.11</v>
      </c>
      <c r="P27" s="4">
        <v>22.207999999999998</v>
      </c>
      <c r="Q27" s="4">
        <v>67.317999999999998</v>
      </c>
      <c r="R27" s="4">
        <v>80.900999999999996</v>
      </c>
      <c r="S27" s="4">
        <v>128.60400000000001</v>
      </c>
      <c r="T27" s="4">
        <v>49.933999999999997</v>
      </c>
      <c r="U27" s="4">
        <v>31.062999999999999</v>
      </c>
      <c r="V27" s="4">
        <v>25.742000000000001</v>
      </c>
      <c r="W27" s="4">
        <v>34.36</v>
      </c>
      <c r="X27" s="4">
        <v>65.021000000000001</v>
      </c>
      <c r="Y27" s="4">
        <v>15.802</v>
      </c>
      <c r="Z27" s="4">
        <v>54.143000000000001</v>
      </c>
      <c r="AA27" s="4">
        <v>52.25</v>
      </c>
      <c r="AB27" s="4">
        <v>25.036000000000001</v>
      </c>
      <c r="AC27" s="4">
        <v>20.562999999999999</v>
      </c>
      <c r="AD27" s="4">
        <v>44.566000000000003</v>
      </c>
      <c r="AE27" s="4">
        <v>25.195</v>
      </c>
      <c r="AF27" s="4">
        <v>15.24</v>
      </c>
      <c r="AG27" s="4">
        <v>22.151</v>
      </c>
      <c r="AH27">
        <v>22.742999999999999</v>
      </c>
    </row>
    <row r="28" spans="1:34" ht="14.4" x14ac:dyDescent="0.3">
      <c r="A28" s="73">
        <v>45962</v>
      </c>
      <c r="B28" s="33"/>
      <c r="C28" s="8">
        <v>25</v>
      </c>
      <c r="D28" s="11">
        <v>28</v>
      </c>
      <c r="E28">
        <v>25.774000000000001</v>
      </c>
      <c r="F28">
        <v>32.683999999999997</v>
      </c>
      <c r="G28">
        <v>44.402000000000001</v>
      </c>
      <c r="H28" s="4">
        <v>31.102</v>
      </c>
      <c r="I28" s="4">
        <v>39.036000000000001</v>
      </c>
      <c r="J28" s="4">
        <v>46.771000000000001</v>
      </c>
      <c r="K28" s="4">
        <v>64.531000000000006</v>
      </c>
      <c r="L28" s="4">
        <v>22.663</v>
      </c>
      <c r="M28" s="4">
        <v>27.103000000000002</v>
      </c>
      <c r="N28" s="4">
        <v>20.798999999999999</v>
      </c>
      <c r="O28" s="4">
        <v>27.940999999999999</v>
      </c>
      <c r="P28" s="4">
        <v>25.542000000000002</v>
      </c>
      <c r="Q28" s="4">
        <v>46.991</v>
      </c>
      <c r="R28" s="4">
        <v>45.448999999999998</v>
      </c>
      <c r="S28" s="4">
        <v>49.21</v>
      </c>
      <c r="T28" s="4">
        <v>26.164000000000001</v>
      </c>
      <c r="U28" s="4">
        <v>37.655999999999999</v>
      </c>
      <c r="V28" s="4">
        <v>28.771999999999998</v>
      </c>
      <c r="W28" s="4">
        <v>30.035</v>
      </c>
      <c r="X28" s="4">
        <v>35.499000000000002</v>
      </c>
      <c r="Y28" s="4">
        <v>16.510999999999999</v>
      </c>
      <c r="Z28" s="4">
        <v>31.795999999999999</v>
      </c>
      <c r="AA28" s="4">
        <v>30.427</v>
      </c>
      <c r="AB28" s="4">
        <v>29.581</v>
      </c>
      <c r="AC28" s="4">
        <v>23.184000000000001</v>
      </c>
      <c r="AD28" s="4">
        <v>30.364999999999998</v>
      </c>
      <c r="AE28" s="4">
        <v>19.248000000000001</v>
      </c>
      <c r="AF28" s="4">
        <v>23.344000000000001</v>
      </c>
      <c r="AG28" s="4">
        <v>27.902999999999999</v>
      </c>
      <c r="AH28">
        <v>28.277999999999999</v>
      </c>
    </row>
    <row r="29" spans="1:34" ht="14.4" x14ac:dyDescent="0.3">
      <c r="A29" s="73">
        <v>45992</v>
      </c>
      <c r="B29" s="33"/>
      <c r="C29" s="8">
        <v>24</v>
      </c>
      <c r="D29" s="11">
        <v>24</v>
      </c>
      <c r="E29">
        <v>22.34</v>
      </c>
      <c r="F29">
        <v>28.475000000000001</v>
      </c>
      <c r="G29">
        <v>30.571000000000002</v>
      </c>
      <c r="H29" s="4">
        <v>27.239000000000001</v>
      </c>
      <c r="I29" s="4">
        <v>30.972000000000001</v>
      </c>
      <c r="J29" s="4">
        <v>33.335999999999999</v>
      </c>
      <c r="K29" s="4">
        <v>38.070999999999998</v>
      </c>
      <c r="L29" s="4">
        <v>20.094999999999999</v>
      </c>
      <c r="M29" s="4">
        <v>20.452000000000002</v>
      </c>
      <c r="N29" s="4">
        <v>20.149999999999999</v>
      </c>
      <c r="O29" s="4">
        <v>17.745000000000001</v>
      </c>
      <c r="P29" s="4">
        <v>23.641999999999999</v>
      </c>
      <c r="Q29" s="4">
        <v>33.197000000000003</v>
      </c>
      <c r="R29" s="4">
        <v>30.138000000000002</v>
      </c>
      <c r="S29" s="4">
        <v>29.49</v>
      </c>
      <c r="T29" s="4">
        <v>43.756</v>
      </c>
      <c r="U29" s="4">
        <v>29.396000000000001</v>
      </c>
      <c r="V29" s="4">
        <v>21.670999999999999</v>
      </c>
      <c r="W29" s="4">
        <v>26.882999999999999</v>
      </c>
      <c r="X29" s="4">
        <v>25.106999999999999</v>
      </c>
      <c r="Y29" s="4">
        <v>16.189</v>
      </c>
      <c r="Z29" s="4">
        <v>24.556000000000001</v>
      </c>
      <c r="AA29" s="4">
        <v>22.945</v>
      </c>
      <c r="AB29" s="4">
        <v>22.306999999999999</v>
      </c>
      <c r="AC29" s="4">
        <v>26.335000000000001</v>
      </c>
      <c r="AD29" s="4">
        <v>27.106000000000002</v>
      </c>
      <c r="AE29" s="4">
        <v>15.946999999999999</v>
      </c>
      <c r="AF29" s="4">
        <v>25.963000000000001</v>
      </c>
      <c r="AG29" s="4">
        <v>21.83</v>
      </c>
      <c r="AH29">
        <v>24.893999999999998</v>
      </c>
    </row>
    <row r="30" spans="1:34" ht="14.4" x14ac:dyDescent="0.3">
      <c r="A30" s="73">
        <v>46023</v>
      </c>
      <c r="B30" s="33"/>
      <c r="C30" s="8">
        <v>24</v>
      </c>
      <c r="D30" s="11">
        <v>22</v>
      </c>
      <c r="E30">
        <v>25.082000000000001</v>
      </c>
      <c r="F30">
        <v>27.681999999999999</v>
      </c>
      <c r="G30">
        <v>25.853000000000002</v>
      </c>
      <c r="H30" s="4">
        <v>24.657</v>
      </c>
      <c r="I30" s="4">
        <v>24.597000000000001</v>
      </c>
      <c r="J30" s="4">
        <v>30.523</v>
      </c>
      <c r="K30" s="4">
        <v>28.957999999999998</v>
      </c>
      <c r="L30" s="4">
        <v>22.515999999999998</v>
      </c>
      <c r="M30" s="4">
        <v>19.795000000000002</v>
      </c>
      <c r="N30" s="4">
        <v>19.233000000000001</v>
      </c>
      <c r="O30" s="4">
        <v>18.443999999999999</v>
      </c>
      <c r="P30" s="4">
        <v>19.603999999999999</v>
      </c>
      <c r="Q30" s="4">
        <v>41.953000000000003</v>
      </c>
      <c r="R30" s="4">
        <v>26.376000000000001</v>
      </c>
      <c r="S30" s="4">
        <v>25.513000000000002</v>
      </c>
      <c r="T30" s="4">
        <v>26.428000000000001</v>
      </c>
      <c r="U30" s="4">
        <v>26.783000000000001</v>
      </c>
      <c r="V30" s="4">
        <v>19.341999999999999</v>
      </c>
      <c r="W30" s="4">
        <v>22.725000000000001</v>
      </c>
      <c r="X30" s="4">
        <v>26.96</v>
      </c>
      <c r="Y30" s="4">
        <v>18.843</v>
      </c>
      <c r="Z30" s="4">
        <v>21.698</v>
      </c>
      <c r="AA30" s="4">
        <v>24.613</v>
      </c>
      <c r="AB30" s="4">
        <v>18.184000000000001</v>
      </c>
      <c r="AC30" s="4">
        <v>30.268999999999998</v>
      </c>
      <c r="AD30" s="4">
        <v>23.376999999999999</v>
      </c>
      <c r="AE30" s="4">
        <v>15.188000000000001</v>
      </c>
      <c r="AF30" s="4">
        <v>24.484000000000002</v>
      </c>
      <c r="AG30" s="4">
        <v>17.187000000000001</v>
      </c>
      <c r="AH30">
        <v>20.077999999999999</v>
      </c>
    </row>
    <row r="31" spans="1:34" ht="14.4" x14ac:dyDescent="0.3">
      <c r="A31" s="73">
        <v>46054</v>
      </c>
      <c r="B31" s="33"/>
      <c r="C31" s="8">
        <v>27</v>
      </c>
      <c r="D31" s="11">
        <v>29</v>
      </c>
      <c r="E31">
        <v>25.196999999999999</v>
      </c>
      <c r="F31">
        <v>26.152000000000001</v>
      </c>
      <c r="G31">
        <v>49.747</v>
      </c>
      <c r="H31" s="4">
        <v>35.677</v>
      </c>
      <c r="I31" s="4">
        <v>25.497</v>
      </c>
      <c r="J31" s="4">
        <v>27.690999999999999</v>
      </c>
      <c r="K31" s="4">
        <v>31.113</v>
      </c>
      <c r="L31" s="4">
        <v>25.09</v>
      </c>
      <c r="M31" s="4">
        <v>22.539000000000001</v>
      </c>
      <c r="N31" s="4">
        <v>18.331</v>
      </c>
      <c r="O31" s="4">
        <v>23.545999999999999</v>
      </c>
      <c r="P31" s="4">
        <v>22.806000000000001</v>
      </c>
      <c r="Q31" s="4">
        <v>51.506999999999998</v>
      </c>
      <c r="R31" s="4">
        <v>22.887</v>
      </c>
      <c r="S31" s="4">
        <v>37.875</v>
      </c>
      <c r="T31" s="4">
        <v>22.085000000000001</v>
      </c>
      <c r="U31" s="4">
        <v>34.649000000000001</v>
      </c>
      <c r="V31" s="4">
        <v>19.462</v>
      </c>
      <c r="W31" s="4">
        <v>24.501999999999999</v>
      </c>
      <c r="X31" s="4">
        <v>25.408000000000001</v>
      </c>
      <c r="Y31" s="4">
        <v>21.609000000000002</v>
      </c>
      <c r="Z31" s="4">
        <v>27.329000000000001</v>
      </c>
      <c r="AA31" s="4">
        <v>34.314999999999998</v>
      </c>
      <c r="AB31" s="4">
        <v>34.954000000000001</v>
      </c>
      <c r="AC31" s="4">
        <v>71.100999999999999</v>
      </c>
      <c r="AD31" s="4">
        <v>23.19</v>
      </c>
      <c r="AE31" s="4">
        <v>18.954000000000001</v>
      </c>
      <c r="AF31" s="4">
        <v>25.167000000000002</v>
      </c>
      <c r="AG31" s="4">
        <v>24.728000000000002</v>
      </c>
      <c r="AH31">
        <v>25.38</v>
      </c>
    </row>
    <row r="32" spans="1:34" ht="14.4" x14ac:dyDescent="0.3">
      <c r="A32" s="73">
        <v>46082</v>
      </c>
      <c r="B32" s="33"/>
      <c r="C32" s="8">
        <v>74</v>
      </c>
      <c r="D32" s="11">
        <v>92</v>
      </c>
      <c r="E32">
        <v>101.351</v>
      </c>
      <c r="F32">
        <v>75.179000000000002</v>
      </c>
      <c r="G32">
        <v>183.2</v>
      </c>
      <c r="H32" s="4">
        <v>45.037999999999997</v>
      </c>
      <c r="I32" s="4">
        <v>140.29300000000001</v>
      </c>
      <c r="J32" s="4">
        <v>73.391000000000005</v>
      </c>
      <c r="K32" s="4">
        <v>54.182000000000002</v>
      </c>
      <c r="L32" s="4">
        <v>46.904000000000003</v>
      </c>
      <c r="M32" s="4">
        <v>68.513999999999996</v>
      </c>
      <c r="N32" s="4">
        <v>28.079000000000001</v>
      </c>
      <c r="O32" s="4">
        <v>47.238</v>
      </c>
      <c r="P32" s="4">
        <v>96.227000000000004</v>
      </c>
      <c r="Q32" s="4">
        <v>113.55</v>
      </c>
      <c r="R32" s="4">
        <v>44.322000000000003</v>
      </c>
      <c r="S32" s="4">
        <v>129.83600000000001</v>
      </c>
      <c r="T32" s="4">
        <v>83.498999999999995</v>
      </c>
      <c r="U32" s="4">
        <v>74.311999999999998</v>
      </c>
      <c r="V32" s="4">
        <v>50.881</v>
      </c>
      <c r="W32" s="4">
        <v>57.264000000000003</v>
      </c>
      <c r="X32" s="4">
        <v>65.025000000000006</v>
      </c>
      <c r="Y32" s="4">
        <v>41.786000000000001</v>
      </c>
      <c r="Z32" s="4">
        <v>53.753</v>
      </c>
      <c r="AA32" s="4">
        <v>71.055000000000007</v>
      </c>
      <c r="AB32" s="4">
        <v>55.048999999999999</v>
      </c>
      <c r="AC32" s="4">
        <v>176.91399999999999</v>
      </c>
      <c r="AD32" s="4">
        <v>35.459000000000003</v>
      </c>
      <c r="AE32" s="4">
        <v>102.426</v>
      </c>
      <c r="AF32" s="4">
        <v>49.372</v>
      </c>
      <c r="AG32" s="4">
        <v>39.293999999999997</v>
      </c>
      <c r="AH32">
        <v>57.067999999999998</v>
      </c>
    </row>
    <row r="33" spans="1:34" ht="14.4" x14ac:dyDescent="0.3">
      <c r="A33" s="73">
        <v>46113</v>
      </c>
      <c r="B33" s="34"/>
      <c r="C33" s="12">
        <v>110</v>
      </c>
      <c r="D33" s="11">
        <v>147</v>
      </c>
      <c r="E33">
        <v>264.786</v>
      </c>
      <c r="F33">
        <v>169.48</v>
      </c>
      <c r="G33">
        <v>212.67</v>
      </c>
      <c r="H33" s="4">
        <v>87.052000000000007</v>
      </c>
      <c r="I33" s="4">
        <v>222.71799999999999</v>
      </c>
      <c r="J33" s="4">
        <v>143.06700000000001</v>
      </c>
      <c r="K33" s="4">
        <v>114.426</v>
      </c>
      <c r="L33" s="4">
        <v>118.568</v>
      </c>
      <c r="M33" s="4">
        <v>197.14500000000001</v>
      </c>
      <c r="N33" s="4">
        <v>59.576000000000001</v>
      </c>
      <c r="O33" s="4">
        <v>67.097999999999999</v>
      </c>
      <c r="P33" s="4">
        <v>201.12700000000001</v>
      </c>
      <c r="Q33" s="4">
        <v>310.51799999999997</v>
      </c>
      <c r="R33" s="4">
        <v>137.89699999999999</v>
      </c>
      <c r="S33" s="4">
        <v>149.637</v>
      </c>
      <c r="T33" s="4">
        <v>269.50400000000002</v>
      </c>
      <c r="U33" s="4">
        <v>122.117</v>
      </c>
      <c r="V33" s="4">
        <v>159.47399999999999</v>
      </c>
      <c r="W33" s="4">
        <v>110.83</v>
      </c>
      <c r="X33" s="4">
        <v>157.45500000000001</v>
      </c>
      <c r="Y33" s="4">
        <v>52.122999999999998</v>
      </c>
      <c r="Z33" s="4">
        <v>91.95</v>
      </c>
      <c r="AA33" s="4">
        <v>64.796999999999997</v>
      </c>
      <c r="AB33" s="4">
        <v>94.349000000000004</v>
      </c>
      <c r="AC33" s="4">
        <v>194.56700000000001</v>
      </c>
      <c r="AD33" s="4">
        <v>65.694000000000003</v>
      </c>
      <c r="AE33" s="4">
        <v>200.38800000000001</v>
      </c>
      <c r="AF33" s="4">
        <v>68.519000000000005</v>
      </c>
      <c r="AG33" s="4">
        <v>67.718000000000004</v>
      </c>
      <c r="AH33">
        <v>215.31100000000001</v>
      </c>
    </row>
    <row r="34" spans="1:34" ht="14.4" x14ac:dyDescent="0.3">
      <c r="A34" s="73">
        <v>46143</v>
      </c>
      <c r="B34" s="33"/>
      <c r="C34" s="8">
        <v>190</v>
      </c>
      <c r="D34" s="11">
        <v>251</v>
      </c>
      <c r="E34">
        <v>448.08800000000002</v>
      </c>
      <c r="F34">
        <v>297.88</v>
      </c>
      <c r="G34">
        <v>340.80599999999998</v>
      </c>
      <c r="H34" s="4">
        <v>206.66</v>
      </c>
      <c r="I34" s="4">
        <v>389.19400000000002</v>
      </c>
      <c r="J34" s="4">
        <v>257.44200000000001</v>
      </c>
      <c r="K34" s="4">
        <v>295.79399999999998</v>
      </c>
      <c r="L34" s="4">
        <v>185.142</v>
      </c>
      <c r="M34" s="4">
        <v>431.98899999999998</v>
      </c>
      <c r="N34" s="4">
        <v>60.774999999999999</v>
      </c>
      <c r="O34" s="4">
        <v>188.571</v>
      </c>
      <c r="P34" s="4">
        <v>292.69400000000002</v>
      </c>
      <c r="Q34" s="4">
        <v>534.85900000000004</v>
      </c>
      <c r="R34" s="4">
        <v>230.61099999999999</v>
      </c>
      <c r="S34" s="4">
        <v>285.37400000000002</v>
      </c>
      <c r="T34" s="4">
        <v>371.99299999999999</v>
      </c>
      <c r="U34" s="4">
        <v>381.18700000000001</v>
      </c>
      <c r="V34" s="4">
        <v>215.291</v>
      </c>
      <c r="W34" s="4">
        <v>194.65799999999999</v>
      </c>
      <c r="X34" s="4">
        <v>206.505</v>
      </c>
      <c r="Y34" s="4">
        <v>137.64099999999999</v>
      </c>
      <c r="Z34" s="4">
        <v>191.08500000000001</v>
      </c>
      <c r="AA34" s="4">
        <v>178.53800000000001</v>
      </c>
      <c r="AB34" s="4">
        <v>196.166</v>
      </c>
      <c r="AC34" s="4">
        <v>235.73599999999999</v>
      </c>
      <c r="AD34" s="4">
        <v>132.77699999999999</v>
      </c>
      <c r="AE34" s="4">
        <v>312.83300000000003</v>
      </c>
      <c r="AF34" s="4">
        <v>176.529</v>
      </c>
      <c r="AG34" s="4">
        <v>186.75</v>
      </c>
      <c r="AH34">
        <v>317.73399999999998</v>
      </c>
    </row>
    <row r="35" spans="1:34" ht="14.4" x14ac:dyDescent="0.3">
      <c r="A35" s="73">
        <v>46174</v>
      </c>
      <c r="B35" s="33"/>
      <c r="C35" s="8">
        <v>102</v>
      </c>
      <c r="D35" s="11">
        <v>187</v>
      </c>
      <c r="E35">
        <v>348.35300000000001</v>
      </c>
      <c r="F35">
        <v>213.82300000000001</v>
      </c>
      <c r="G35">
        <v>434.19799999999998</v>
      </c>
      <c r="H35" s="4">
        <v>66.882000000000005</v>
      </c>
      <c r="I35" s="4">
        <v>370.31</v>
      </c>
      <c r="J35" s="4">
        <v>170.23500000000001</v>
      </c>
      <c r="K35" s="4">
        <v>303.49900000000002</v>
      </c>
      <c r="L35" s="4">
        <v>48.82</v>
      </c>
      <c r="M35" s="4">
        <v>195.56399999999999</v>
      </c>
      <c r="N35" s="4">
        <v>13.773999999999999</v>
      </c>
      <c r="O35" s="4">
        <v>102.018</v>
      </c>
      <c r="P35" s="4">
        <v>130.93199999999999</v>
      </c>
      <c r="Q35" s="4">
        <v>360.74700000000001</v>
      </c>
      <c r="R35" s="4">
        <v>75.736999999999995</v>
      </c>
      <c r="S35" s="4">
        <v>158.87200000000001</v>
      </c>
      <c r="T35" s="4">
        <v>336.00099999999998</v>
      </c>
      <c r="U35" s="4">
        <v>159.90799999999999</v>
      </c>
      <c r="V35" s="4">
        <v>219.815</v>
      </c>
      <c r="W35" s="4">
        <v>239.393</v>
      </c>
      <c r="X35" s="4">
        <v>63.628999999999998</v>
      </c>
      <c r="Y35" s="4">
        <v>78.722999999999999</v>
      </c>
      <c r="Z35" s="4">
        <v>172.61699999999999</v>
      </c>
      <c r="AA35" s="4">
        <v>222.61500000000001</v>
      </c>
      <c r="AB35" s="4">
        <v>220.37200000000001</v>
      </c>
      <c r="AC35" s="4">
        <v>220.42699999999999</v>
      </c>
      <c r="AD35" s="4">
        <v>30.56</v>
      </c>
      <c r="AE35" s="4">
        <v>384.41</v>
      </c>
      <c r="AF35" s="4">
        <v>64.486000000000004</v>
      </c>
      <c r="AG35" s="4">
        <v>259.13799999999998</v>
      </c>
      <c r="AH35">
        <v>147.62899999999999</v>
      </c>
    </row>
    <row r="36" spans="1:34" ht="14.4" x14ac:dyDescent="0.3">
      <c r="A36" s="73">
        <v>46204</v>
      </c>
      <c r="B36" s="33"/>
      <c r="C36" s="13">
        <v>9</v>
      </c>
      <c r="D36" s="14">
        <v>33</v>
      </c>
      <c r="E36" s="4">
        <v>94.974999999999994</v>
      </c>
      <c r="F36" s="4">
        <v>21.785</v>
      </c>
      <c r="G36" s="4">
        <v>252.47399999999999</v>
      </c>
      <c r="H36" s="4">
        <v>10.249000000000001</v>
      </c>
      <c r="I36" s="4">
        <v>90.754000000000005</v>
      </c>
      <c r="J36" s="4">
        <v>72.858000000000004</v>
      </c>
      <c r="K36" s="4">
        <v>172.21799999999999</v>
      </c>
      <c r="L36" s="4">
        <v>-8.1590000000000007</v>
      </c>
      <c r="M36" s="4">
        <v>29.181000000000001</v>
      </c>
      <c r="N36" s="4">
        <v>18.04</v>
      </c>
      <c r="O36" s="4">
        <v>-4.49</v>
      </c>
      <c r="P36" s="4">
        <v>23.506</v>
      </c>
      <c r="Q36" s="4">
        <v>100.755</v>
      </c>
      <c r="R36" s="4">
        <v>26.210999999999999</v>
      </c>
      <c r="S36" s="4">
        <v>23.568000000000001</v>
      </c>
      <c r="T36" s="4">
        <v>87.456000000000003</v>
      </c>
      <c r="U36" s="4">
        <v>33.106999999999999</v>
      </c>
      <c r="V36" s="4">
        <v>32.302999999999997</v>
      </c>
      <c r="W36" s="4">
        <v>52.674999999999997</v>
      </c>
      <c r="X36" s="4">
        <v>6.4020000000000001</v>
      </c>
      <c r="Y36" s="4">
        <v>26.442</v>
      </c>
      <c r="Z36" s="4">
        <v>14.090999999999999</v>
      </c>
      <c r="AA36" s="4">
        <v>32.741</v>
      </c>
      <c r="AB36" s="4">
        <v>22.5</v>
      </c>
      <c r="AC36" s="4">
        <v>33.948999999999998</v>
      </c>
      <c r="AD36" s="4">
        <v>20.577999999999999</v>
      </c>
      <c r="AE36">
        <v>129.517</v>
      </c>
      <c r="AF36" s="4">
        <v>0.66800000000000004</v>
      </c>
      <c r="AG36" s="4">
        <v>97.617999999999995</v>
      </c>
      <c r="AH36" s="4">
        <v>51.393000000000001</v>
      </c>
    </row>
    <row r="37" spans="1:34" ht="14.4" x14ac:dyDescent="0.3">
      <c r="A37" s="73">
        <v>46235</v>
      </c>
      <c r="B37" s="15"/>
      <c r="C37" s="13">
        <v>2</v>
      </c>
      <c r="D37" s="14">
        <v>24</v>
      </c>
      <c r="E37" s="4">
        <v>84.088999999999999</v>
      </c>
      <c r="F37" s="4">
        <v>9.7409999999999997</v>
      </c>
      <c r="G37" s="4">
        <v>76.622</v>
      </c>
      <c r="H37" s="4">
        <v>-2.4670000000000001</v>
      </c>
      <c r="I37" s="4">
        <v>71.239999999999995</v>
      </c>
      <c r="J37" s="4">
        <v>24.23</v>
      </c>
      <c r="K37" s="4">
        <v>125.58799999999999</v>
      </c>
      <c r="L37" s="4">
        <v>-5.048</v>
      </c>
      <c r="M37" s="4">
        <v>40.901000000000003</v>
      </c>
      <c r="N37" s="4">
        <v>17.920999999999999</v>
      </c>
      <c r="O37" s="4">
        <v>15.819000000000001</v>
      </c>
      <c r="P37" s="4">
        <v>-0.75800000000000001</v>
      </c>
      <c r="Q37" s="4">
        <v>35.109000000000002</v>
      </c>
      <c r="R37" s="4">
        <v>37.125</v>
      </c>
      <c r="S37" s="4">
        <v>42.762</v>
      </c>
      <c r="T37" s="4">
        <v>36.427</v>
      </c>
      <c r="U37" s="4">
        <v>-0.54400000000000004</v>
      </c>
      <c r="V37" s="4">
        <v>35.704999999999998</v>
      </c>
      <c r="W37" s="4">
        <v>10.337</v>
      </c>
      <c r="X37" s="4">
        <v>-7.4160000000000004</v>
      </c>
      <c r="Y37" s="4">
        <v>39.33</v>
      </c>
      <c r="Z37" s="4">
        <v>9.3350000000000009</v>
      </c>
      <c r="AA37" s="4">
        <v>4.782</v>
      </c>
      <c r="AB37" s="4">
        <v>27.405999999999999</v>
      </c>
      <c r="AC37" s="4">
        <v>23.048999999999999</v>
      </c>
      <c r="AD37" s="4">
        <v>18.201000000000001</v>
      </c>
      <c r="AE37">
        <v>35.893999999999998</v>
      </c>
      <c r="AF37" s="4">
        <v>7.1479999999999997</v>
      </c>
      <c r="AG37" s="4">
        <v>38.779000000000003</v>
      </c>
      <c r="AH37" s="4">
        <v>59.341999999999999</v>
      </c>
    </row>
    <row r="38" spans="1:34" ht="14.4" x14ac:dyDescent="0.3">
      <c r="A38" s="73">
        <v>46266</v>
      </c>
      <c r="B38" s="15"/>
      <c r="C38" s="13">
        <v>13</v>
      </c>
      <c r="D38" s="14">
        <v>31</v>
      </c>
      <c r="E38" s="4">
        <v>83.703000000000003</v>
      </c>
      <c r="F38" s="4">
        <v>53.6</v>
      </c>
      <c r="G38" s="4">
        <v>40.353999999999999</v>
      </c>
      <c r="H38" s="4">
        <v>21.683</v>
      </c>
      <c r="I38" s="4">
        <v>85.808000000000007</v>
      </c>
      <c r="J38" s="4">
        <v>13.422000000000001</v>
      </c>
      <c r="K38" s="4">
        <v>77.816999999999993</v>
      </c>
      <c r="L38" s="4">
        <v>14.276999999999999</v>
      </c>
      <c r="M38" s="4">
        <v>8.3659999999999997</v>
      </c>
      <c r="N38" s="4">
        <v>27.478999999999999</v>
      </c>
      <c r="O38" s="4">
        <v>51.058</v>
      </c>
      <c r="P38" s="4">
        <v>55.843000000000004</v>
      </c>
      <c r="Q38" s="4">
        <v>21.52</v>
      </c>
      <c r="R38" s="4">
        <v>41.906999999999996</v>
      </c>
      <c r="S38" s="4">
        <v>33.908000000000001</v>
      </c>
      <c r="T38" s="4">
        <v>36.828000000000003</v>
      </c>
      <c r="U38" s="4">
        <v>9.0069999999999997</v>
      </c>
      <c r="V38" s="4">
        <v>45.37</v>
      </c>
      <c r="W38" s="4">
        <v>14.849</v>
      </c>
      <c r="X38" s="4">
        <v>17.756</v>
      </c>
      <c r="Y38" s="4">
        <v>98.933999999999997</v>
      </c>
      <c r="Z38" s="4">
        <v>16.111000000000001</v>
      </c>
      <c r="AA38" s="4">
        <v>8.548</v>
      </c>
      <c r="AB38" s="4">
        <v>11.407999999999999</v>
      </c>
      <c r="AC38" s="4">
        <v>15.268000000000001</v>
      </c>
      <c r="AD38" s="4">
        <v>17.152999999999999</v>
      </c>
      <c r="AE38">
        <v>9.0990000000000002</v>
      </c>
      <c r="AF38" s="4">
        <v>21.510999999999999</v>
      </c>
      <c r="AG38" s="4">
        <v>68.335999999999999</v>
      </c>
      <c r="AH38" s="4">
        <v>40.661999999999999</v>
      </c>
    </row>
    <row r="39" spans="1:34" ht="14.4" x14ac:dyDescent="0.3">
      <c r="A39" s="73">
        <v>46296</v>
      </c>
      <c r="B39" s="15"/>
      <c r="C39" s="13">
        <v>25</v>
      </c>
      <c r="D39" s="14">
        <v>35</v>
      </c>
      <c r="E39" s="4">
        <v>36.271000000000001</v>
      </c>
      <c r="F39" s="4">
        <v>49.116999999999997</v>
      </c>
      <c r="G39" s="4">
        <v>34.945</v>
      </c>
      <c r="H39" s="4">
        <v>34.81</v>
      </c>
      <c r="I39" s="4">
        <v>102.31399999999999</v>
      </c>
      <c r="J39" s="4">
        <v>47.902000000000001</v>
      </c>
      <c r="K39" s="4">
        <v>27.486000000000001</v>
      </c>
      <c r="L39" s="4">
        <v>34.774000000000001</v>
      </c>
      <c r="M39" s="4">
        <v>13.602</v>
      </c>
      <c r="N39" s="4">
        <v>30.122</v>
      </c>
      <c r="O39" s="4">
        <v>22.44</v>
      </c>
      <c r="P39" s="4">
        <v>67.177999999999997</v>
      </c>
      <c r="Q39" s="4">
        <v>80.953000000000003</v>
      </c>
      <c r="R39" s="4">
        <v>130.244</v>
      </c>
      <c r="S39" s="4">
        <v>50.765000000000001</v>
      </c>
      <c r="T39" s="4">
        <v>31.297999999999998</v>
      </c>
      <c r="U39" s="4">
        <v>25.789000000000001</v>
      </c>
      <c r="V39" s="4">
        <v>35.805</v>
      </c>
      <c r="W39" s="4">
        <v>65.302999999999997</v>
      </c>
      <c r="X39" s="4">
        <v>16.190000000000001</v>
      </c>
      <c r="Y39" s="4">
        <v>54.887</v>
      </c>
      <c r="Z39" s="4">
        <v>55.143000000000001</v>
      </c>
      <c r="AA39" s="4">
        <v>25.376000000000001</v>
      </c>
      <c r="AB39" s="4">
        <v>20.472999999999999</v>
      </c>
      <c r="AC39" s="4">
        <v>44.517000000000003</v>
      </c>
      <c r="AD39" s="4">
        <v>24.728000000000002</v>
      </c>
      <c r="AE39">
        <v>15.887</v>
      </c>
      <c r="AF39" s="4">
        <v>22.148</v>
      </c>
      <c r="AG39" s="4">
        <v>23.611000000000001</v>
      </c>
      <c r="AH39" s="4">
        <v>20.501000000000001</v>
      </c>
    </row>
    <row r="40" spans="1:34" ht="14.4" x14ac:dyDescent="0.3">
      <c r="A40" s="73">
        <v>46327</v>
      </c>
      <c r="B40" s="15"/>
      <c r="C40" s="13">
        <v>25</v>
      </c>
      <c r="D40" s="14">
        <v>28</v>
      </c>
      <c r="E40" s="4">
        <v>32.857999999999997</v>
      </c>
      <c r="F40" s="4">
        <v>45.881</v>
      </c>
      <c r="G40" s="4">
        <v>31.646999999999998</v>
      </c>
      <c r="H40" s="4">
        <v>39.655999999999999</v>
      </c>
      <c r="I40" s="4">
        <v>47.152999999999999</v>
      </c>
      <c r="J40" s="4">
        <v>68.408000000000001</v>
      </c>
      <c r="K40" s="4">
        <v>23.431999999999999</v>
      </c>
      <c r="L40" s="4">
        <v>27.936</v>
      </c>
      <c r="M40" s="4">
        <v>20.832999999999998</v>
      </c>
      <c r="N40" s="4">
        <v>29.239000000000001</v>
      </c>
      <c r="O40" s="4">
        <v>25.869</v>
      </c>
      <c r="P40" s="4">
        <v>46.9</v>
      </c>
      <c r="Q40" s="4">
        <v>45.49</v>
      </c>
      <c r="R40" s="4">
        <v>51.628999999999998</v>
      </c>
      <c r="S40" s="4">
        <v>26.887</v>
      </c>
      <c r="T40" s="4">
        <v>37.880000000000003</v>
      </c>
      <c r="U40" s="4">
        <v>28.826000000000001</v>
      </c>
      <c r="V40" s="4">
        <v>31.542999999999999</v>
      </c>
      <c r="W40" s="4">
        <v>35.67</v>
      </c>
      <c r="X40" s="4">
        <v>17.007999999999999</v>
      </c>
      <c r="Y40" s="4">
        <v>32.277000000000001</v>
      </c>
      <c r="Z40" s="4">
        <v>30.783000000000001</v>
      </c>
      <c r="AA40" s="4">
        <v>29.867000000000001</v>
      </c>
      <c r="AB40" s="4">
        <v>23.117999999999999</v>
      </c>
      <c r="AC40" s="4">
        <v>30.456</v>
      </c>
      <c r="AD40" s="4">
        <v>19.925999999999998</v>
      </c>
      <c r="AE40">
        <v>23.945</v>
      </c>
      <c r="AF40" s="4">
        <v>27.873999999999999</v>
      </c>
      <c r="AG40" s="4">
        <v>29.170999999999999</v>
      </c>
      <c r="AH40" s="4">
        <v>26.012</v>
      </c>
    </row>
    <row r="41" spans="1:34" ht="14.4" x14ac:dyDescent="0.3">
      <c r="A41" s="73">
        <v>46357</v>
      </c>
      <c r="B41" s="15"/>
      <c r="C41" s="13">
        <v>24</v>
      </c>
      <c r="D41" s="14">
        <v>24</v>
      </c>
      <c r="E41" s="4">
        <v>28.664000000000001</v>
      </c>
      <c r="F41" s="4">
        <v>31.245000000000001</v>
      </c>
      <c r="G41" s="4">
        <v>27.786000000000001</v>
      </c>
      <c r="H41" s="4">
        <v>31.530999999999999</v>
      </c>
      <c r="I41" s="4">
        <v>33.768000000000001</v>
      </c>
      <c r="J41" s="4">
        <v>39.770000000000003</v>
      </c>
      <c r="K41" s="4">
        <v>20.873999999999999</v>
      </c>
      <c r="L41" s="4">
        <v>21.199000000000002</v>
      </c>
      <c r="M41" s="4">
        <v>20.187999999999999</v>
      </c>
      <c r="N41" s="4">
        <v>18.785</v>
      </c>
      <c r="O41" s="4">
        <v>23.963999999999999</v>
      </c>
      <c r="P41" s="4">
        <v>33.06</v>
      </c>
      <c r="Q41" s="4">
        <v>30.175000000000001</v>
      </c>
      <c r="R41" s="4">
        <v>30.57</v>
      </c>
      <c r="S41" s="4">
        <v>44.802</v>
      </c>
      <c r="T41" s="4">
        <v>29.617999999999999</v>
      </c>
      <c r="U41" s="4">
        <v>21.716000000000001</v>
      </c>
      <c r="V41" s="4">
        <v>28.026</v>
      </c>
      <c r="W41" s="4">
        <v>25.247</v>
      </c>
      <c r="X41" s="4">
        <v>16.57</v>
      </c>
      <c r="Y41" s="4">
        <v>25.03</v>
      </c>
      <c r="Z41" s="4">
        <v>23.08</v>
      </c>
      <c r="AA41" s="4">
        <v>22.582999999999998</v>
      </c>
      <c r="AB41" s="4">
        <v>26.259</v>
      </c>
      <c r="AC41" s="4">
        <v>27.198</v>
      </c>
      <c r="AD41" s="4">
        <v>16.100999999999999</v>
      </c>
      <c r="AE41">
        <v>26.641999999999999</v>
      </c>
      <c r="AF41" s="4">
        <v>21.783999999999999</v>
      </c>
      <c r="AG41" s="4">
        <v>25.76</v>
      </c>
      <c r="AH41" s="4">
        <v>22.358000000000001</v>
      </c>
    </row>
    <row r="42" spans="1:34" ht="14.4" x14ac:dyDescent="0.3">
      <c r="A42" s="73">
        <v>46388</v>
      </c>
      <c r="B42" s="15"/>
      <c r="C42" s="13">
        <v>24</v>
      </c>
      <c r="D42" s="14">
        <v>22</v>
      </c>
      <c r="E42" s="4">
        <v>27.875</v>
      </c>
      <c r="F42" s="4">
        <v>26.587</v>
      </c>
      <c r="G42" s="4">
        <v>25.181000000000001</v>
      </c>
      <c r="H42" s="4">
        <v>25.09</v>
      </c>
      <c r="I42" s="4">
        <v>30.954000000000001</v>
      </c>
      <c r="J42" s="4">
        <v>29.556999999999999</v>
      </c>
      <c r="K42" s="4">
        <v>23.298999999999999</v>
      </c>
      <c r="L42" s="4">
        <v>20.516999999999999</v>
      </c>
      <c r="M42" s="4">
        <v>19.268000000000001</v>
      </c>
      <c r="N42" s="4">
        <v>18.971</v>
      </c>
      <c r="O42" s="4">
        <v>19.870999999999999</v>
      </c>
      <c r="P42" s="4">
        <v>41.76</v>
      </c>
      <c r="Q42" s="4">
        <v>26.411999999999999</v>
      </c>
      <c r="R42" s="4">
        <v>26.210999999999999</v>
      </c>
      <c r="S42" s="4">
        <v>27.24</v>
      </c>
      <c r="T42" s="4">
        <v>27.001999999999999</v>
      </c>
      <c r="U42" s="4">
        <v>19.385000000000002</v>
      </c>
      <c r="V42" s="4">
        <v>23.76</v>
      </c>
      <c r="W42" s="4">
        <v>27.122</v>
      </c>
      <c r="X42" s="4">
        <v>19.236999999999998</v>
      </c>
      <c r="Y42" s="4">
        <v>22.135999999999999</v>
      </c>
      <c r="Z42" s="4">
        <v>23.26</v>
      </c>
      <c r="AA42" s="4">
        <v>18.422000000000001</v>
      </c>
      <c r="AB42" s="4">
        <v>30.181000000000001</v>
      </c>
      <c r="AC42" s="4">
        <v>23.463999999999999</v>
      </c>
      <c r="AD42" s="4">
        <v>15.209</v>
      </c>
      <c r="AE42">
        <v>25.128</v>
      </c>
      <c r="AF42" s="4">
        <v>17.143000000000001</v>
      </c>
      <c r="AG42" s="4">
        <v>20.823</v>
      </c>
      <c r="AH42" s="4">
        <v>25.087</v>
      </c>
    </row>
    <row r="43" spans="1:34" ht="14.4" x14ac:dyDescent="0.3">
      <c r="A43" s="73">
        <v>46419</v>
      </c>
      <c r="B43" s="15"/>
      <c r="C43" s="13">
        <v>27</v>
      </c>
      <c r="D43" s="14">
        <v>29</v>
      </c>
      <c r="E43" s="4">
        <v>26.321999999999999</v>
      </c>
      <c r="F43" s="4">
        <v>48.408000000000001</v>
      </c>
      <c r="G43" s="4">
        <v>36.286000000000001</v>
      </c>
      <c r="H43" s="4">
        <v>25.966999999999999</v>
      </c>
      <c r="I43" s="4">
        <v>28.084</v>
      </c>
      <c r="J43" s="4">
        <v>31.405000000000001</v>
      </c>
      <c r="K43" s="4">
        <v>25.904</v>
      </c>
      <c r="L43" s="4">
        <v>23.224</v>
      </c>
      <c r="M43" s="4">
        <v>18.358000000000001</v>
      </c>
      <c r="N43" s="4">
        <v>24.196000000000002</v>
      </c>
      <c r="O43" s="4">
        <v>23.099</v>
      </c>
      <c r="P43" s="4">
        <v>51.276000000000003</v>
      </c>
      <c r="Q43" s="4">
        <v>22.920999999999999</v>
      </c>
      <c r="R43" s="4">
        <v>38.454000000000001</v>
      </c>
      <c r="S43" s="4">
        <v>22.760999999999999</v>
      </c>
      <c r="T43" s="4">
        <v>34.930999999999997</v>
      </c>
      <c r="U43" s="4">
        <v>19.504000000000001</v>
      </c>
      <c r="V43" s="4">
        <v>25.422000000000001</v>
      </c>
      <c r="W43" s="4">
        <v>25.562999999999999</v>
      </c>
      <c r="X43" s="4">
        <v>22.03</v>
      </c>
      <c r="Y43" s="4">
        <v>27.806999999999999</v>
      </c>
      <c r="Z43" s="4">
        <v>35.180999999999997</v>
      </c>
      <c r="AA43" s="4">
        <v>35.286000000000001</v>
      </c>
      <c r="AB43" s="4">
        <v>70.959999999999994</v>
      </c>
      <c r="AC43" s="4">
        <v>23.27</v>
      </c>
      <c r="AD43" s="4">
        <v>18.777999999999999</v>
      </c>
      <c r="AE43">
        <v>25.805</v>
      </c>
      <c r="AF43" s="4">
        <v>24.652999999999999</v>
      </c>
      <c r="AG43" s="4">
        <v>26.181000000000001</v>
      </c>
      <c r="AH43" s="4">
        <v>25.2</v>
      </c>
    </row>
    <row r="44" spans="1:34" ht="14.4" x14ac:dyDescent="0.3">
      <c r="A44" s="73">
        <v>46447</v>
      </c>
      <c r="B44" s="15"/>
      <c r="C44" s="13">
        <v>74</v>
      </c>
      <c r="D44" s="14">
        <v>92</v>
      </c>
      <c r="E44" s="4">
        <v>75.566999999999993</v>
      </c>
      <c r="F44" s="4">
        <v>187.977</v>
      </c>
      <c r="G44" s="4">
        <v>45.74</v>
      </c>
      <c r="H44" s="4">
        <v>141.923</v>
      </c>
      <c r="I44" s="4">
        <v>74.218999999999994</v>
      </c>
      <c r="J44" s="4">
        <v>53.83</v>
      </c>
      <c r="K44" s="4">
        <v>48.253</v>
      </c>
      <c r="L44" s="4">
        <v>70.02</v>
      </c>
      <c r="M44" s="4">
        <v>28.12</v>
      </c>
      <c r="N44" s="4">
        <v>48.392000000000003</v>
      </c>
      <c r="O44" s="4">
        <v>97.043999999999997</v>
      </c>
      <c r="P44" s="4">
        <v>113.083</v>
      </c>
      <c r="Q44" s="4">
        <v>44.395000000000003</v>
      </c>
      <c r="R44" s="4">
        <v>129.62200000000001</v>
      </c>
      <c r="S44" s="4">
        <v>85.662000000000006</v>
      </c>
      <c r="T44" s="4">
        <v>74.863</v>
      </c>
      <c r="U44" s="4">
        <v>50.981999999999999</v>
      </c>
      <c r="V44" s="4">
        <v>58.034999999999997</v>
      </c>
      <c r="W44" s="4">
        <v>65.213999999999999</v>
      </c>
      <c r="X44" s="4">
        <v>42.414999999999999</v>
      </c>
      <c r="Y44" s="4">
        <v>54.427</v>
      </c>
      <c r="Z44" s="4">
        <v>68.632999999999996</v>
      </c>
      <c r="AA44" s="4">
        <v>55.515999999999998</v>
      </c>
      <c r="AB44" s="4">
        <v>176.66399999999999</v>
      </c>
      <c r="AC44" s="4">
        <v>35.561999999999998</v>
      </c>
      <c r="AD44" s="4">
        <v>100.223</v>
      </c>
      <c r="AE44">
        <v>50.226999999999997</v>
      </c>
      <c r="AF44" s="4">
        <v>39.198</v>
      </c>
      <c r="AG44" s="4">
        <v>58.54</v>
      </c>
      <c r="AH44" s="4">
        <v>96.37</v>
      </c>
    </row>
    <row r="45" spans="1:34" ht="14.4" x14ac:dyDescent="0.3">
      <c r="A45" s="73">
        <v>46478</v>
      </c>
      <c r="B45" s="15"/>
      <c r="C45" s="13">
        <v>110</v>
      </c>
      <c r="D45" s="14">
        <v>147</v>
      </c>
      <c r="E45" s="4">
        <v>170.00299999999999</v>
      </c>
      <c r="F45" s="4">
        <v>207.01599999999999</v>
      </c>
      <c r="G45" s="4">
        <v>87.566000000000003</v>
      </c>
      <c r="H45" s="4">
        <v>224.03</v>
      </c>
      <c r="I45" s="4">
        <v>143.86799999999999</v>
      </c>
      <c r="J45" s="4">
        <v>110.066</v>
      </c>
      <c r="K45" s="4">
        <v>119.86499999999999</v>
      </c>
      <c r="L45" s="4">
        <v>199.69800000000001</v>
      </c>
      <c r="M45" s="4">
        <v>59.63</v>
      </c>
      <c r="N45" s="4">
        <v>66.168000000000006</v>
      </c>
      <c r="O45" s="4">
        <v>201.80799999999999</v>
      </c>
      <c r="P45" s="4">
        <v>310.06799999999998</v>
      </c>
      <c r="Q45" s="4">
        <v>137.96899999999999</v>
      </c>
      <c r="R45" s="4">
        <v>145.62200000000001</v>
      </c>
      <c r="S45" s="4">
        <v>273.62599999999998</v>
      </c>
      <c r="T45" s="4">
        <v>122.77800000000001</v>
      </c>
      <c r="U45" s="4">
        <v>159.69200000000001</v>
      </c>
      <c r="V45" s="4">
        <v>110.91500000000001</v>
      </c>
      <c r="W45" s="4">
        <v>157.64400000000001</v>
      </c>
      <c r="X45" s="4">
        <v>52.619</v>
      </c>
      <c r="Y45" s="4">
        <v>92.602000000000004</v>
      </c>
      <c r="Z45" s="4">
        <v>65.546999999999997</v>
      </c>
      <c r="AA45" s="4">
        <v>94.768000000000001</v>
      </c>
      <c r="AB45" s="4">
        <v>194.45400000000001</v>
      </c>
      <c r="AC45" s="4">
        <v>65.783000000000001</v>
      </c>
      <c r="AD45" s="4">
        <v>190.58699999999999</v>
      </c>
      <c r="AE45">
        <v>69.156000000000006</v>
      </c>
      <c r="AF45" s="4">
        <v>67.652000000000001</v>
      </c>
      <c r="AG45" s="4">
        <v>217.73400000000001</v>
      </c>
      <c r="AH45" s="4">
        <v>258.82</v>
      </c>
    </row>
    <row r="46" spans="1:34" ht="14.4" x14ac:dyDescent="0.3">
      <c r="A46" s="73">
        <v>46508</v>
      </c>
      <c r="B46" s="15"/>
      <c r="C46" s="13">
        <v>190</v>
      </c>
      <c r="D46" s="14">
        <v>251</v>
      </c>
      <c r="E46" s="4">
        <v>298.16000000000003</v>
      </c>
      <c r="F46" s="4">
        <v>339.286</v>
      </c>
      <c r="G46" s="4">
        <v>207.08</v>
      </c>
      <c r="H46" s="4">
        <v>389.28399999999999</v>
      </c>
      <c r="I46" s="4">
        <v>257.81400000000002</v>
      </c>
      <c r="J46" s="4">
        <v>290.52699999999999</v>
      </c>
      <c r="K46" s="4">
        <v>185.75399999999999</v>
      </c>
      <c r="L46" s="4">
        <v>433.18900000000002</v>
      </c>
      <c r="M46" s="4">
        <v>60.798999999999999</v>
      </c>
      <c r="N46" s="4">
        <v>181.322</v>
      </c>
      <c r="O46" s="4">
        <v>292.92599999999999</v>
      </c>
      <c r="P46" s="4">
        <v>534.73099999999999</v>
      </c>
      <c r="Q46" s="4">
        <v>230.64400000000001</v>
      </c>
      <c r="R46" s="4">
        <v>284.15300000000002</v>
      </c>
      <c r="S46" s="4">
        <v>373.36099999999999</v>
      </c>
      <c r="T46" s="4">
        <v>381.56700000000001</v>
      </c>
      <c r="U46" s="4">
        <v>215.37799999999999</v>
      </c>
      <c r="V46" s="4">
        <v>188.92099999999999</v>
      </c>
      <c r="W46" s="4">
        <v>206.62</v>
      </c>
      <c r="X46" s="4">
        <v>137.97</v>
      </c>
      <c r="Y46" s="4">
        <v>191.58199999999999</v>
      </c>
      <c r="Z46" s="4">
        <v>172.43600000000001</v>
      </c>
      <c r="AA46" s="4">
        <v>196.48599999999999</v>
      </c>
      <c r="AB46" s="4">
        <v>235.714</v>
      </c>
      <c r="AC46" s="4">
        <v>132.84899999999999</v>
      </c>
      <c r="AD46" s="4">
        <v>318.315</v>
      </c>
      <c r="AE46">
        <v>176.99700000000001</v>
      </c>
      <c r="AF46" s="4">
        <v>186.72499999999999</v>
      </c>
      <c r="AG46" s="4">
        <v>318.69400000000002</v>
      </c>
      <c r="AH46" s="4">
        <v>441.55799999999999</v>
      </c>
    </row>
    <row r="47" spans="1:34" ht="14.4" x14ac:dyDescent="0.3">
      <c r="A47" s="73">
        <v>46539</v>
      </c>
      <c r="B47" s="15"/>
      <c r="C47" s="13">
        <v>102</v>
      </c>
      <c r="D47" s="14">
        <v>187</v>
      </c>
      <c r="E47" s="4">
        <v>213.94399999999999</v>
      </c>
      <c r="F47" s="4">
        <v>429.96499999999997</v>
      </c>
      <c r="G47" s="4">
        <v>67.244</v>
      </c>
      <c r="H47" s="4">
        <v>371.00200000000001</v>
      </c>
      <c r="I47" s="4">
        <v>170.43100000000001</v>
      </c>
      <c r="J47" s="4">
        <v>304.995</v>
      </c>
      <c r="K47" s="4">
        <v>49.305</v>
      </c>
      <c r="L47" s="4">
        <v>195.887</v>
      </c>
      <c r="M47" s="4">
        <v>13.333</v>
      </c>
      <c r="N47" s="4">
        <v>110.967</v>
      </c>
      <c r="O47" s="4">
        <v>131.042</v>
      </c>
      <c r="P47" s="4">
        <v>360.69600000000003</v>
      </c>
      <c r="Q47" s="4">
        <v>75.768000000000001</v>
      </c>
      <c r="R47" s="4">
        <v>163.54499999999999</v>
      </c>
      <c r="S47" s="4">
        <v>336.32499999999999</v>
      </c>
      <c r="T47" s="4">
        <v>160.05199999999999</v>
      </c>
      <c r="U47" s="4">
        <v>219.845</v>
      </c>
      <c r="V47" s="4">
        <v>243.56299999999999</v>
      </c>
      <c r="W47" s="4">
        <v>63.728000000000002</v>
      </c>
      <c r="X47" s="4">
        <v>78.97</v>
      </c>
      <c r="Y47" s="4">
        <v>172.85</v>
      </c>
      <c r="Z47" s="4">
        <v>226.02099999999999</v>
      </c>
      <c r="AA47" s="4">
        <v>220.48500000000001</v>
      </c>
      <c r="AB47" s="4">
        <v>220.38499999999999</v>
      </c>
      <c r="AC47" s="4">
        <v>30.4</v>
      </c>
      <c r="AD47" s="4">
        <v>377.83</v>
      </c>
      <c r="AE47">
        <v>64.873000000000005</v>
      </c>
      <c r="AF47" s="4">
        <v>259.11</v>
      </c>
      <c r="AG47" s="4">
        <v>148.06299999999999</v>
      </c>
      <c r="AH47" s="4">
        <v>355.88299999999998</v>
      </c>
    </row>
    <row r="48" spans="1:34" ht="14.4" x14ac:dyDescent="0.3">
      <c r="A48" s="73">
        <v>46569</v>
      </c>
      <c r="B48" s="15"/>
      <c r="C48" s="13">
        <v>9</v>
      </c>
      <c r="D48" s="14">
        <v>33</v>
      </c>
      <c r="E48" s="4">
        <v>21.885999999999999</v>
      </c>
      <c r="F48" s="4">
        <v>261.02</v>
      </c>
      <c r="G48" s="4">
        <v>10.619</v>
      </c>
      <c r="H48" s="4">
        <v>90.932000000000002</v>
      </c>
      <c r="I48" s="4">
        <v>73.043999999999997</v>
      </c>
      <c r="J48" s="4">
        <v>177.93899999999999</v>
      </c>
      <c r="K48" s="4">
        <v>-7.81</v>
      </c>
      <c r="L48" s="4">
        <v>29.433</v>
      </c>
      <c r="M48" s="4">
        <v>18.036999999999999</v>
      </c>
      <c r="N48" s="4">
        <v>-4.0010000000000003</v>
      </c>
      <c r="O48" s="4">
        <v>23.620999999999999</v>
      </c>
      <c r="P48" s="4">
        <v>100.71</v>
      </c>
      <c r="Q48" s="4">
        <v>26.241</v>
      </c>
      <c r="R48" s="4">
        <v>24.486999999999998</v>
      </c>
      <c r="S48" s="4">
        <v>87.721000000000004</v>
      </c>
      <c r="T48" s="4">
        <v>33.228999999999999</v>
      </c>
      <c r="U48" s="4">
        <v>32.323999999999998</v>
      </c>
      <c r="V48" s="4">
        <v>56.009</v>
      </c>
      <c r="W48" s="4">
        <v>6.4960000000000004</v>
      </c>
      <c r="X48" s="4">
        <v>26.645</v>
      </c>
      <c r="Y48" s="4">
        <v>14.273</v>
      </c>
      <c r="Z48" s="4">
        <v>33.777999999999999</v>
      </c>
      <c r="AA48" s="4">
        <v>22.606999999999999</v>
      </c>
      <c r="AB48" s="4">
        <v>33.920999999999999</v>
      </c>
      <c r="AC48" s="4">
        <v>20.597999999999999</v>
      </c>
      <c r="AD48" s="4">
        <v>138.322</v>
      </c>
      <c r="AE48">
        <v>1.0429999999999999</v>
      </c>
      <c r="AF48" s="4">
        <v>97.582999999999998</v>
      </c>
      <c r="AG48" s="4">
        <v>51.804000000000002</v>
      </c>
      <c r="AH48" s="4">
        <v>102.172</v>
      </c>
    </row>
    <row r="49" spans="1:1005" ht="14.4" x14ac:dyDescent="0.3">
      <c r="A49" s="73">
        <v>46600</v>
      </c>
      <c r="B49" s="15"/>
      <c r="C49" s="13">
        <v>2</v>
      </c>
      <c r="D49" s="14">
        <v>24</v>
      </c>
      <c r="E49" s="4">
        <v>9.8350000000000009</v>
      </c>
      <c r="F49" s="4">
        <v>77.718000000000004</v>
      </c>
      <c r="G49" s="4">
        <v>-2.1589999999999998</v>
      </c>
      <c r="H49" s="4">
        <v>71.424999999999997</v>
      </c>
      <c r="I49" s="4">
        <v>24.399000000000001</v>
      </c>
      <c r="J49" s="4">
        <v>126.92100000000001</v>
      </c>
      <c r="K49" s="4">
        <v>-4.556</v>
      </c>
      <c r="L49" s="4">
        <v>41.235999999999997</v>
      </c>
      <c r="M49" s="4">
        <v>17.911000000000001</v>
      </c>
      <c r="N49" s="4">
        <v>15.279</v>
      </c>
      <c r="O49" s="4">
        <v>-0.66</v>
      </c>
      <c r="P49" s="4">
        <v>35.063000000000002</v>
      </c>
      <c r="Q49" s="4">
        <v>37.19</v>
      </c>
      <c r="R49" s="4">
        <v>43.843000000000004</v>
      </c>
      <c r="S49" s="4">
        <v>36.69</v>
      </c>
      <c r="T49" s="4">
        <v>-0.45300000000000001</v>
      </c>
      <c r="U49" s="4">
        <v>35.585000000000001</v>
      </c>
      <c r="V49" s="4">
        <v>12.061</v>
      </c>
      <c r="W49" s="4">
        <v>-7.3339999999999996</v>
      </c>
      <c r="X49" s="4">
        <v>39.557000000000002</v>
      </c>
      <c r="Y49" s="4">
        <v>9.5340000000000007</v>
      </c>
      <c r="Z49" s="4">
        <v>4.9820000000000002</v>
      </c>
      <c r="AA49" s="4">
        <v>27.542999999999999</v>
      </c>
      <c r="AB49" s="4">
        <v>23.024000000000001</v>
      </c>
      <c r="AC49" s="4">
        <v>18.222999999999999</v>
      </c>
      <c r="AD49" s="4">
        <v>37.185000000000002</v>
      </c>
      <c r="AE49">
        <v>7.1559999999999997</v>
      </c>
      <c r="AF49" s="4">
        <v>38.743000000000002</v>
      </c>
      <c r="AG49" s="4">
        <v>59.808999999999997</v>
      </c>
      <c r="AH49" s="4">
        <v>72.917000000000002</v>
      </c>
    </row>
    <row r="50" spans="1:1005" ht="14.4" x14ac:dyDescent="0.3">
      <c r="A50" s="73">
        <v>46631</v>
      </c>
      <c r="B50" s="15"/>
      <c r="C50" s="13">
        <v>13</v>
      </c>
      <c r="D50" s="14">
        <v>31</v>
      </c>
      <c r="E50" s="4">
        <v>53.692999999999998</v>
      </c>
      <c r="F50" s="4">
        <v>39.957999999999998</v>
      </c>
      <c r="G50" s="4">
        <v>21.981999999999999</v>
      </c>
      <c r="H50" s="4">
        <v>86.042000000000002</v>
      </c>
      <c r="I50" s="4">
        <v>13.571999999999999</v>
      </c>
      <c r="J50" s="4">
        <v>79.688000000000002</v>
      </c>
      <c r="K50" s="4">
        <v>14.492000000000001</v>
      </c>
      <c r="L50" s="4">
        <v>8.5749999999999993</v>
      </c>
      <c r="M50" s="4">
        <v>27.475000000000001</v>
      </c>
      <c r="N50" s="4">
        <v>51.868000000000002</v>
      </c>
      <c r="O50" s="4">
        <v>56</v>
      </c>
      <c r="P50" s="4">
        <v>21.477</v>
      </c>
      <c r="Q50" s="4">
        <v>41.939</v>
      </c>
      <c r="R50" s="4">
        <v>33.636000000000003</v>
      </c>
      <c r="S50" s="4">
        <v>37.023000000000003</v>
      </c>
      <c r="T50" s="4">
        <v>9.0660000000000007</v>
      </c>
      <c r="U50" s="4">
        <v>45.392000000000003</v>
      </c>
      <c r="V50" s="4">
        <v>15.446</v>
      </c>
      <c r="W50" s="4">
        <v>17.794</v>
      </c>
      <c r="X50" s="4">
        <v>99.289000000000001</v>
      </c>
      <c r="Y50" s="4">
        <v>16.292000000000002</v>
      </c>
      <c r="Z50" s="4">
        <v>8.4920000000000009</v>
      </c>
      <c r="AA50" s="4">
        <v>11.279</v>
      </c>
      <c r="AB50" s="4">
        <v>15.243</v>
      </c>
      <c r="AC50" s="4">
        <v>17.173999999999999</v>
      </c>
      <c r="AD50" s="4">
        <v>9.2360000000000007</v>
      </c>
      <c r="AE50">
        <v>21.805</v>
      </c>
      <c r="AF50" s="4">
        <v>68.272000000000006</v>
      </c>
      <c r="AG50" s="4">
        <v>41.054000000000002</v>
      </c>
      <c r="AH50" s="4">
        <v>95.239000000000004</v>
      </c>
    </row>
    <row r="51" spans="1:1005" ht="14.4" x14ac:dyDescent="0.3">
      <c r="A51" s="73">
        <v>46661</v>
      </c>
      <c r="B51" s="15"/>
      <c r="C51" s="13">
        <v>25</v>
      </c>
      <c r="D51" s="14">
        <v>35</v>
      </c>
      <c r="E51" s="4">
        <v>49.218000000000004</v>
      </c>
      <c r="F51" s="4">
        <v>37.514000000000003</v>
      </c>
      <c r="G51" s="4">
        <v>35.113999999999997</v>
      </c>
      <c r="H51" s="4">
        <v>102.47499999999999</v>
      </c>
      <c r="I51" s="4">
        <v>48.161000000000001</v>
      </c>
      <c r="J51" s="4">
        <v>28.664000000000001</v>
      </c>
      <c r="K51" s="4">
        <v>35.225000000000001</v>
      </c>
      <c r="L51" s="4">
        <v>13.776999999999999</v>
      </c>
      <c r="M51" s="4">
        <v>30.114000000000001</v>
      </c>
      <c r="N51" s="4">
        <v>23.143000000000001</v>
      </c>
      <c r="O51" s="4">
        <v>67.311999999999998</v>
      </c>
      <c r="P51" s="4">
        <v>80.909000000000006</v>
      </c>
      <c r="Q51" s="4">
        <v>130.30500000000001</v>
      </c>
      <c r="R51" s="4">
        <v>52.204000000000001</v>
      </c>
      <c r="S51" s="4">
        <v>31.472000000000001</v>
      </c>
      <c r="T51" s="4">
        <v>25.870999999999999</v>
      </c>
      <c r="U51" s="4">
        <v>35.828000000000003</v>
      </c>
      <c r="V51" s="4">
        <v>65.507999999999996</v>
      </c>
      <c r="W51" s="4">
        <v>16.277999999999999</v>
      </c>
      <c r="X51" s="4">
        <v>55.137</v>
      </c>
      <c r="Y51" s="4">
        <v>55.326000000000001</v>
      </c>
      <c r="Z51" s="4">
        <v>25.052</v>
      </c>
      <c r="AA51" s="4">
        <v>20.52</v>
      </c>
      <c r="AB51" s="4">
        <v>44.469000000000001</v>
      </c>
      <c r="AC51" s="4">
        <v>24.747</v>
      </c>
      <c r="AD51" s="4">
        <v>15.858000000000001</v>
      </c>
      <c r="AE51">
        <v>22.466000000000001</v>
      </c>
      <c r="AF51" s="4">
        <v>23.588999999999999</v>
      </c>
      <c r="AG51" s="4">
        <v>20.805</v>
      </c>
      <c r="AH51" s="4">
        <v>36.874000000000002</v>
      </c>
    </row>
    <row r="52" spans="1:1005" ht="14.4" x14ac:dyDescent="0.3">
      <c r="A52" s="73">
        <v>46692</v>
      </c>
      <c r="B52" s="15"/>
      <c r="C52" s="13">
        <v>25</v>
      </c>
      <c r="D52" s="14">
        <v>28</v>
      </c>
      <c r="E52" s="4">
        <v>46.009</v>
      </c>
      <c r="F52" s="4">
        <v>32.151000000000003</v>
      </c>
      <c r="G52" s="4">
        <v>40.008000000000003</v>
      </c>
      <c r="H52" s="4">
        <v>47.265999999999998</v>
      </c>
      <c r="I52" s="4">
        <v>68.739999999999995</v>
      </c>
      <c r="J52" s="4">
        <v>23.754999999999999</v>
      </c>
      <c r="K52" s="4">
        <v>28.373000000000001</v>
      </c>
      <c r="L52" s="4">
        <v>20.997</v>
      </c>
      <c r="M52" s="4">
        <v>29.247</v>
      </c>
      <c r="N52" s="4">
        <v>26.202000000000002</v>
      </c>
      <c r="O52" s="4">
        <v>46.988</v>
      </c>
      <c r="P52" s="4">
        <v>45.454000000000001</v>
      </c>
      <c r="Q52" s="4">
        <v>51.656999999999996</v>
      </c>
      <c r="R52" s="4">
        <v>27.3</v>
      </c>
      <c r="S52" s="4">
        <v>38.037999999999997</v>
      </c>
      <c r="T52" s="4">
        <v>28.911999999999999</v>
      </c>
      <c r="U52" s="4">
        <v>31.562000000000001</v>
      </c>
      <c r="V52" s="4">
        <v>36.883000000000003</v>
      </c>
      <c r="W52" s="4">
        <v>17.081</v>
      </c>
      <c r="X52" s="4">
        <v>32.476999999999997</v>
      </c>
      <c r="Y52" s="4">
        <v>30.908000000000001</v>
      </c>
      <c r="Z52" s="4">
        <v>30.452999999999999</v>
      </c>
      <c r="AA52" s="4">
        <v>23.190999999999999</v>
      </c>
      <c r="AB52" s="4">
        <v>30.434999999999999</v>
      </c>
      <c r="AC52" s="4">
        <v>19.962</v>
      </c>
      <c r="AD52" s="4">
        <v>23.995000000000001</v>
      </c>
      <c r="AE52">
        <v>28.177</v>
      </c>
      <c r="AF52" s="4">
        <v>29.141999999999999</v>
      </c>
      <c r="AG52" s="4">
        <v>26.306000000000001</v>
      </c>
      <c r="AH52" s="4">
        <v>33.317</v>
      </c>
    </row>
    <row r="53" spans="1:1005" ht="14.4" x14ac:dyDescent="0.3">
      <c r="A53" s="73">
        <v>46722</v>
      </c>
      <c r="B53" s="15"/>
      <c r="C53" s="13">
        <v>24</v>
      </c>
      <c r="D53" s="14">
        <v>24</v>
      </c>
      <c r="E53" s="4">
        <v>31.347000000000001</v>
      </c>
      <c r="F53" s="4">
        <v>28.158999999999999</v>
      </c>
      <c r="G53" s="4">
        <v>31.87</v>
      </c>
      <c r="H53" s="4">
        <v>33.9</v>
      </c>
      <c r="I53" s="4">
        <v>39.947000000000003</v>
      </c>
      <c r="J53" s="4">
        <v>21.047000000000001</v>
      </c>
      <c r="K53" s="4">
        <v>21.593</v>
      </c>
      <c r="L53" s="4">
        <v>20.356000000000002</v>
      </c>
      <c r="M53" s="4">
        <v>18.792999999999999</v>
      </c>
      <c r="N53" s="4">
        <v>24.378</v>
      </c>
      <c r="O53" s="4">
        <v>33.15</v>
      </c>
      <c r="P53" s="4">
        <v>30.137</v>
      </c>
      <c r="Q53" s="4">
        <v>30.593</v>
      </c>
      <c r="R53" s="4">
        <v>45.494</v>
      </c>
      <c r="S53" s="4">
        <v>29.777000000000001</v>
      </c>
      <c r="T53" s="4">
        <v>21.8</v>
      </c>
      <c r="U53" s="4">
        <v>28.044</v>
      </c>
      <c r="V53" s="4">
        <v>26.056999999999999</v>
      </c>
      <c r="W53" s="4">
        <v>16.635999999999999</v>
      </c>
      <c r="X53" s="4">
        <v>25.242000000000001</v>
      </c>
      <c r="Y53" s="4">
        <v>23.206</v>
      </c>
      <c r="Z53" s="4">
        <v>22.87</v>
      </c>
      <c r="AA53" s="4">
        <v>26.343</v>
      </c>
      <c r="AB53" s="4">
        <v>27.175000000000001</v>
      </c>
      <c r="AC53" s="4">
        <v>16.138000000000002</v>
      </c>
      <c r="AD53" s="4">
        <v>26.68</v>
      </c>
      <c r="AE53">
        <v>22.074000000000002</v>
      </c>
      <c r="AF53" s="4">
        <v>25.716000000000001</v>
      </c>
      <c r="AG53" s="4">
        <v>22.632999999999999</v>
      </c>
      <c r="AH53" s="4">
        <v>28.87</v>
      </c>
    </row>
    <row r="54" spans="1:1005" ht="14.4" x14ac:dyDescent="0.3">
      <c r="A54" s="73">
        <v>46753</v>
      </c>
      <c r="B54" s="15"/>
      <c r="C54" s="13">
        <v>24</v>
      </c>
      <c r="D54" s="14">
        <v>22</v>
      </c>
      <c r="E54" s="4">
        <v>26.675999999999998</v>
      </c>
      <c r="F54" s="4">
        <v>25.349</v>
      </c>
      <c r="G54" s="4">
        <v>25.396999999999998</v>
      </c>
      <c r="H54" s="4">
        <v>31.093</v>
      </c>
      <c r="I54" s="4">
        <v>29.715</v>
      </c>
      <c r="J54" s="4">
        <v>23.347000000000001</v>
      </c>
      <c r="K54" s="4">
        <v>20.908000000000001</v>
      </c>
      <c r="L54" s="4">
        <v>19.431999999999999</v>
      </c>
      <c r="M54" s="4">
        <v>18.972999999999999</v>
      </c>
      <c r="N54" s="4">
        <v>20.204999999999998</v>
      </c>
      <c r="O54" s="4">
        <v>41.898000000000003</v>
      </c>
      <c r="P54" s="4">
        <v>26.376000000000001</v>
      </c>
      <c r="Q54" s="4">
        <v>26.234999999999999</v>
      </c>
      <c r="R54" s="4">
        <v>27.646000000000001</v>
      </c>
      <c r="S54" s="4">
        <v>27.161999999999999</v>
      </c>
      <c r="T54" s="4">
        <v>19.466000000000001</v>
      </c>
      <c r="U54" s="4">
        <v>23.777999999999999</v>
      </c>
      <c r="V54" s="4">
        <v>27.719000000000001</v>
      </c>
      <c r="W54" s="4">
        <v>19.308</v>
      </c>
      <c r="X54" s="4">
        <v>22.341000000000001</v>
      </c>
      <c r="Y54" s="4">
        <v>23.393000000000001</v>
      </c>
      <c r="Z54" s="4">
        <v>18.164999999999999</v>
      </c>
      <c r="AA54" s="4">
        <v>30.271999999999998</v>
      </c>
      <c r="AB54" s="4">
        <v>23.442</v>
      </c>
      <c r="AC54" s="4">
        <v>15.244</v>
      </c>
      <c r="AD54" s="4">
        <v>25.161000000000001</v>
      </c>
      <c r="AE54">
        <v>17.416</v>
      </c>
      <c r="AF54" s="4">
        <v>20.788</v>
      </c>
      <c r="AG54" s="4">
        <v>25.367000000000001</v>
      </c>
      <c r="AH54" s="4">
        <v>27.89</v>
      </c>
    </row>
    <row r="55" spans="1:1005" ht="14.4" x14ac:dyDescent="0.3">
      <c r="A55" s="73">
        <v>46784</v>
      </c>
      <c r="B55" s="15"/>
      <c r="C55" s="13">
        <v>27</v>
      </c>
      <c r="D55" s="14">
        <v>29</v>
      </c>
      <c r="E55" s="4">
        <v>51.878999999999998</v>
      </c>
      <c r="F55" s="4">
        <v>37.509</v>
      </c>
      <c r="G55" s="4">
        <v>27.088999999999999</v>
      </c>
      <c r="H55" s="4">
        <v>29.241</v>
      </c>
      <c r="I55" s="4">
        <v>32.884</v>
      </c>
      <c r="J55" s="4">
        <v>26.727</v>
      </c>
      <c r="K55" s="4">
        <v>25.4</v>
      </c>
      <c r="L55" s="4">
        <v>19.244</v>
      </c>
      <c r="M55" s="4">
        <v>25.016999999999999</v>
      </c>
      <c r="N55" s="4">
        <v>24.067</v>
      </c>
      <c r="O55" s="4">
        <v>53.158999999999999</v>
      </c>
      <c r="P55" s="4">
        <v>24.097999999999999</v>
      </c>
      <c r="Q55" s="4">
        <v>39.750999999999998</v>
      </c>
      <c r="R55" s="4">
        <v>23.75</v>
      </c>
      <c r="S55" s="4">
        <v>36.972000000000001</v>
      </c>
      <c r="T55" s="4">
        <v>20.469000000000001</v>
      </c>
      <c r="U55" s="4">
        <v>26.422999999999998</v>
      </c>
      <c r="V55" s="4">
        <v>27.033000000000001</v>
      </c>
      <c r="W55" s="4">
        <v>22.692</v>
      </c>
      <c r="X55" s="4">
        <v>29.695</v>
      </c>
      <c r="Y55" s="4">
        <v>36.311</v>
      </c>
      <c r="Z55" s="4">
        <v>36.322000000000003</v>
      </c>
      <c r="AA55" s="4">
        <v>73.349999999999994</v>
      </c>
      <c r="AB55" s="4">
        <v>24.105</v>
      </c>
      <c r="AC55" s="4">
        <v>19.61</v>
      </c>
      <c r="AD55" s="4">
        <v>26.609000000000002</v>
      </c>
      <c r="AE55">
        <v>25.954000000000001</v>
      </c>
      <c r="AF55" s="4">
        <v>27.178999999999998</v>
      </c>
      <c r="AG55" s="4">
        <v>26.347000000000001</v>
      </c>
      <c r="AH55" s="4">
        <v>27.350999999999999</v>
      </c>
    </row>
    <row r="56" spans="1:1005" ht="14.4" x14ac:dyDescent="0.3">
      <c r="A56" s="73">
        <v>46813</v>
      </c>
      <c r="B56" s="15"/>
      <c r="C56" s="13">
        <v>74</v>
      </c>
      <c r="D56" s="14">
        <v>92</v>
      </c>
      <c r="E56" s="4">
        <v>187.95599999999999</v>
      </c>
      <c r="F56" s="4">
        <v>45.935000000000002</v>
      </c>
      <c r="G56" s="4">
        <v>147.745</v>
      </c>
      <c r="H56" s="4">
        <v>75.789000000000001</v>
      </c>
      <c r="I56" s="4">
        <v>54.917999999999999</v>
      </c>
      <c r="J56" s="4">
        <v>48.545999999999999</v>
      </c>
      <c r="K56" s="4">
        <v>71.828999999999994</v>
      </c>
      <c r="L56" s="4">
        <v>29.245999999999999</v>
      </c>
      <c r="M56" s="4">
        <v>48.646999999999998</v>
      </c>
      <c r="N56" s="4">
        <v>98.364000000000004</v>
      </c>
      <c r="O56" s="4">
        <v>115.125</v>
      </c>
      <c r="P56" s="4">
        <v>45.011000000000003</v>
      </c>
      <c r="Q56" s="4">
        <v>132.15</v>
      </c>
      <c r="R56" s="4">
        <v>86.843999999999994</v>
      </c>
      <c r="S56" s="4">
        <v>74.921000000000006</v>
      </c>
      <c r="T56" s="4">
        <v>53.395000000000003</v>
      </c>
      <c r="U56" s="4">
        <v>59.101999999999997</v>
      </c>
      <c r="V56" s="4">
        <v>66.393000000000001</v>
      </c>
      <c r="W56" s="4">
        <v>43.735999999999997</v>
      </c>
      <c r="X56" s="4">
        <v>54.850999999999999</v>
      </c>
      <c r="Y56" s="4">
        <v>71.387</v>
      </c>
      <c r="Z56" s="4">
        <v>55.905999999999999</v>
      </c>
      <c r="AA56" s="4">
        <v>181.17699999999999</v>
      </c>
      <c r="AB56" s="4">
        <v>35.896999999999998</v>
      </c>
      <c r="AC56" s="4">
        <v>102.90300000000001</v>
      </c>
      <c r="AD56" s="4">
        <v>50.146000000000001</v>
      </c>
      <c r="AE56">
        <v>40.085000000000001</v>
      </c>
      <c r="AF56" s="4">
        <v>60.712000000000003</v>
      </c>
      <c r="AG56" s="4">
        <v>102.49299999999999</v>
      </c>
      <c r="AH56" s="4">
        <v>75.986000000000004</v>
      </c>
    </row>
    <row r="57" spans="1:1005" ht="14.4" x14ac:dyDescent="0.3">
      <c r="A57" s="73">
        <v>46844</v>
      </c>
      <c r="B57" s="15"/>
      <c r="C57" s="13">
        <v>110</v>
      </c>
      <c r="D57" s="14">
        <v>147</v>
      </c>
      <c r="E57" s="4">
        <v>214.23500000000001</v>
      </c>
      <c r="F57" s="4">
        <v>87.855000000000004</v>
      </c>
      <c r="G57" s="4">
        <v>226.11500000000001</v>
      </c>
      <c r="H57" s="4">
        <v>147.262</v>
      </c>
      <c r="I57" s="4">
        <v>115.685</v>
      </c>
      <c r="J57" s="4">
        <v>120.706</v>
      </c>
      <c r="K57" s="4">
        <v>209.524</v>
      </c>
      <c r="L57" s="4">
        <v>59.683999999999997</v>
      </c>
      <c r="M57" s="4">
        <v>68.225999999999999</v>
      </c>
      <c r="N57" s="4">
        <v>203.333</v>
      </c>
      <c r="O57" s="4">
        <v>316.94299999999998</v>
      </c>
      <c r="P57" s="4">
        <v>140.69999999999999</v>
      </c>
      <c r="Q57" s="4">
        <v>150.607</v>
      </c>
      <c r="R57" s="4">
        <v>275.40899999999999</v>
      </c>
      <c r="S57" s="4">
        <v>128.03100000000001</v>
      </c>
      <c r="T57" s="4">
        <v>163.589</v>
      </c>
      <c r="U57" s="4">
        <v>112.562</v>
      </c>
      <c r="V57" s="4">
        <v>158.68199999999999</v>
      </c>
      <c r="W57" s="4">
        <v>54.085999999999999</v>
      </c>
      <c r="X57" s="4">
        <v>93.075999999999993</v>
      </c>
      <c r="Y57" s="4">
        <v>64.600999999999999</v>
      </c>
      <c r="Z57" s="4">
        <v>95.072999999999993</v>
      </c>
      <c r="AA57" s="4">
        <v>192.303</v>
      </c>
      <c r="AB57" s="4">
        <v>68.638999999999996</v>
      </c>
      <c r="AC57" s="4">
        <v>201.10599999999999</v>
      </c>
      <c r="AD57" s="4">
        <v>68.873000000000005</v>
      </c>
      <c r="AE57">
        <v>67.722999999999999</v>
      </c>
      <c r="AF57" s="4">
        <v>224.51300000000001</v>
      </c>
      <c r="AG57" s="4">
        <v>266.488</v>
      </c>
      <c r="AH57" s="4">
        <v>171.042</v>
      </c>
    </row>
    <row r="58" spans="1:1005" ht="14.4" x14ac:dyDescent="0.3">
      <c r="A58" s="73">
        <v>46874</v>
      </c>
      <c r="B58" s="15"/>
      <c r="C58" s="13">
        <v>190</v>
      </c>
      <c r="D58" s="14">
        <v>251</v>
      </c>
      <c r="E58" s="4">
        <v>340.93400000000003</v>
      </c>
      <c r="F58" s="4">
        <v>206.70599999999999</v>
      </c>
      <c r="G58" s="4">
        <v>396.34199999999998</v>
      </c>
      <c r="H58" s="4">
        <v>262.97800000000001</v>
      </c>
      <c r="I58" s="4">
        <v>296.62400000000002</v>
      </c>
      <c r="J58" s="4">
        <v>185.75200000000001</v>
      </c>
      <c r="K58" s="4">
        <v>434.27699999999999</v>
      </c>
      <c r="L58" s="4">
        <v>60.654000000000003</v>
      </c>
      <c r="M58" s="4">
        <v>189.02199999999999</v>
      </c>
      <c r="N58" s="4">
        <v>293.04700000000003</v>
      </c>
      <c r="O58" s="4">
        <v>545.30899999999997</v>
      </c>
      <c r="P58" s="4">
        <v>230.66800000000001</v>
      </c>
      <c r="Q58" s="4">
        <v>285.58600000000001</v>
      </c>
      <c r="R58" s="4">
        <v>373.185</v>
      </c>
      <c r="S58" s="4">
        <v>383.71100000000001</v>
      </c>
      <c r="T58" s="4">
        <v>220.94399999999999</v>
      </c>
      <c r="U58" s="4">
        <v>195.41399999999999</v>
      </c>
      <c r="V58" s="4">
        <v>206.59399999999999</v>
      </c>
      <c r="W58" s="4">
        <v>139.624</v>
      </c>
      <c r="X58" s="4">
        <v>201.631</v>
      </c>
      <c r="Y58" s="4">
        <v>177.964</v>
      </c>
      <c r="Z58" s="4">
        <v>196.11099999999999</v>
      </c>
      <c r="AA58" s="4">
        <v>241.99700000000001</v>
      </c>
      <c r="AB58" s="4">
        <v>130.87200000000001</v>
      </c>
      <c r="AC58" s="4">
        <v>312.95299999999997</v>
      </c>
      <c r="AD58" s="4">
        <v>176.71100000000001</v>
      </c>
      <c r="AE58">
        <v>194.86799999999999</v>
      </c>
      <c r="AF58" s="4">
        <v>318.07100000000003</v>
      </c>
      <c r="AG58" s="4">
        <v>449.137</v>
      </c>
      <c r="AH58" s="4">
        <v>298.15899999999999</v>
      </c>
    </row>
    <row r="59" spans="1:1005" ht="14.4" x14ac:dyDescent="0.3">
      <c r="A59" s="73">
        <v>46905</v>
      </c>
      <c r="B59" s="15"/>
      <c r="C59" s="13">
        <v>102</v>
      </c>
      <c r="D59" s="14">
        <v>187</v>
      </c>
      <c r="E59" s="4">
        <v>434.48399999999998</v>
      </c>
      <c r="F59" s="4">
        <v>67.268000000000001</v>
      </c>
      <c r="G59" s="4">
        <v>366.70299999999997</v>
      </c>
      <c r="H59" s="4">
        <v>165.39599999999999</v>
      </c>
      <c r="I59" s="4">
        <v>304.04899999999998</v>
      </c>
      <c r="J59" s="4">
        <v>49.33</v>
      </c>
      <c r="K59" s="4">
        <v>189.488</v>
      </c>
      <c r="L59" s="4">
        <v>13.098000000000001</v>
      </c>
      <c r="M59" s="4">
        <v>102.51300000000001</v>
      </c>
      <c r="N59" s="4">
        <v>131.17500000000001</v>
      </c>
      <c r="O59" s="4">
        <v>353.52499999999998</v>
      </c>
      <c r="P59" s="4">
        <v>73.105000000000004</v>
      </c>
      <c r="Q59" s="4">
        <v>159.41800000000001</v>
      </c>
      <c r="R59" s="4">
        <v>337.065</v>
      </c>
      <c r="S59" s="4">
        <v>157.65299999999999</v>
      </c>
      <c r="T59" s="4">
        <v>213.489</v>
      </c>
      <c r="U59" s="4">
        <v>240.05099999999999</v>
      </c>
      <c r="V59" s="4">
        <v>64.052999999999997</v>
      </c>
      <c r="W59" s="4">
        <v>75.988</v>
      </c>
      <c r="X59" s="4">
        <v>164.07400000000001</v>
      </c>
      <c r="Y59" s="4">
        <v>222.56</v>
      </c>
      <c r="Z59" s="4">
        <v>220.45599999999999</v>
      </c>
      <c r="AA59" s="4">
        <v>216.345</v>
      </c>
      <c r="AB59" s="4">
        <v>29.731999999999999</v>
      </c>
      <c r="AC59" s="4">
        <v>384.601</v>
      </c>
      <c r="AD59" s="4">
        <v>64.832999999999998</v>
      </c>
      <c r="AE59">
        <v>258.16000000000003</v>
      </c>
      <c r="AF59" s="4">
        <v>143.625</v>
      </c>
      <c r="AG59" s="4">
        <v>348.67599999999999</v>
      </c>
      <c r="AH59" s="4">
        <v>214.07300000000001</v>
      </c>
    </row>
    <row r="60" spans="1:1005" ht="14.4" x14ac:dyDescent="0.3">
      <c r="A60" s="73">
        <v>46935</v>
      </c>
      <c r="B60" s="15"/>
      <c r="C60" s="13">
        <v>9</v>
      </c>
      <c r="D60" s="14">
        <v>33</v>
      </c>
      <c r="E60" s="4">
        <v>252.874</v>
      </c>
      <c r="F60" s="4">
        <v>10.871</v>
      </c>
      <c r="G60" s="4">
        <v>95.522999999999996</v>
      </c>
      <c r="H60" s="4">
        <v>71.95</v>
      </c>
      <c r="I60" s="4">
        <v>172.76599999999999</v>
      </c>
      <c r="J60" s="4">
        <v>-7.6340000000000003</v>
      </c>
      <c r="K60" s="4">
        <v>28.745000000000001</v>
      </c>
      <c r="L60" s="4">
        <v>18.123000000000001</v>
      </c>
      <c r="M60" s="4">
        <v>-4.2439999999999998</v>
      </c>
      <c r="N60" s="4">
        <v>23.914000000000001</v>
      </c>
      <c r="O60" s="4">
        <v>95.08</v>
      </c>
      <c r="P60" s="4">
        <v>27.28</v>
      </c>
      <c r="Q60" s="4">
        <v>24.056999999999999</v>
      </c>
      <c r="R60" s="4">
        <v>87.965999999999994</v>
      </c>
      <c r="S60" s="4">
        <v>30.529</v>
      </c>
      <c r="T60" s="4">
        <v>31.908999999999999</v>
      </c>
      <c r="U60" s="4">
        <v>53.451999999999998</v>
      </c>
      <c r="V60" s="4">
        <v>6.8869999999999996</v>
      </c>
      <c r="W60" s="4">
        <v>26.718</v>
      </c>
      <c r="X60" s="4">
        <v>14.292</v>
      </c>
      <c r="Y60" s="4">
        <v>32.792999999999999</v>
      </c>
      <c r="Z60" s="4">
        <v>22.765999999999998</v>
      </c>
      <c r="AA60" s="4">
        <v>33.924999999999997</v>
      </c>
      <c r="AB60" s="4">
        <v>20.506</v>
      </c>
      <c r="AC60" s="4">
        <v>129.81100000000001</v>
      </c>
      <c r="AD60" s="4">
        <v>1.1910000000000001</v>
      </c>
      <c r="AE60">
        <v>94.36</v>
      </c>
      <c r="AF60" s="4">
        <v>51.619</v>
      </c>
      <c r="AG60" s="4">
        <v>95.277000000000001</v>
      </c>
      <c r="AH60" s="4">
        <v>22.035</v>
      </c>
    </row>
    <row r="61" spans="1:1005" ht="14.4" x14ac:dyDescent="0.3">
      <c r="A61" s="73">
        <v>46966</v>
      </c>
      <c r="B61" s="15"/>
      <c r="C61" s="13">
        <v>2</v>
      </c>
      <c r="D61" s="14">
        <v>24</v>
      </c>
      <c r="E61" s="4">
        <v>77.137</v>
      </c>
      <c r="F61" s="4">
        <v>-1.8740000000000001</v>
      </c>
      <c r="G61" s="4">
        <v>63.207000000000001</v>
      </c>
      <c r="H61" s="4">
        <v>22.914000000000001</v>
      </c>
      <c r="I61" s="4">
        <v>126.255</v>
      </c>
      <c r="J61" s="4">
        <v>-4.2869999999999999</v>
      </c>
      <c r="K61" s="4">
        <v>41.53</v>
      </c>
      <c r="L61" s="4">
        <v>17.972999999999999</v>
      </c>
      <c r="M61" s="4">
        <v>16.003</v>
      </c>
      <c r="N61" s="4">
        <v>-0.33100000000000002</v>
      </c>
      <c r="O61" s="4">
        <v>34.488</v>
      </c>
      <c r="P61" s="4">
        <v>36.5</v>
      </c>
      <c r="Q61" s="4">
        <v>43.414000000000001</v>
      </c>
      <c r="R61" s="4">
        <v>37.029000000000003</v>
      </c>
      <c r="S61" s="4">
        <v>-0.77100000000000002</v>
      </c>
      <c r="T61" s="4">
        <v>36.58</v>
      </c>
      <c r="U61" s="4">
        <v>11.119</v>
      </c>
      <c r="V61" s="4">
        <v>-6.8819999999999997</v>
      </c>
      <c r="W61" s="4">
        <v>40.223999999999997</v>
      </c>
      <c r="X61" s="4">
        <v>8.9480000000000004</v>
      </c>
      <c r="Y61" s="4">
        <v>4.9669999999999996</v>
      </c>
      <c r="Z61" s="4">
        <v>27.734000000000002</v>
      </c>
      <c r="AA61" s="4">
        <v>21.225999999999999</v>
      </c>
      <c r="AB61" s="4">
        <v>18.213999999999999</v>
      </c>
      <c r="AC61" s="4">
        <v>36.19</v>
      </c>
      <c r="AD61" s="4">
        <v>7.1879999999999997</v>
      </c>
      <c r="AE61">
        <v>37.177999999999997</v>
      </c>
      <c r="AF61" s="4">
        <v>60.71</v>
      </c>
      <c r="AG61" s="4">
        <v>84.465000000000003</v>
      </c>
      <c r="AH61" s="4">
        <v>10.096</v>
      </c>
    </row>
    <row r="62" spans="1:1005" ht="14.4" x14ac:dyDescent="0.3">
      <c r="A62" s="73">
        <v>46997</v>
      </c>
      <c r="B62" s="15"/>
      <c r="C62" s="13">
        <v>13</v>
      </c>
      <c r="D62" s="14">
        <v>31</v>
      </c>
      <c r="E62" s="4">
        <v>41.029000000000003</v>
      </c>
      <c r="F62" s="4">
        <v>22.094999999999999</v>
      </c>
      <c r="G62" s="4">
        <v>88.382000000000005</v>
      </c>
      <c r="H62" s="4">
        <v>13.973000000000001</v>
      </c>
      <c r="I62" s="4">
        <v>78.599000000000004</v>
      </c>
      <c r="J62" s="4">
        <v>14.451000000000001</v>
      </c>
      <c r="K62" s="4">
        <v>8.43</v>
      </c>
      <c r="L62" s="4">
        <v>28.225000000000001</v>
      </c>
      <c r="M62" s="4">
        <v>51.570999999999998</v>
      </c>
      <c r="N62" s="4">
        <v>56.637999999999998</v>
      </c>
      <c r="O62" s="4">
        <v>25.504000000000001</v>
      </c>
      <c r="P62" s="4">
        <v>43.311999999999998</v>
      </c>
      <c r="Q62" s="4">
        <v>34.695999999999998</v>
      </c>
      <c r="R62" s="4">
        <v>37.622999999999998</v>
      </c>
      <c r="S62" s="4">
        <v>9.8219999999999992</v>
      </c>
      <c r="T62" s="4">
        <v>43.619</v>
      </c>
      <c r="U62" s="4">
        <v>15.840999999999999</v>
      </c>
      <c r="V62" s="4">
        <v>17.422999999999998</v>
      </c>
      <c r="W62" s="4">
        <v>100.718</v>
      </c>
      <c r="X62" s="4">
        <v>20.408999999999999</v>
      </c>
      <c r="Y62" s="4">
        <v>9.0489999999999995</v>
      </c>
      <c r="Z62" s="4">
        <v>11.348000000000001</v>
      </c>
      <c r="AA62" s="4">
        <v>17.376999999999999</v>
      </c>
      <c r="AB62" s="4">
        <v>17.169</v>
      </c>
      <c r="AC62" s="4">
        <v>9.6419999999999995</v>
      </c>
      <c r="AD62" s="4">
        <v>21.844999999999999</v>
      </c>
      <c r="AE62">
        <v>69.274000000000001</v>
      </c>
      <c r="AF62" s="4">
        <v>39.780999999999999</v>
      </c>
      <c r="AG62" s="4">
        <v>84.344999999999999</v>
      </c>
      <c r="AH62" s="4">
        <v>54.204999999999998</v>
      </c>
    </row>
    <row r="63" spans="1:1005" ht="14.4" x14ac:dyDescent="0.3">
      <c r="A63" s="73">
        <v>47027</v>
      </c>
      <c r="B63" s="15"/>
      <c r="C63" s="13">
        <v>25</v>
      </c>
      <c r="D63" s="14">
        <v>35</v>
      </c>
      <c r="E63" s="4">
        <v>35.176000000000002</v>
      </c>
      <c r="F63" s="4">
        <v>35.491</v>
      </c>
      <c r="G63" s="4">
        <v>100.643</v>
      </c>
      <c r="H63" s="4">
        <v>51.942</v>
      </c>
      <c r="I63" s="4">
        <v>27.923999999999999</v>
      </c>
      <c r="J63" s="4">
        <v>35.414000000000001</v>
      </c>
      <c r="K63" s="4">
        <v>14.121</v>
      </c>
      <c r="L63" s="4">
        <v>29.937000000000001</v>
      </c>
      <c r="M63" s="4">
        <v>22.815999999999999</v>
      </c>
      <c r="N63" s="4">
        <v>67.472999999999999</v>
      </c>
      <c r="O63" s="4">
        <v>77.745999999999995</v>
      </c>
      <c r="P63" s="4">
        <v>130.09800000000001</v>
      </c>
      <c r="Q63" s="4">
        <v>51.276000000000003</v>
      </c>
      <c r="R63" s="4">
        <v>31.850999999999999</v>
      </c>
      <c r="S63" s="4">
        <v>25.978000000000002</v>
      </c>
      <c r="T63" s="4">
        <v>35.734000000000002</v>
      </c>
      <c r="U63" s="4">
        <v>66.349999999999994</v>
      </c>
      <c r="V63" s="4">
        <v>16.582000000000001</v>
      </c>
      <c r="W63" s="4">
        <v>52.725999999999999</v>
      </c>
      <c r="X63" s="4">
        <v>52.311</v>
      </c>
      <c r="Y63" s="4">
        <v>25.606999999999999</v>
      </c>
      <c r="Z63" s="4">
        <v>20.626000000000001</v>
      </c>
      <c r="AA63" s="4">
        <v>43.030999999999999</v>
      </c>
      <c r="AB63" s="4">
        <v>25.327999999999999</v>
      </c>
      <c r="AC63" s="4">
        <v>16.067</v>
      </c>
      <c r="AD63" s="4">
        <v>22.584</v>
      </c>
      <c r="AE63">
        <v>23.327999999999999</v>
      </c>
      <c r="AF63" s="4">
        <v>20.731999999999999</v>
      </c>
      <c r="AG63" s="4">
        <v>36.512999999999998</v>
      </c>
      <c r="AH63" s="4">
        <v>49.359000000000002</v>
      </c>
    </row>
    <row r="64" spans="1:1005" ht="14.4" x14ac:dyDescent="0.3">
      <c r="A64" s="73"/>
      <c r="B64" s="15"/>
      <c r="C64" s="13"/>
      <c r="D64" s="14"/>
      <c r="ALQ64" s="4" t="e">
        <v>#N/A</v>
      </c>
    </row>
    <row r="65" spans="1:1005" ht="14.4" x14ac:dyDescent="0.3">
      <c r="A65" s="73"/>
      <c r="B65" s="15"/>
      <c r="C65" s="13"/>
      <c r="D65" s="14"/>
      <c r="ALQ65" s="4" t="e">
        <v>#N/A</v>
      </c>
    </row>
    <row r="66" spans="1:1005" ht="14.4" x14ac:dyDescent="0.3">
      <c r="A66" s="73"/>
      <c r="B66" s="15"/>
      <c r="C66" s="13"/>
      <c r="D66" s="14"/>
      <c r="ALQ66" s="4" t="e">
        <v>#N/A</v>
      </c>
    </row>
    <row r="67" spans="1:1005" ht="14.4" x14ac:dyDescent="0.3">
      <c r="A67" s="73"/>
      <c r="B67" s="15"/>
      <c r="C67" s="13"/>
      <c r="D67" s="14"/>
      <c r="ALQ67" s="4" t="e">
        <v>#N/A</v>
      </c>
    </row>
    <row r="68" spans="1:1005" ht="14.4" x14ac:dyDescent="0.3">
      <c r="A68" s="73"/>
      <c r="B68" s="15"/>
      <c r="C68" s="13"/>
      <c r="D68" s="14"/>
      <c r="ALQ68" s="4" t="e">
        <v>#N/A</v>
      </c>
    </row>
    <row r="69" spans="1:1005" ht="14.4" x14ac:dyDescent="0.3">
      <c r="A69" s="73"/>
      <c r="B69" s="15"/>
      <c r="C69" s="13"/>
      <c r="D69" s="14"/>
      <c r="ALQ69" s="4" t="e">
        <v>#N/A</v>
      </c>
    </row>
    <row r="70" spans="1:1005" ht="14.4" x14ac:dyDescent="0.3">
      <c r="A70" s="73"/>
      <c r="B70" s="15"/>
      <c r="C70" s="13"/>
      <c r="D70" s="14"/>
      <c r="ALQ70" s="4" t="e">
        <v>#N/A</v>
      </c>
    </row>
    <row r="71" spans="1:1005" ht="14.4" x14ac:dyDescent="0.3">
      <c r="A71" s="73"/>
      <c r="B71" s="15"/>
      <c r="C71" s="13"/>
      <c r="D71" s="14"/>
      <c r="ALQ71" s="4" t="e">
        <v>#N/A</v>
      </c>
    </row>
    <row r="72" spans="1:1005" ht="14.4" x14ac:dyDescent="0.3">
      <c r="A72" s="73"/>
      <c r="B72" s="15"/>
      <c r="C72" s="13"/>
      <c r="D72" s="14"/>
      <c r="ALQ72" s="4" t="e">
        <v>#N/A</v>
      </c>
    </row>
    <row r="73" spans="1:1005" ht="14.4" x14ac:dyDescent="0.3">
      <c r="A73" s="73"/>
      <c r="B73" s="15"/>
      <c r="C73" s="13"/>
      <c r="D73" s="14"/>
    </row>
    <row r="74" spans="1:1005" ht="14.4" x14ac:dyDescent="0.3">
      <c r="A74" s="73"/>
      <c r="B74" s="15"/>
      <c r="C74" s="13"/>
      <c r="D74" s="14"/>
    </row>
    <row r="75" spans="1:1005" ht="14.4" x14ac:dyDescent="0.3">
      <c r="A75" s="73"/>
      <c r="B75" s="15"/>
      <c r="C75" s="13"/>
      <c r="D75" s="14"/>
    </row>
    <row r="76" spans="1:1005" ht="14.4" x14ac:dyDescent="0.3">
      <c r="A76" s="73"/>
      <c r="B76" s="15"/>
      <c r="C76" s="13"/>
      <c r="D76" s="14"/>
    </row>
    <row r="77" spans="1:1005" ht="14.4" x14ac:dyDescent="0.3">
      <c r="A77" s="73"/>
      <c r="B77" s="15"/>
      <c r="C77" s="13"/>
      <c r="D77" s="14"/>
    </row>
    <row r="78" spans="1:1005" ht="14.4" x14ac:dyDescent="0.3">
      <c r="A78" s="73"/>
      <c r="B78" s="15"/>
      <c r="C78" s="13"/>
      <c r="D78" s="14"/>
    </row>
    <row r="79" spans="1:1005" ht="14.4" x14ac:dyDescent="0.3">
      <c r="A79" s="73"/>
      <c r="B79" s="15"/>
      <c r="C79" s="13"/>
      <c r="D79" s="14"/>
    </row>
    <row r="80" spans="1:1005" ht="14.4" x14ac:dyDescent="0.3">
      <c r="A80" s="73"/>
      <c r="B80" s="15"/>
      <c r="C80" s="13"/>
      <c r="D80" s="14"/>
    </row>
    <row r="81" spans="1:4" ht="12.75" customHeight="1" x14ac:dyDescent="0.3">
      <c r="A81" s="73"/>
      <c r="B81" s="18"/>
      <c r="C81" s="19"/>
      <c r="D81" s="20"/>
    </row>
    <row r="82" spans="1:4" ht="12.75" customHeight="1" x14ac:dyDescent="0.3">
      <c r="A82" s="73"/>
      <c r="B82" s="18"/>
      <c r="C82" s="19"/>
      <c r="D82" s="20"/>
    </row>
    <row r="83" spans="1:4" ht="12.75" customHeight="1" x14ac:dyDescent="0.3">
      <c r="A83" s="73"/>
      <c r="B83" s="18"/>
      <c r="C83" s="19"/>
      <c r="D83" s="20"/>
    </row>
    <row r="84" spans="1:4" ht="12.75" customHeight="1" x14ac:dyDescent="0.3">
      <c r="A84" s="73"/>
      <c r="B84" s="18"/>
      <c r="C84" s="19"/>
      <c r="D84" s="20"/>
    </row>
  </sheetData>
  <mergeCells count="1">
    <mergeCell ref="B1:AH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CCF765-8D8A-4576-923D-700482D29145}">
  <sheetPr codeName="Sheet12">
    <tabColor rgb="FFBC80BD"/>
  </sheetPr>
  <dimension ref="A1:ALQ84"/>
  <sheetViews>
    <sheetView topLeftCell="A40" workbookViewId="0">
      <selection activeCell="D4" sqref="D4"/>
    </sheetView>
  </sheetViews>
  <sheetFormatPr defaultColWidth="18.77734375" defaultRowHeight="12.75" customHeight="1" x14ac:dyDescent="0.3"/>
  <cols>
    <col min="1" max="4" width="7.5546875" style="3" customWidth="1"/>
    <col min="5" max="12" width="7" style="4" customWidth="1"/>
    <col min="13" max="13" width="8" style="4" customWidth="1"/>
    <col min="14" max="30" width="7" style="4" customWidth="1"/>
    <col min="31" max="31" width="8.44140625" customWidth="1"/>
    <col min="32" max="54" width="8.77734375" style="4" customWidth="1"/>
    <col min="55" max="16384" width="18.77734375" style="4"/>
  </cols>
  <sheetData>
    <row r="1" spans="1:39" ht="14.4" x14ac:dyDescent="0.3">
      <c r="A1" s="74"/>
      <c r="B1" s="75"/>
      <c r="C1" s="75"/>
      <c r="D1" s="75"/>
      <c r="E1" s="75"/>
      <c r="F1" s="75"/>
      <c r="G1" s="75"/>
      <c r="H1" s="75"/>
      <c r="I1" s="75"/>
      <c r="J1" s="75"/>
      <c r="K1" s="75"/>
      <c r="L1" s="75"/>
      <c r="M1" s="75"/>
      <c r="N1" s="75"/>
      <c r="O1" s="75"/>
      <c r="P1" s="75"/>
      <c r="Q1" s="75"/>
      <c r="R1" s="75"/>
      <c r="S1" s="75"/>
      <c r="T1" s="75"/>
      <c r="U1" s="75"/>
      <c r="V1" s="75"/>
      <c r="W1" s="75"/>
      <c r="X1" s="75"/>
      <c r="Y1" s="75"/>
      <c r="Z1" s="75"/>
      <c r="AA1" s="75"/>
      <c r="AB1" s="75"/>
      <c r="AC1" s="75"/>
      <c r="AD1" s="75"/>
      <c r="AE1" s="75"/>
      <c r="AF1" s="75"/>
      <c r="AG1" s="75"/>
      <c r="AH1" s="75"/>
      <c r="AI1" s="3"/>
      <c r="AJ1" s="3"/>
      <c r="AK1" s="3"/>
      <c r="AL1" s="3"/>
      <c r="AM1" s="3"/>
    </row>
    <row r="2" spans="1:39" s="3" customFormat="1" ht="14.4" x14ac:dyDescent="0.3">
      <c r="A2" s="74"/>
      <c r="B2" s="76" t="s">
        <v>0</v>
      </c>
      <c r="C2" s="76" t="s">
        <v>1</v>
      </c>
      <c r="D2" s="76" t="s">
        <v>2</v>
      </c>
      <c r="E2" s="76">
        <v>1991</v>
      </c>
      <c r="F2" s="76">
        <v>1992</v>
      </c>
      <c r="G2" s="76">
        <v>1993</v>
      </c>
      <c r="H2" s="76">
        <v>1994</v>
      </c>
      <c r="I2" s="76">
        <v>1995</v>
      </c>
      <c r="J2" s="76">
        <v>1996</v>
      </c>
      <c r="K2" s="76">
        <v>1997</v>
      </c>
      <c r="L2" s="76">
        <v>1998</v>
      </c>
      <c r="M2" s="76">
        <v>1999</v>
      </c>
      <c r="N2" s="76">
        <v>2000</v>
      </c>
      <c r="O2" s="76">
        <v>2001</v>
      </c>
      <c r="P2" s="76">
        <v>2002</v>
      </c>
      <c r="Q2" s="76">
        <v>2003</v>
      </c>
      <c r="R2" s="76">
        <v>2004</v>
      </c>
      <c r="S2" s="76">
        <v>2005</v>
      </c>
      <c r="T2" s="76">
        <v>2006</v>
      </c>
      <c r="U2" s="76">
        <v>2007</v>
      </c>
      <c r="V2" s="76">
        <v>2008</v>
      </c>
      <c r="W2" s="76">
        <v>2009</v>
      </c>
      <c r="X2" s="76">
        <v>2010</v>
      </c>
      <c r="Y2" s="76">
        <v>2011</v>
      </c>
      <c r="Z2" s="76">
        <v>2012</v>
      </c>
      <c r="AA2" s="76">
        <v>2013</v>
      </c>
      <c r="AB2" s="76">
        <v>2014</v>
      </c>
      <c r="AC2" s="76">
        <v>2015</v>
      </c>
      <c r="AD2" s="76">
        <v>2016</v>
      </c>
      <c r="AE2" s="77">
        <v>2017</v>
      </c>
      <c r="AF2" s="76">
        <v>2018</v>
      </c>
      <c r="AG2" s="76">
        <v>2019</v>
      </c>
      <c r="AH2" s="76">
        <v>2020</v>
      </c>
    </row>
    <row r="3" spans="1:39" s="3" customFormat="1" ht="14.4" x14ac:dyDescent="0.3">
      <c r="A3" s="78"/>
      <c r="B3" s="79" t="s">
        <v>3</v>
      </c>
      <c r="C3" s="79" t="s">
        <v>4</v>
      </c>
      <c r="D3" s="79" t="s">
        <v>5</v>
      </c>
      <c r="E3" s="79" t="s">
        <v>6</v>
      </c>
      <c r="F3" s="79" t="s">
        <v>7</v>
      </c>
      <c r="G3" s="79" t="s">
        <v>8</v>
      </c>
      <c r="H3" s="79" t="s">
        <v>9</v>
      </c>
      <c r="I3" s="79" t="s">
        <v>10</v>
      </c>
      <c r="J3" s="79" t="s">
        <v>11</v>
      </c>
      <c r="K3" s="79" t="s">
        <v>12</v>
      </c>
      <c r="L3" s="79" t="s">
        <v>13</v>
      </c>
      <c r="M3" s="79" t="s">
        <v>14</v>
      </c>
      <c r="N3" s="79" t="s">
        <v>15</v>
      </c>
      <c r="O3" s="79" t="s">
        <v>16</v>
      </c>
      <c r="P3" s="79" t="s">
        <v>17</v>
      </c>
      <c r="Q3" s="79" t="s">
        <v>18</v>
      </c>
      <c r="R3" s="79" t="s">
        <v>19</v>
      </c>
      <c r="S3" s="79" t="s">
        <v>20</v>
      </c>
      <c r="T3" s="79" t="s">
        <v>21</v>
      </c>
      <c r="U3" s="79" t="s">
        <v>22</v>
      </c>
      <c r="V3" s="79" t="s">
        <v>23</v>
      </c>
      <c r="W3" s="79" t="s">
        <v>24</v>
      </c>
      <c r="X3" s="79" t="s">
        <v>25</v>
      </c>
      <c r="Y3" s="79" t="s">
        <v>26</v>
      </c>
      <c r="Z3" s="79" t="s">
        <v>27</v>
      </c>
      <c r="AA3" s="79" t="s">
        <v>28</v>
      </c>
      <c r="AB3" s="79" t="s">
        <v>29</v>
      </c>
      <c r="AC3" s="79" t="s">
        <v>30</v>
      </c>
      <c r="AD3" s="79" t="s">
        <v>31</v>
      </c>
      <c r="AE3" s="79" t="s">
        <v>32</v>
      </c>
      <c r="AF3" s="79" t="s">
        <v>33</v>
      </c>
      <c r="AG3" s="79" t="s">
        <v>34</v>
      </c>
      <c r="AH3" s="79" t="s">
        <v>35</v>
      </c>
    </row>
    <row r="4" spans="1:39" ht="14.4" x14ac:dyDescent="0.3">
      <c r="A4" s="80">
        <v>45231</v>
      </c>
      <c r="B4" s="81"/>
      <c r="C4" s="82">
        <v>4</v>
      </c>
      <c r="D4" s="9">
        <v>4</v>
      </c>
      <c r="E4">
        <v>4.5270000000000001</v>
      </c>
      <c r="F4">
        <v>4.1230000000000002</v>
      </c>
      <c r="G4">
        <v>4.1040000000000001</v>
      </c>
      <c r="H4" s="4">
        <v>4.1040000000000001</v>
      </c>
      <c r="I4" s="4">
        <v>4.3209999999999997</v>
      </c>
      <c r="J4" s="4">
        <v>4.34</v>
      </c>
      <c r="K4" s="4">
        <v>4.4889999999999999</v>
      </c>
      <c r="L4" s="4">
        <v>4.1369999999999996</v>
      </c>
      <c r="M4" s="4">
        <v>4.1589999999999998</v>
      </c>
      <c r="N4" s="4">
        <v>5.0759999999999996</v>
      </c>
      <c r="O4" s="4">
        <v>4.1040000000000001</v>
      </c>
      <c r="P4" s="4">
        <v>5.0350000000000001</v>
      </c>
      <c r="Q4" s="4">
        <v>4.1040000000000001</v>
      </c>
      <c r="R4" s="4">
        <v>4.1040000000000001</v>
      </c>
      <c r="S4" s="4">
        <v>4.33</v>
      </c>
      <c r="T4" s="4">
        <v>4.6950000000000003</v>
      </c>
      <c r="U4" s="4">
        <v>4.2910000000000004</v>
      </c>
      <c r="V4" s="4">
        <v>4.5549999999999997</v>
      </c>
      <c r="W4" s="4">
        <v>4.3090000000000002</v>
      </c>
      <c r="X4" s="4">
        <v>4.55</v>
      </c>
      <c r="Y4" s="4">
        <v>4.343</v>
      </c>
      <c r="Z4" s="4">
        <v>4.1040000000000001</v>
      </c>
      <c r="AA4" s="4">
        <v>4.4189999999999996</v>
      </c>
      <c r="AB4" s="4">
        <v>4.117</v>
      </c>
      <c r="AC4" s="4">
        <v>4.274</v>
      </c>
      <c r="AD4" s="4">
        <v>4.1040000000000001</v>
      </c>
      <c r="AE4" s="4">
        <v>4.7569999999999997</v>
      </c>
      <c r="AF4" s="4">
        <v>4.8330000000000002</v>
      </c>
      <c r="AG4" s="4">
        <v>4.1040000000000001</v>
      </c>
      <c r="AH4">
        <v>4.2489999999999997</v>
      </c>
    </row>
    <row r="5" spans="1:39" ht="14.4" x14ac:dyDescent="0.3">
      <c r="A5" s="80">
        <v>45261</v>
      </c>
      <c r="B5" s="34"/>
      <c r="C5" s="12">
        <v>4</v>
      </c>
      <c r="D5" s="11">
        <v>4</v>
      </c>
      <c r="E5">
        <v>4.7089999999999996</v>
      </c>
      <c r="F5">
        <v>4.2450000000000001</v>
      </c>
      <c r="G5">
        <v>4.149</v>
      </c>
      <c r="H5" s="4">
        <v>4.149</v>
      </c>
      <c r="I5" s="4">
        <v>4.3680000000000003</v>
      </c>
      <c r="J5" s="4">
        <v>4.72</v>
      </c>
      <c r="K5" s="4">
        <v>4.6619999999999999</v>
      </c>
      <c r="L5" s="4">
        <v>4.242</v>
      </c>
      <c r="M5" s="4">
        <v>4.6529999999999996</v>
      </c>
      <c r="N5" s="4">
        <v>4.8979999999999997</v>
      </c>
      <c r="O5" s="4">
        <v>4.149</v>
      </c>
      <c r="P5" s="4">
        <v>4.6970000000000001</v>
      </c>
      <c r="Q5" s="4">
        <v>4.149</v>
      </c>
      <c r="R5" s="4">
        <v>4.149</v>
      </c>
      <c r="S5" s="4">
        <v>4.3440000000000003</v>
      </c>
      <c r="T5" s="4">
        <v>4.532</v>
      </c>
      <c r="U5" s="4">
        <v>4.4009999999999998</v>
      </c>
      <c r="V5" s="4">
        <v>4.4550000000000001</v>
      </c>
      <c r="W5" s="4">
        <v>4.4400000000000004</v>
      </c>
      <c r="X5" s="4">
        <v>4.492</v>
      </c>
      <c r="Y5" s="4">
        <v>4.399</v>
      </c>
      <c r="Z5" s="4">
        <v>4.149</v>
      </c>
      <c r="AA5" s="4">
        <v>4.5579999999999998</v>
      </c>
      <c r="AB5" s="4">
        <v>4.2439999999999998</v>
      </c>
      <c r="AC5" s="4">
        <v>4.4080000000000004</v>
      </c>
      <c r="AD5" s="4">
        <v>4.2770000000000001</v>
      </c>
      <c r="AE5" s="4">
        <v>4.5830000000000002</v>
      </c>
      <c r="AF5" s="4">
        <v>5.08</v>
      </c>
      <c r="AG5" s="4">
        <v>4.149</v>
      </c>
      <c r="AH5">
        <v>4.3680000000000003</v>
      </c>
    </row>
    <row r="6" spans="1:39" ht="14.4" x14ac:dyDescent="0.3">
      <c r="A6" s="80">
        <v>45292</v>
      </c>
      <c r="B6" s="34"/>
      <c r="C6" s="12">
        <v>4</v>
      </c>
      <c r="D6" s="11">
        <v>4</v>
      </c>
      <c r="E6">
        <v>4.2990000000000004</v>
      </c>
      <c r="F6">
        <v>4.1390000000000002</v>
      </c>
      <c r="G6">
        <v>3.9489999999999998</v>
      </c>
      <c r="H6" s="4">
        <v>3.9420000000000002</v>
      </c>
      <c r="I6" s="4">
        <v>4.1920000000000002</v>
      </c>
      <c r="J6" s="4">
        <v>4.2859999999999996</v>
      </c>
      <c r="K6" s="4">
        <v>4.274</v>
      </c>
      <c r="L6" s="4">
        <v>4.1310000000000002</v>
      </c>
      <c r="M6" s="4">
        <v>4.2519999999999998</v>
      </c>
      <c r="N6" s="4">
        <v>4.5350000000000001</v>
      </c>
      <c r="O6" s="4">
        <v>3.944</v>
      </c>
      <c r="P6" s="4">
        <v>4.3159999999999998</v>
      </c>
      <c r="Q6" s="4">
        <v>3.948</v>
      </c>
      <c r="R6" s="4">
        <v>3.9649999999999999</v>
      </c>
      <c r="S6" s="4">
        <v>4.1820000000000004</v>
      </c>
      <c r="T6" s="4">
        <v>4.2569999999999997</v>
      </c>
      <c r="U6" s="4">
        <v>4.1989999999999998</v>
      </c>
      <c r="V6" s="4">
        <v>4.2160000000000002</v>
      </c>
      <c r="W6" s="4">
        <v>4.2069999999999999</v>
      </c>
      <c r="X6" s="4">
        <v>4.2329999999999997</v>
      </c>
      <c r="Y6" s="4">
        <v>4.2009999999999996</v>
      </c>
      <c r="Z6" s="4">
        <v>3.9449999999999998</v>
      </c>
      <c r="AA6" s="4">
        <v>4.24</v>
      </c>
      <c r="AB6" s="4">
        <v>4.1399999999999997</v>
      </c>
      <c r="AC6" s="4">
        <v>4.2619999999999996</v>
      </c>
      <c r="AD6" s="4">
        <v>4.1589999999999998</v>
      </c>
      <c r="AE6" s="4">
        <v>4.2690000000000001</v>
      </c>
      <c r="AF6" s="4">
        <v>4.4279999999999999</v>
      </c>
      <c r="AG6" s="4">
        <v>3.9409999999999998</v>
      </c>
      <c r="AH6">
        <v>4.1849999999999996</v>
      </c>
    </row>
    <row r="7" spans="1:39" ht="14.4" x14ac:dyDescent="0.3">
      <c r="A7" s="80">
        <v>45323</v>
      </c>
      <c r="B7" s="34"/>
      <c r="C7" s="12">
        <v>3</v>
      </c>
      <c r="D7" s="11">
        <v>4</v>
      </c>
      <c r="E7">
        <v>3.9689999999999999</v>
      </c>
      <c r="F7">
        <v>3.9060000000000001</v>
      </c>
      <c r="G7">
        <v>3.6469999999999998</v>
      </c>
      <c r="H7" s="4">
        <v>3.6150000000000002</v>
      </c>
      <c r="I7" s="4">
        <v>4.07</v>
      </c>
      <c r="J7" s="4">
        <v>3.8220000000000001</v>
      </c>
      <c r="K7" s="4">
        <v>3.823</v>
      </c>
      <c r="L7" s="4">
        <v>3.7370000000000001</v>
      </c>
      <c r="M7" s="4">
        <v>3.9249999999999998</v>
      </c>
      <c r="N7" s="4">
        <v>3.9769999999999999</v>
      </c>
      <c r="O7" s="4">
        <v>3.621</v>
      </c>
      <c r="P7" s="4">
        <v>3.855</v>
      </c>
      <c r="Q7" s="4">
        <v>3.79</v>
      </c>
      <c r="R7" s="4">
        <v>3.6749999999999998</v>
      </c>
      <c r="S7" s="4">
        <v>3.7679999999999998</v>
      </c>
      <c r="T7" s="4">
        <v>3.8180000000000001</v>
      </c>
      <c r="U7" s="4">
        <v>3.871</v>
      </c>
      <c r="V7" s="4">
        <v>3.7909999999999999</v>
      </c>
      <c r="W7" s="4">
        <v>3.798</v>
      </c>
      <c r="X7" s="4">
        <v>3.7989999999999999</v>
      </c>
      <c r="Y7" s="4">
        <v>3.7789999999999999</v>
      </c>
      <c r="Z7" s="4">
        <v>3.6320000000000001</v>
      </c>
      <c r="AA7" s="4">
        <v>3.8010000000000002</v>
      </c>
      <c r="AB7" s="4">
        <v>3.7389999999999999</v>
      </c>
      <c r="AC7" s="4">
        <v>4.5679999999999996</v>
      </c>
      <c r="AD7" s="4">
        <v>4.1040000000000001</v>
      </c>
      <c r="AE7" s="4">
        <v>3.9239999999999999</v>
      </c>
      <c r="AF7" s="4">
        <v>4.0949999999999998</v>
      </c>
      <c r="AG7" s="4">
        <v>3.6110000000000002</v>
      </c>
      <c r="AH7">
        <v>3.7650000000000001</v>
      </c>
    </row>
    <row r="8" spans="1:39" ht="14.4" x14ac:dyDescent="0.3">
      <c r="A8" s="80">
        <v>45352</v>
      </c>
      <c r="B8" s="34"/>
      <c r="C8" s="12">
        <v>3</v>
      </c>
      <c r="D8" s="11">
        <v>5</v>
      </c>
      <c r="E8">
        <v>4.0640000000000001</v>
      </c>
      <c r="F8">
        <v>4.6689999999999996</v>
      </c>
      <c r="G8">
        <v>4.54</v>
      </c>
      <c r="H8" s="4">
        <v>4.6130000000000004</v>
      </c>
      <c r="I8" s="4">
        <v>5.577</v>
      </c>
      <c r="J8" s="4">
        <v>4.1230000000000002</v>
      </c>
      <c r="K8" s="4">
        <v>5.2759999999999998</v>
      </c>
      <c r="L8" s="4">
        <v>4.5880000000000001</v>
      </c>
      <c r="M8" s="4">
        <v>5.42</v>
      </c>
      <c r="N8" s="4">
        <v>4.46</v>
      </c>
      <c r="O8" s="4">
        <v>4.3849999999999998</v>
      </c>
      <c r="P8" s="4">
        <v>4.1369999999999996</v>
      </c>
      <c r="Q8" s="4">
        <v>4.6790000000000003</v>
      </c>
      <c r="R8" s="4">
        <v>6.492</v>
      </c>
      <c r="S8" s="4">
        <v>3.9590000000000001</v>
      </c>
      <c r="T8" s="4">
        <v>4.0279999999999996</v>
      </c>
      <c r="U8" s="4">
        <v>6.4509999999999996</v>
      </c>
      <c r="V8" s="4">
        <v>3.6339999999999999</v>
      </c>
      <c r="W8" s="4">
        <v>4.9740000000000002</v>
      </c>
      <c r="X8" s="4">
        <v>3.7610000000000001</v>
      </c>
      <c r="Y8" s="4">
        <v>4.1239999999999997</v>
      </c>
      <c r="Z8" s="4">
        <v>5.2869999999999999</v>
      </c>
      <c r="AA8" s="4">
        <v>4.016</v>
      </c>
      <c r="AB8" s="4">
        <v>3.5910000000000002</v>
      </c>
      <c r="AC8" s="4">
        <v>6.048</v>
      </c>
      <c r="AD8" s="4">
        <v>4.8689999999999998</v>
      </c>
      <c r="AE8" s="4">
        <v>6.681</v>
      </c>
      <c r="AF8" s="4">
        <v>4.2110000000000003</v>
      </c>
      <c r="AG8" s="4">
        <v>3.6219999999999999</v>
      </c>
      <c r="AH8">
        <v>4.1909999999999998</v>
      </c>
    </row>
    <row r="9" spans="1:39" ht="14.4" x14ac:dyDescent="0.3">
      <c r="A9" s="80">
        <v>45383</v>
      </c>
      <c r="B9" s="34"/>
      <c r="C9" s="12">
        <v>6</v>
      </c>
      <c r="D9" s="11">
        <v>8</v>
      </c>
      <c r="E9">
        <v>7.5789999999999997</v>
      </c>
      <c r="F9">
        <v>10.61</v>
      </c>
      <c r="G9">
        <v>7.8150000000000004</v>
      </c>
      <c r="H9" s="4">
        <v>8.5489999999999995</v>
      </c>
      <c r="I9" s="4">
        <v>6.976</v>
      </c>
      <c r="J9" s="4">
        <v>8.3919999999999995</v>
      </c>
      <c r="K9" s="4">
        <v>7.4809999999999999</v>
      </c>
      <c r="L9" s="4">
        <v>6.4409999999999998</v>
      </c>
      <c r="M9" s="4">
        <v>7.3090000000000002</v>
      </c>
      <c r="N9" s="4">
        <v>10.177</v>
      </c>
      <c r="O9" s="4">
        <v>9.125</v>
      </c>
      <c r="P9" s="4">
        <v>9.0630000000000006</v>
      </c>
      <c r="Q9" s="4">
        <v>8.2070000000000007</v>
      </c>
      <c r="R9" s="4">
        <v>11.747</v>
      </c>
      <c r="S9" s="4">
        <v>8.4290000000000003</v>
      </c>
      <c r="T9" s="4">
        <v>10.210000000000001</v>
      </c>
      <c r="U9" s="4">
        <v>8.1419999999999995</v>
      </c>
      <c r="V9" s="4">
        <v>4.8849999999999998</v>
      </c>
      <c r="W9" s="4">
        <v>7.1580000000000004</v>
      </c>
      <c r="X9" s="4">
        <v>7.8579999999999997</v>
      </c>
      <c r="Y9" s="4">
        <v>7.7</v>
      </c>
      <c r="Z9" s="4">
        <v>12.071</v>
      </c>
      <c r="AA9" s="4">
        <v>6.8769999999999998</v>
      </c>
      <c r="AB9" s="4">
        <v>6.6230000000000002</v>
      </c>
      <c r="AC9" s="4">
        <v>7.8120000000000003</v>
      </c>
      <c r="AD9" s="4">
        <v>8.3089999999999993</v>
      </c>
      <c r="AE9" s="4">
        <v>12.166</v>
      </c>
      <c r="AF9" s="4">
        <v>7.6820000000000004</v>
      </c>
      <c r="AG9" s="4">
        <v>8.5869999999999997</v>
      </c>
      <c r="AH9">
        <v>7.375</v>
      </c>
    </row>
    <row r="10" spans="1:39" ht="14.4" x14ac:dyDescent="0.3">
      <c r="A10" s="80">
        <v>45413</v>
      </c>
      <c r="B10" s="34"/>
      <c r="C10" s="12">
        <v>20</v>
      </c>
      <c r="D10" s="11">
        <v>26</v>
      </c>
      <c r="E10">
        <v>18.821000000000002</v>
      </c>
      <c r="F10">
        <v>29.725999999999999</v>
      </c>
      <c r="G10">
        <v>33.142000000000003</v>
      </c>
      <c r="H10" s="4">
        <v>26.745000000000001</v>
      </c>
      <c r="I10" s="4">
        <v>29.907</v>
      </c>
      <c r="J10" s="4">
        <v>44.548999999999999</v>
      </c>
      <c r="K10" s="4">
        <v>36.356999999999999</v>
      </c>
      <c r="L10" s="4">
        <v>18.689</v>
      </c>
      <c r="M10" s="4">
        <v>23.533000000000001</v>
      </c>
      <c r="N10" s="4">
        <v>32.884999999999998</v>
      </c>
      <c r="O10" s="4">
        <v>30.38</v>
      </c>
      <c r="P10" s="4">
        <v>19.666</v>
      </c>
      <c r="Q10" s="4">
        <v>24.14</v>
      </c>
      <c r="R10" s="4">
        <v>30.597000000000001</v>
      </c>
      <c r="S10" s="4">
        <v>27.183</v>
      </c>
      <c r="T10" s="4">
        <v>29.539000000000001</v>
      </c>
      <c r="U10" s="4">
        <v>23.425999999999998</v>
      </c>
      <c r="V10" s="4">
        <v>25.254999999999999</v>
      </c>
      <c r="W10" s="4">
        <v>39.450000000000003</v>
      </c>
      <c r="X10" s="4">
        <v>15.394</v>
      </c>
      <c r="Y10" s="4">
        <v>20.710999999999999</v>
      </c>
      <c r="Z10" s="4">
        <v>23.852</v>
      </c>
      <c r="AA10" s="4">
        <v>21.477</v>
      </c>
      <c r="AB10" s="4">
        <v>24.366</v>
      </c>
      <c r="AC10" s="4">
        <v>14.832000000000001</v>
      </c>
      <c r="AD10" s="4">
        <v>19.827999999999999</v>
      </c>
      <c r="AE10" s="4">
        <v>38.902999999999999</v>
      </c>
      <c r="AF10" s="4">
        <v>29.181999999999999</v>
      </c>
      <c r="AG10" s="4">
        <v>25.164999999999999</v>
      </c>
      <c r="AH10">
        <v>27.843</v>
      </c>
    </row>
    <row r="11" spans="1:39" ht="14.4" x14ac:dyDescent="0.3">
      <c r="A11" s="80">
        <v>45444</v>
      </c>
      <c r="B11" s="34"/>
      <c r="C11" s="12">
        <v>31</v>
      </c>
      <c r="D11" s="11">
        <v>40</v>
      </c>
      <c r="E11">
        <v>44.084000000000003</v>
      </c>
      <c r="F11">
        <v>27.666</v>
      </c>
      <c r="G11">
        <v>67.373999999999995</v>
      </c>
      <c r="H11" s="4">
        <v>39.073</v>
      </c>
      <c r="I11" s="4">
        <v>88.369</v>
      </c>
      <c r="J11" s="4">
        <v>61.076999999999998</v>
      </c>
      <c r="K11" s="4">
        <v>70.177999999999997</v>
      </c>
      <c r="L11" s="4">
        <v>29.911999999999999</v>
      </c>
      <c r="M11" s="4">
        <v>51.115000000000002</v>
      </c>
      <c r="N11" s="4">
        <v>27.568000000000001</v>
      </c>
      <c r="O11" s="4">
        <v>30.670999999999999</v>
      </c>
      <c r="P11" s="4">
        <v>16.481999999999999</v>
      </c>
      <c r="Q11" s="4">
        <v>37.329000000000001</v>
      </c>
      <c r="R11" s="4">
        <v>27.504000000000001</v>
      </c>
      <c r="S11" s="4">
        <v>38.863</v>
      </c>
      <c r="T11" s="4">
        <v>38.296999999999997</v>
      </c>
      <c r="U11" s="4">
        <v>23.452000000000002</v>
      </c>
      <c r="V11" s="4">
        <v>77.001000000000005</v>
      </c>
      <c r="W11" s="4">
        <v>45.671999999999997</v>
      </c>
      <c r="X11" s="4">
        <v>40.927</v>
      </c>
      <c r="Y11" s="4">
        <v>66.411000000000001</v>
      </c>
      <c r="Z11" s="4">
        <v>12.189</v>
      </c>
      <c r="AA11" s="4">
        <v>37.881</v>
      </c>
      <c r="AB11" s="4">
        <v>50.944000000000003</v>
      </c>
      <c r="AC11" s="4">
        <v>52.793999999999997</v>
      </c>
      <c r="AD11" s="4">
        <v>45.886000000000003</v>
      </c>
      <c r="AE11" s="4">
        <v>61.591999999999999</v>
      </c>
      <c r="AF11" s="4">
        <v>20.751000000000001</v>
      </c>
      <c r="AG11" s="4">
        <v>65.634</v>
      </c>
      <c r="AH11">
        <v>34.366999999999997</v>
      </c>
    </row>
    <row r="12" spans="1:39" ht="14.4" x14ac:dyDescent="0.3">
      <c r="A12" s="80">
        <v>45474</v>
      </c>
      <c r="B12" s="34"/>
      <c r="C12" s="12">
        <v>12</v>
      </c>
      <c r="D12" s="11">
        <v>16</v>
      </c>
      <c r="E12">
        <v>19.09</v>
      </c>
      <c r="F12">
        <v>13.37</v>
      </c>
      <c r="G12">
        <v>32.871000000000002</v>
      </c>
      <c r="H12" s="4">
        <v>14.79</v>
      </c>
      <c r="I12" s="4">
        <v>77.158000000000001</v>
      </c>
      <c r="J12" s="4">
        <v>24.667000000000002</v>
      </c>
      <c r="K12" s="4">
        <v>25.908000000000001</v>
      </c>
      <c r="L12" s="4">
        <v>15.605</v>
      </c>
      <c r="M12" s="4">
        <v>32.009</v>
      </c>
      <c r="N12" s="4">
        <v>11.246</v>
      </c>
      <c r="O12" s="4">
        <v>11.622</v>
      </c>
      <c r="P12" s="4">
        <v>7.4779999999999998</v>
      </c>
      <c r="Q12" s="4">
        <v>13.256</v>
      </c>
      <c r="R12" s="4">
        <v>11.007999999999999</v>
      </c>
      <c r="S12" s="4">
        <v>16.395</v>
      </c>
      <c r="T12" s="4">
        <v>13.500999999999999</v>
      </c>
      <c r="U12" s="4">
        <v>10.375999999999999</v>
      </c>
      <c r="V12" s="4">
        <v>40.01</v>
      </c>
      <c r="W12" s="4">
        <v>24.6</v>
      </c>
      <c r="X12" s="4">
        <v>14.054</v>
      </c>
      <c r="Y12" s="4">
        <v>40.841999999999999</v>
      </c>
      <c r="Z12" s="4">
        <v>7.1710000000000003</v>
      </c>
      <c r="AA12" s="4">
        <v>14.856999999999999</v>
      </c>
      <c r="AB12" s="4">
        <v>19.367000000000001</v>
      </c>
      <c r="AC12" s="4">
        <v>20.132999999999999</v>
      </c>
      <c r="AD12" s="4">
        <v>16.681999999999999</v>
      </c>
      <c r="AE12" s="4">
        <v>23.047999999999998</v>
      </c>
      <c r="AF12" s="4">
        <v>8.7029999999999994</v>
      </c>
      <c r="AG12" s="4">
        <v>42.156999999999996</v>
      </c>
      <c r="AH12">
        <v>12.451000000000001</v>
      </c>
    </row>
    <row r="13" spans="1:39" ht="14.4" x14ac:dyDescent="0.3">
      <c r="A13" s="80">
        <v>45505</v>
      </c>
      <c r="B13" s="34"/>
      <c r="C13" s="12">
        <v>6</v>
      </c>
      <c r="D13" s="11">
        <v>8</v>
      </c>
      <c r="E13">
        <v>7.8620000000000001</v>
      </c>
      <c r="F13">
        <v>8.0169999999999995</v>
      </c>
      <c r="G13">
        <v>11.419</v>
      </c>
      <c r="H13" s="4">
        <v>6.7430000000000003</v>
      </c>
      <c r="I13" s="4">
        <v>21.954999999999998</v>
      </c>
      <c r="J13" s="4">
        <v>9.6809999999999992</v>
      </c>
      <c r="K13" s="4">
        <v>11.664999999999999</v>
      </c>
      <c r="L13" s="4">
        <v>6.9669999999999996</v>
      </c>
      <c r="M13" s="4">
        <v>11.866</v>
      </c>
      <c r="N13" s="4">
        <v>6.492</v>
      </c>
      <c r="O13" s="4">
        <v>7.024</v>
      </c>
      <c r="P13" s="4">
        <v>4.5570000000000004</v>
      </c>
      <c r="Q13" s="4">
        <v>6.569</v>
      </c>
      <c r="R13" s="4">
        <v>6.1630000000000003</v>
      </c>
      <c r="S13" s="4">
        <v>8.6020000000000003</v>
      </c>
      <c r="T13" s="4">
        <v>7.5549999999999997</v>
      </c>
      <c r="U13" s="4">
        <v>6.2009999999999996</v>
      </c>
      <c r="V13" s="4">
        <v>12.603</v>
      </c>
      <c r="W13" s="4">
        <v>9.2789999999999999</v>
      </c>
      <c r="X13" s="4">
        <v>8.0850000000000009</v>
      </c>
      <c r="Y13" s="4">
        <v>13.147</v>
      </c>
      <c r="Z13" s="4">
        <v>4.6829999999999998</v>
      </c>
      <c r="AA13" s="4">
        <v>7.9139999999999997</v>
      </c>
      <c r="AB13" s="4">
        <v>9.0340000000000007</v>
      </c>
      <c r="AC13" s="4">
        <v>7.9829999999999997</v>
      </c>
      <c r="AD13" s="4">
        <v>8.0879999999999992</v>
      </c>
      <c r="AE13" s="4">
        <v>11.856999999999999</v>
      </c>
      <c r="AF13" s="4">
        <v>5.1779999999999999</v>
      </c>
      <c r="AG13" s="4">
        <v>13.28</v>
      </c>
      <c r="AH13">
        <v>6.6639999999999997</v>
      </c>
    </row>
    <row r="14" spans="1:39" ht="14.4" x14ac:dyDescent="0.3">
      <c r="A14" s="80">
        <v>45536</v>
      </c>
      <c r="B14" s="34"/>
      <c r="C14" s="12">
        <v>5</v>
      </c>
      <c r="D14" s="11">
        <v>6</v>
      </c>
      <c r="E14">
        <v>5.3220000000000001</v>
      </c>
      <c r="F14">
        <v>6.0110000000000001</v>
      </c>
      <c r="G14">
        <v>7.8949999999999996</v>
      </c>
      <c r="H14" s="4">
        <v>5.1669999999999998</v>
      </c>
      <c r="I14" s="4">
        <v>12.084</v>
      </c>
      <c r="J14" s="4">
        <v>6.8230000000000004</v>
      </c>
      <c r="K14" s="4">
        <v>7.6509999999999998</v>
      </c>
      <c r="L14" s="4">
        <v>4.67</v>
      </c>
      <c r="M14" s="4">
        <v>7.0490000000000004</v>
      </c>
      <c r="N14" s="4">
        <v>4.7910000000000004</v>
      </c>
      <c r="O14" s="4">
        <v>5.016</v>
      </c>
      <c r="P14" s="4">
        <v>3.6920000000000002</v>
      </c>
      <c r="Q14" s="4">
        <v>6.8479999999999999</v>
      </c>
      <c r="R14" s="4">
        <v>4.7679999999999998</v>
      </c>
      <c r="S14" s="4">
        <v>5.5659999999999998</v>
      </c>
      <c r="T14" s="4">
        <v>5.9889999999999999</v>
      </c>
      <c r="U14" s="4">
        <v>5.2480000000000002</v>
      </c>
      <c r="V14" s="4">
        <v>7.6429999999999998</v>
      </c>
      <c r="W14" s="4">
        <v>6.1539999999999999</v>
      </c>
      <c r="X14" s="4">
        <v>5.1390000000000002</v>
      </c>
      <c r="Y14" s="4">
        <v>7.3449999999999998</v>
      </c>
      <c r="Z14" s="4">
        <v>3.9329999999999998</v>
      </c>
      <c r="AA14" s="4">
        <v>6.5869999999999997</v>
      </c>
      <c r="AB14" s="4">
        <v>8.16</v>
      </c>
      <c r="AC14" s="4">
        <v>5.6849999999999996</v>
      </c>
      <c r="AD14" s="4">
        <v>5.6689999999999996</v>
      </c>
      <c r="AE14" s="4">
        <v>7.07</v>
      </c>
      <c r="AF14" s="4">
        <v>4.069</v>
      </c>
      <c r="AG14" s="4">
        <v>7.5140000000000002</v>
      </c>
      <c r="AH14">
        <v>6.32</v>
      </c>
    </row>
    <row r="15" spans="1:39" ht="14.4" x14ac:dyDescent="0.3">
      <c r="A15" s="80">
        <v>45566</v>
      </c>
      <c r="B15" s="34"/>
      <c r="C15" s="12">
        <v>5</v>
      </c>
      <c r="D15" s="11">
        <v>7</v>
      </c>
      <c r="E15">
        <v>5.3360000000000003</v>
      </c>
      <c r="F15">
        <v>5.1790000000000003</v>
      </c>
      <c r="G15">
        <v>8.3840000000000003</v>
      </c>
      <c r="H15" s="4">
        <v>6.8289999999999997</v>
      </c>
      <c r="I15" s="4">
        <v>11.167</v>
      </c>
      <c r="J15" s="4">
        <v>7.5220000000000002</v>
      </c>
      <c r="K15" s="4">
        <v>8.1029999999999998</v>
      </c>
      <c r="L15" s="4">
        <v>6.056</v>
      </c>
      <c r="M15" s="4">
        <v>6.8529999999999998</v>
      </c>
      <c r="N15" s="4">
        <v>4.9720000000000004</v>
      </c>
      <c r="O15" s="4">
        <v>4.9859999999999998</v>
      </c>
      <c r="P15" s="4">
        <v>5.0229999999999997</v>
      </c>
      <c r="Q15" s="4">
        <v>5.8769999999999998</v>
      </c>
      <c r="R15" s="4">
        <v>5.5110000000000001</v>
      </c>
      <c r="S15" s="4">
        <v>6.9729999999999999</v>
      </c>
      <c r="T15" s="4">
        <v>8.6690000000000005</v>
      </c>
      <c r="U15" s="4">
        <v>5.8769999999999998</v>
      </c>
      <c r="V15" s="4">
        <v>8.2040000000000006</v>
      </c>
      <c r="W15" s="4">
        <v>7.4370000000000003</v>
      </c>
      <c r="X15" s="4">
        <v>5.3780000000000001</v>
      </c>
      <c r="Y15" s="4">
        <v>7.7460000000000004</v>
      </c>
      <c r="Z15" s="4">
        <v>4.048</v>
      </c>
      <c r="AA15" s="4">
        <v>7.5359999999999996</v>
      </c>
      <c r="AB15" s="4">
        <v>10.802</v>
      </c>
      <c r="AC15" s="4">
        <v>5.4779999999999998</v>
      </c>
      <c r="AD15" s="4">
        <v>5.6029999999999998</v>
      </c>
      <c r="AE15" s="4">
        <v>8.3119999999999994</v>
      </c>
      <c r="AF15" s="4">
        <v>4.6139999999999999</v>
      </c>
      <c r="AG15" s="4">
        <v>7.2069999999999999</v>
      </c>
      <c r="AH15">
        <v>6.4640000000000004</v>
      </c>
    </row>
    <row r="16" spans="1:39" ht="14.4" x14ac:dyDescent="0.3">
      <c r="A16" s="80">
        <v>45597</v>
      </c>
      <c r="B16" s="34"/>
      <c r="C16" s="12">
        <v>4</v>
      </c>
      <c r="D16" s="11">
        <v>5</v>
      </c>
      <c r="E16">
        <v>4.66</v>
      </c>
      <c r="F16">
        <v>4.3369999999999997</v>
      </c>
      <c r="G16">
        <v>6.8639999999999999</v>
      </c>
      <c r="H16" s="4">
        <v>5.4450000000000003</v>
      </c>
      <c r="I16" s="4">
        <v>8.35</v>
      </c>
      <c r="J16" s="4">
        <v>7.1029999999999998</v>
      </c>
      <c r="K16" s="4">
        <v>6.6820000000000004</v>
      </c>
      <c r="L16" s="4">
        <v>4.7039999999999997</v>
      </c>
      <c r="M16" s="4">
        <v>5.819</v>
      </c>
      <c r="N16" s="4">
        <v>4.1829999999999998</v>
      </c>
      <c r="O16" s="4">
        <v>5.0250000000000004</v>
      </c>
      <c r="P16" s="4">
        <v>3.5859999999999999</v>
      </c>
      <c r="Q16" s="4">
        <v>4.6109999999999998</v>
      </c>
      <c r="R16" s="4">
        <v>4.7370000000000001</v>
      </c>
      <c r="S16" s="4">
        <v>6.0430000000000001</v>
      </c>
      <c r="T16" s="4">
        <v>6.3040000000000003</v>
      </c>
      <c r="U16" s="4">
        <v>4.819</v>
      </c>
      <c r="V16" s="4">
        <v>6.91</v>
      </c>
      <c r="W16" s="4">
        <v>6.3109999999999999</v>
      </c>
      <c r="X16" s="4">
        <v>5.44</v>
      </c>
      <c r="Y16" s="4">
        <v>6.4279999999999999</v>
      </c>
      <c r="Z16" s="4">
        <v>3.4430000000000001</v>
      </c>
      <c r="AA16" s="4">
        <v>5.27</v>
      </c>
      <c r="AB16" s="4">
        <v>6.8949999999999996</v>
      </c>
      <c r="AC16" s="4">
        <v>4.7030000000000003</v>
      </c>
      <c r="AD16" s="4">
        <v>4.7610000000000001</v>
      </c>
      <c r="AE16" s="4">
        <v>6.89</v>
      </c>
      <c r="AF16" s="4">
        <v>4.258</v>
      </c>
      <c r="AG16" s="4">
        <v>6.2869999999999999</v>
      </c>
      <c r="AH16">
        <v>6.6639999999999997</v>
      </c>
    </row>
    <row r="17" spans="1:34" ht="14.4" x14ac:dyDescent="0.3">
      <c r="A17" s="80">
        <v>45627</v>
      </c>
      <c r="B17" s="34"/>
      <c r="C17" s="12">
        <v>4</v>
      </c>
      <c r="D17" s="11">
        <v>4</v>
      </c>
      <c r="E17">
        <v>4.415</v>
      </c>
      <c r="F17">
        <v>4.0119999999999996</v>
      </c>
      <c r="G17">
        <v>5.9059999999999997</v>
      </c>
      <c r="H17" s="4">
        <v>4.6959999999999997</v>
      </c>
      <c r="I17" s="4">
        <v>7.6929999999999996</v>
      </c>
      <c r="J17" s="4">
        <v>6.2320000000000002</v>
      </c>
      <c r="K17" s="4">
        <v>5.9790000000000001</v>
      </c>
      <c r="L17" s="4">
        <v>4.55</v>
      </c>
      <c r="M17" s="4">
        <v>5.2720000000000002</v>
      </c>
      <c r="N17" s="4">
        <v>3.887</v>
      </c>
      <c r="O17" s="4">
        <v>4.2480000000000002</v>
      </c>
      <c r="P17" s="4">
        <v>3.194</v>
      </c>
      <c r="Q17" s="4">
        <v>4.2119999999999997</v>
      </c>
      <c r="R17" s="4">
        <v>4.0990000000000002</v>
      </c>
      <c r="S17" s="4">
        <v>4.8680000000000003</v>
      </c>
      <c r="T17" s="4">
        <v>5.0149999999999997</v>
      </c>
      <c r="U17" s="4">
        <v>3.8730000000000002</v>
      </c>
      <c r="V17" s="4">
        <v>6.141</v>
      </c>
      <c r="W17" s="4">
        <v>5.2290000000000001</v>
      </c>
      <c r="X17" s="4">
        <v>4.5289999999999999</v>
      </c>
      <c r="Y17" s="4">
        <v>5.7539999999999996</v>
      </c>
      <c r="Z17" s="4">
        <v>3.1280000000000001</v>
      </c>
      <c r="AA17" s="4">
        <v>4.556</v>
      </c>
      <c r="AB17" s="4">
        <v>5.4290000000000003</v>
      </c>
      <c r="AC17" s="4">
        <v>4.4459999999999997</v>
      </c>
      <c r="AD17" s="4">
        <v>4.3879999999999999</v>
      </c>
      <c r="AE17" s="4">
        <v>6.3680000000000003</v>
      </c>
      <c r="AF17" s="4">
        <v>3.6230000000000002</v>
      </c>
      <c r="AG17" s="4">
        <v>5.91</v>
      </c>
      <c r="AH17">
        <v>5.2080000000000002</v>
      </c>
    </row>
    <row r="18" spans="1:34" ht="14.4" x14ac:dyDescent="0.3">
      <c r="A18" s="80">
        <v>45658</v>
      </c>
      <c r="B18" s="34"/>
      <c r="C18" s="12">
        <v>4</v>
      </c>
      <c r="D18" s="11">
        <v>5</v>
      </c>
      <c r="E18">
        <v>4.0309999999999997</v>
      </c>
      <c r="F18">
        <v>3.6850000000000001</v>
      </c>
      <c r="G18">
        <v>5.3319999999999999</v>
      </c>
      <c r="H18" s="4">
        <v>4.1900000000000004</v>
      </c>
      <c r="I18" s="4">
        <v>6.6390000000000002</v>
      </c>
      <c r="J18" s="4">
        <v>5.2969999999999997</v>
      </c>
      <c r="K18" s="4">
        <v>5.3959999999999999</v>
      </c>
      <c r="L18" s="4">
        <v>3.83</v>
      </c>
      <c r="M18" s="4">
        <v>4.8490000000000002</v>
      </c>
      <c r="N18" s="4">
        <v>3.5720000000000001</v>
      </c>
      <c r="O18" s="4">
        <v>3.786</v>
      </c>
      <c r="P18" s="4">
        <v>2.9279999999999999</v>
      </c>
      <c r="Q18" s="4">
        <v>3.778</v>
      </c>
      <c r="R18" s="4">
        <v>3.702</v>
      </c>
      <c r="S18" s="4">
        <v>4.274</v>
      </c>
      <c r="T18" s="4">
        <v>4.3540000000000001</v>
      </c>
      <c r="U18" s="4">
        <v>3.355</v>
      </c>
      <c r="V18" s="4">
        <v>5.5140000000000002</v>
      </c>
      <c r="W18" s="4">
        <v>4.6870000000000003</v>
      </c>
      <c r="X18" s="4">
        <v>3.9870000000000001</v>
      </c>
      <c r="Y18" s="4">
        <v>5.2830000000000004</v>
      </c>
      <c r="Z18" s="4">
        <v>2.8490000000000002</v>
      </c>
      <c r="AA18" s="4">
        <v>4.149</v>
      </c>
      <c r="AB18" s="4">
        <v>4.835</v>
      </c>
      <c r="AC18" s="4">
        <v>4.0780000000000003</v>
      </c>
      <c r="AD18" s="4">
        <v>3.9409999999999998</v>
      </c>
      <c r="AE18" s="4">
        <v>5.415</v>
      </c>
      <c r="AF18" s="4">
        <v>3.282</v>
      </c>
      <c r="AG18" s="4">
        <v>5.3739999999999997</v>
      </c>
      <c r="AH18">
        <v>4.2489999999999997</v>
      </c>
    </row>
    <row r="19" spans="1:34" ht="14.4" x14ac:dyDescent="0.3">
      <c r="A19" s="80">
        <v>45689</v>
      </c>
      <c r="B19" s="34"/>
      <c r="C19" s="12">
        <v>4</v>
      </c>
      <c r="D19" s="11">
        <v>4</v>
      </c>
      <c r="E19">
        <v>3.44</v>
      </c>
      <c r="F19">
        <v>3.0910000000000002</v>
      </c>
      <c r="G19">
        <v>4.43</v>
      </c>
      <c r="H19" s="4">
        <v>3.585</v>
      </c>
      <c r="I19" s="4">
        <v>5.4059999999999997</v>
      </c>
      <c r="J19" s="4">
        <v>4.3129999999999997</v>
      </c>
      <c r="K19" s="4">
        <v>4.4320000000000004</v>
      </c>
      <c r="L19" s="4">
        <v>3.1949999999999998</v>
      </c>
      <c r="M19" s="4">
        <v>4.0449999999999999</v>
      </c>
      <c r="N19" s="4">
        <v>2.984</v>
      </c>
      <c r="O19" s="4">
        <v>3.109</v>
      </c>
      <c r="P19" s="4">
        <v>2.5779999999999998</v>
      </c>
      <c r="Q19" s="4">
        <v>3.117</v>
      </c>
      <c r="R19" s="4">
        <v>3.056</v>
      </c>
      <c r="S19" s="4">
        <v>3.4910000000000001</v>
      </c>
      <c r="T19" s="4">
        <v>3.625</v>
      </c>
      <c r="U19" s="4">
        <v>2.7240000000000002</v>
      </c>
      <c r="V19" s="4">
        <v>4.5620000000000003</v>
      </c>
      <c r="W19" s="4">
        <v>3.8530000000000002</v>
      </c>
      <c r="X19" s="4">
        <v>3.2650000000000001</v>
      </c>
      <c r="Y19" s="4">
        <v>4.3330000000000002</v>
      </c>
      <c r="Z19" s="4">
        <v>2.4169999999999998</v>
      </c>
      <c r="AA19" s="4">
        <v>3.4169999999999998</v>
      </c>
      <c r="AB19" s="4">
        <v>4.58</v>
      </c>
      <c r="AC19" s="4">
        <v>3.5449999999999999</v>
      </c>
      <c r="AD19" s="4">
        <v>3.2839999999999998</v>
      </c>
      <c r="AE19" s="4">
        <v>4.5359999999999996</v>
      </c>
      <c r="AF19" s="4">
        <v>2.7389999999999999</v>
      </c>
      <c r="AG19" s="4">
        <v>4.4189999999999996</v>
      </c>
      <c r="AH19">
        <v>3.4910000000000001</v>
      </c>
    </row>
    <row r="20" spans="1:34" ht="14.4" x14ac:dyDescent="0.3">
      <c r="A20" s="80">
        <v>45717</v>
      </c>
      <c r="B20" s="34"/>
      <c r="C20" s="12">
        <v>4</v>
      </c>
      <c r="D20" s="11">
        <v>5</v>
      </c>
      <c r="E20">
        <v>4.0170000000000003</v>
      </c>
      <c r="F20">
        <v>3.5670000000000002</v>
      </c>
      <c r="G20">
        <v>5.3010000000000002</v>
      </c>
      <c r="H20" s="4">
        <v>4.9560000000000004</v>
      </c>
      <c r="I20" s="4">
        <v>5.766</v>
      </c>
      <c r="J20" s="4">
        <v>5.4560000000000004</v>
      </c>
      <c r="K20" s="4">
        <v>5.1050000000000004</v>
      </c>
      <c r="L20" s="4">
        <v>4.34</v>
      </c>
      <c r="M20" s="4">
        <v>4.4569999999999999</v>
      </c>
      <c r="N20" s="4">
        <v>3.44</v>
      </c>
      <c r="O20" s="4">
        <v>3.3069999999999999</v>
      </c>
      <c r="P20" s="4">
        <v>3.22</v>
      </c>
      <c r="Q20" s="4">
        <v>5.1909999999999998</v>
      </c>
      <c r="R20" s="4">
        <v>3.2709999999999999</v>
      </c>
      <c r="S20" s="4">
        <v>3.7130000000000001</v>
      </c>
      <c r="T20" s="4">
        <v>6.3</v>
      </c>
      <c r="U20" s="4">
        <v>2.7559999999999998</v>
      </c>
      <c r="V20" s="4">
        <v>5.5410000000000004</v>
      </c>
      <c r="W20" s="4">
        <v>3.903</v>
      </c>
      <c r="X20" s="4">
        <v>3.605</v>
      </c>
      <c r="Y20" s="4">
        <v>5.5359999999999996</v>
      </c>
      <c r="Z20" s="4">
        <v>2.609</v>
      </c>
      <c r="AA20" s="4">
        <v>3.4119999999999999</v>
      </c>
      <c r="AB20" s="4">
        <v>5.9</v>
      </c>
      <c r="AC20" s="4">
        <v>4.3079999999999998</v>
      </c>
      <c r="AD20" s="4">
        <v>5.1909999999999998</v>
      </c>
      <c r="AE20" s="4">
        <v>4.7949999999999999</v>
      </c>
      <c r="AF20" s="4">
        <v>2.7749999999999999</v>
      </c>
      <c r="AG20" s="4">
        <v>4.8540000000000001</v>
      </c>
      <c r="AH20">
        <v>3.6659999999999999</v>
      </c>
    </row>
    <row r="21" spans="1:34" ht="14.4" x14ac:dyDescent="0.3">
      <c r="A21" s="80">
        <v>45748</v>
      </c>
      <c r="B21" s="34"/>
      <c r="C21" s="12">
        <v>8</v>
      </c>
      <c r="D21" s="11">
        <v>9</v>
      </c>
      <c r="E21">
        <v>8.907</v>
      </c>
      <c r="F21">
        <v>6.6710000000000003</v>
      </c>
      <c r="G21">
        <v>9.1430000000000007</v>
      </c>
      <c r="H21" s="4">
        <v>6.3769999999999998</v>
      </c>
      <c r="I21" s="4">
        <v>10.209</v>
      </c>
      <c r="J21" s="4">
        <v>7.782</v>
      </c>
      <c r="K21" s="4">
        <v>6.9420000000000002</v>
      </c>
      <c r="L21" s="4">
        <v>6.3209999999999997</v>
      </c>
      <c r="M21" s="4">
        <v>9.875</v>
      </c>
      <c r="N21" s="4">
        <v>7.0170000000000003</v>
      </c>
      <c r="O21" s="4">
        <v>7.8760000000000003</v>
      </c>
      <c r="P21" s="4">
        <v>6.2350000000000003</v>
      </c>
      <c r="Q21" s="4">
        <v>10.295</v>
      </c>
      <c r="R21" s="4">
        <v>6.7439999999999998</v>
      </c>
      <c r="S21" s="4">
        <v>9.7509999999999994</v>
      </c>
      <c r="T21" s="4">
        <v>9.9529999999999994</v>
      </c>
      <c r="U21" s="4">
        <v>3.56</v>
      </c>
      <c r="V21" s="4">
        <v>7.2060000000000004</v>
      </c>
      <c r="W21" s="4">
        <v>7.28</v>
      </c>
      <c r="X21" s="4">
        <v>6.657</v>
      </c>
      <c r="Y21" s="4">
        <v>12.788</v>
      </c>
      <c r="Z21" s="4">
        <v>4.6550000000000002</v>
      </c>
      <c r="AA21" s="4">
        <v>5.8979999999999997</v>
      </c>
      <c r="AB21" s="4">
        <v>9.7910000000000004</v>
      </c>
      <c r="AC21" s="4">
        <v>7.1050000000000004</v>
      </c>
      <c r="AD21" s="4">
        <v>10.048999999999999</v>
      </c>
      <c r="AE21" s="4">
        <v>7.8019999999999996</v>
      </c>
      <c r="AF21" s="4">
        <v>6.657</v>
      </c>
      <c r="AG21" s="4">
        <v>7.4089999999999998</v>
      </c>
      <c r="AH21">
        <v>6.7619999999999996</v>
      </c>
    </row>
    <row r="22" spans="1:34" ht="14.4" x14ac:dyDescent="0.3">
      <c r="A22" s="80">
        <v>45778</v>
      </c>
      <c r="B22" s="34"/>
      <c r="C22" s="12">
        <v>23</v>
      </c>
      <c r="D22" s="11">
        <v>26</v>
      </c>
      <c r="E22">
        <v>26.876999999999999</v>
      </c>
      <c r="F22">
        <v>30.972999999999999</v>
      </c>
      <c r="G22">
        <v>30.741</v>
      </c>
      <c r="H22" s="4">
        <v>29.617999999999999</v>
      </c>
      <c r="I22" s="4">
        <v>56.484000000000002</v>
      </c>
      <c r="J22" s="4">
        <v>37.822000000000003</v>
      </c>
      <c r="K22" s="4">
        <v>23.405999999999999</v>
      </c>
      <c r="L22" s="4">
        <v>22.481000000000002</v>
      </c>
      <c r="M22" s="4">
        <v>34.018000000000001</v>
      </c>
      <c r="N22" s="4">
        <v>25.702000000000002</v>
      </c>
      <c r="O22" s="4">
        <v>18.234999999999999</v>
      </c>
      <c r="P22" s="4">
        <v>21.738</v>
      </c>
      <c r="Q22" s="4">
        <v>27.943000000000001</v>
      </c>
      <c r="R22" s="4">
        <v>25.038</v>
      </c>
      <c r="S22" s="4">
        <v>32.773000000000003</v>
      </c>
      <c r="T22" s="4">
        <v>29.832999999999998</v>
      </c>
      <c r="U22" s="4">
        <v>23.821000000000002</v>
      </c>
      <c r="V22" s="4">
        <v>38.22</v>
      </c>
      <c r="W22" s="4">
        <v>17.364999999999998</v>
      </c>
      <c r="X22" s="4">
        <v>21.193999999999999</v>
      </c>
      <c r="Y22" s="4">
        <v>24.443999999999999</v>
      </c>
      <c r="Z22" s="4">
        <v>16.123999999999999</v>
      </c>
      <c r="AA22" s="4">
        <v>29.286999999999999</v>
      </c>
      <c r="AB22" s="4">
        <v>20.199000000000002</v>
      </c>
      <c r="AC22" s="4">
        <v>17.213999999999999</v>
      </c>
      <c r="AD22" s="4">
        <v>31.914999999999999</v>
      </c>
      <c r="AE22" s="4">
        <v>31.317</v>
      </c>
      <c r="AF22" s="4">
        <v>20.975000000000001</v>
      </c>
      <c r="AG22" s="4">
        <v>26.728000000000002</v>
      </c>
      <c r="AH22">
        <v>20.207999999999998</v>
      </c>
    </row>
    <row r="23" spans="1:34" ht="14.4" x14ac:dyDescent="0.3">
      <c r="A23" s="80">
        <v>45809</v>
      </c>
      <c r="B23" s="34"/>
      <c r="C23" s="12">
        <v>28</v>
      </c>
      <c r="D23" s="11">
        <v>40</v>
      </c>
      <c r="E23">
        <v>26.82</v>
      </c>
      <c r="F23">
        <v>64.188000000000002</v>
      </c>
      <c r="G23">
        <v>41.52</v>
      </c>
      <c r="H23" s="4">
        <v>83.796000000000006</v>
      </c>
      <c r="I23" s="4">
        <v>61.902999999999999</v>
      </c>
      <c r="J23" s="4">
        <v>72.742999999999995</v>
      </c>
      <c r="K23" s="4">
        <v>31.791</v>
      </c>
      <c r="L23" s="4">
        <v>47.814</v>
      </c>
      <c r="M23" s="4">
        <v>26.167999999999999</v>
      </c>
      <c r="N23" s="4">
        <v>26.175999999999998</v>
      </c>
      <c r="O23" s="4">
        <v>13.19</v>
      </c>
      <c r="P23" s="4">
        <v>34.536000000000001</v>
      </c>
      <c r="Q23" s="4">
        <v>22.388999999999999</v>
      </c>
      <c r="R23" s="4">
        <v>36.223999999999997</v>
      </c>
      <c r="S23" s="4">
        <v>36.46</v>
      </c>
      <c r="T23" s="4">
        <v>28.062999999999999</v>
      </c>
      <c r="U23" s="4">
        <v>73.778000000000006</v>
      </c>
      <c r="V23" s="4">
        <v>41.902999999999999</v>
      </c>
      <c r="W23" s="4">
        <v>42.122999999999998</v>
      </c>
      <c r="X23" s="4">
        <v>66.436999999999998</v>
      </c>
      <c r="Y23" s="4">
        <v>11.717000000000001</v>
      </c>
      <c r="Z23" s="4">
        <v>29.463999999999999</v>
      </c>
      <c r="AA23" s="4">
        <v>51.938000000000002</v>
      </c>
      <c r="AB23" s="4">
        <v>51.712000000000003</v>
      </c>
      <c r="AC23" s="4">
        <v>42.341999999999999</v>
      </c>
      <c r="AD23" s="4">
        <v>53.774999999999999</v>
      </c>
      <c r="AE23" s="4">
        <v>18.582000000000001</v>
      </c>
      <c r="AF23" s="4">
        <v>57.677999999999997</v>
      </c>
      <c r="AG23" s="4">
        <v>33.963000000000001</v>
      </c>
      <c r="AH23">
        <v>42.808</v>
      </c>
    </row>
    <row r="24" spans="1:34" ht="14.4" x14ac:dyDescent="0.3">
      <c r="A24" s="80">
        <v>45839</v>
      </c>
      <c r="B24" s="34"/>
      <c r="C24" s="12">
        <v>9</v>
      </c>
      <c r="D24" s="11">
        <v>15</v>
      </c>
      <c r="E24">
        <v>13.273</v>
      </c>
      <c r="F24">
        <v>32.764000000000003</v>
      </c>
      <c r="G24">
        <v>15.378</v>
      </c>
      <c r="H24" s="4">
        <v>73.097999999999999</v>
      </c>
      <c r="I24" s="4">
        <v>23.934000000000001</v>
      </c>
      <c r="J24" s="4">
        <v>27.785</v>
      </c>
      <c r="K24" s="4">
        <v>15.862</v>
      </c>
      <c r="L24" s="4">
        <v>29.367000000000001</v>
      </c>
      <c r="M24" s="4">
        <v>10.967000000000001</v>
      </c>
      <c r="N24" s="4">
        <v>10.257</v>
      </c>
      <c r="O24" s="4">
        <v>6.4009999999999998</v>
      </c>
      <c r="P24" s="4">
        <v>12.342000000000001</v>
      </c>
      <c r="Q24" s="4">
        <v>9.3390000000000004</v>
      </c>
      <c r="R24" s="4">
        <v>15.456</v>
      </c>
      <c r="S24" s="4">
        <v>12.907</v>
      </c>
      <c r="T24" s="4">
        <v>11.864000000000001</v>
      </c>
      <c r="U24" s="4">
        <v>37.170999999999999</v>
      </c>
      <c r="V24" s="4">
        <v>22.175000000000001</v>
      </c>
      <c r="W24" s="4">
        <v>14.045999999999999</v>
      </c>
      <c r="X24" s="4">
        <v>41.262999999999998</v>
      </c>
      <c r="Y24" s="4">
        <v>7.2779999999999996</v>
      </c>
      <c r="Z24" s="4">
        <v>12.116</v>
      </c>
      <c r="AA24" s="4">
        <v>18.591000000000001</v>
      </c>
      <c r="AB24" s="4">
        <v>18.128</v>
      </c>
      <c r="AC24" s="4">
        <v>15.359</v>
      </c>
      <c r="AD24" s="4">
        <v>20.702000000000002</v>
      </c>
      <c r="AE24" s="4">
        <v>8.3710000000000004</v>
      </c>
      <c r="AF24" s="4">
        <v>37.654000000000003</v>
      </c>
      <c r="AG24" s="4">
        <v>12.536</v>
      </c>
      <c r="AH24">
        <v>17.768000000000001</v>
      </c>
    </row>
    <row r="25" spans="1:34" ht="14.4" x14ac:dyDescent="0.3">
      <c r="A25" s="80">
        <v>45870</v>
      </c>
      <c r="B25" s="34"/>
      <c r="C25" s="12">
        <v>7</v>
      </c>
      <c r="D25" s="11">
        <v>8</v>
      </c>
      <c r="E25">
        <v>8.7129999999999992</v>
      </c>
      <c r="F25">
        <v>12.547000000000001</v>
      </c>
      <c r="G25">
        <v>7.7990000000000004</v>
      </c>
      <c r="H25" s="4">
        <v>23.375</v>
      </c>
      <c r="I25" s="4">
        <v>10.895</v>
      </c>
      <c r="J25" s="4">
        <v>13.444000000000001</v>
      </c>
      <c r="K25" s="4">
        <v>8.17</v>
      </c>
      <c r="L25" s="4">
        <v>12.282</v>
      </c>
      <c r="M25" s="4">
        <v>7.2060000000000004</v>
      </c>
      <c r="N25" s="4">
        <v>7.0359999999999996</v>
      </c>
      <c r="O25" s="4">
        <v>4.4770000000000003</v>
      </c>
      <c r="P25" s="4">
        <v>6.8120000000000003</v>
      </c>
      <c r="Q25" s="4">
        <v>6.13</v>
      </c>
      <c r="R25" s="4">
        <v>9.0510000000000002</v>
      </c>
      <c r="S25" s="4">
        <v>8.1780000000000008</v>
      </c>
      <c r="T25" s="4">
        <v>7.4859999999999998</v>
      </c>
      <c r="U25" s="4">
        <v>13.157</v>
      </c>
      <c r="V25" s="4">
        <v>9.7840000000000007</v>
      </c>
      <c r="W25" s="4">
        <v>9.0690000000000008</v>
      </c>
      <c r="X25" s="4">
        <v>14.651999999999999</v>
      </c>
      <c r="Y25" s="4">
        <v>5.4359999999999999</v>
      </c>
      <c r="Z25" s="4">
        <v>7.5380000000000003</v>
      </c>
      <c r="AA25" s="4">
        <v>9.8710000000000004</v>
      </c>
      <c r="AB25" s="4">
        <v>8.5869999999999997</v>
      </c>
      <c r="AC25" s="4">
        <v>8.3320000000000007</v>
      </c>
      <c r="AD25" s="4">
        <v>12.164999999999999</v>
      </c>
      <c r="AE25" s="4">
        <v>5.7990000000000004</v>
      </c>
      <c r="AF25" s="4">
        <v>13.368</v>
      </c>
      <c r="AG25" s="4">
        <v>7.6079999999999997</v>
      </c>
      <c r="AH25">
        <v>8.327</v>
      </c>
    </row>
    <row r="26" spans="1:34" ht="14.4" x14ac:dyDescent="0.3">
      <c r="A26" s="80">
        <v>45901</v>
      </c>
      <c r="B26" s="34"/>
      <c r="C26" s="12">
        <v>6</v>
      </c>
      <c r="D26" s="11">
        <v>7</v>
      </c>
      <c r="E26">
        <v>6.7329999999999997</v>
      </c>
      <c r="F26">
        <v>8.9559999999999995</v>
      </c>
      <c r="G26">
        <v>6.2960000000000003</v>
      </c>
      <c r="H26" s="4">
        <v>13.49</v>
      </c>
      <c r="I26" s="4">
        <v>8.2200000000000006</v>
      </c>
      <c r="J26" s="4">
        <v>9.0839999999999996</v>
      </c>
      <c r="K26" s="4">
        <v>5.8140000000000001</v>
      </c>
      <c r="L26" s="4">
        <v>7.6779999999999999</v>
      </c>
      <c r="M26" s="4">
        <v>5.5679999999999996</v>
      </c>
      <c r="N26" s="4">
        <v>5.2569999999999997</v>
      </c>
      <c r="O26" s="4">
        <v>3.8090000000000002</v>
      </c>
      <c r="P26" s="4">
        <v>7.4320000000000004</v>
      </c>
      <c r="Q26" s="4">
        <v>4.9939999999999998</v>
      </c>
      <c r="R26" s="4">
        <v>6.0419999999999998</v>
      </c>
      <c r="S26" s="4">
        <v>6.774</v>
      </c>
      <c r="T26" s="4">
        <v>6.452</v>
      </c>
      <c r="U26" s="4">
        <v>8.3369999999999997</v>
      </c>
      <c r="V26" s="4">
        <v>6.8730000000000002</v>
      </c>
      <c r="W26" s="4">
        <v>6.008</v>
      </c>
      <c r="X26" s="4">
        <v>8.4570000000000007</v>
      </c>
      <c r="Y26" s="4">
        <v>4.7720000000000002</v>
      </c>
      <c r="Z26" s="4">
        <v>6.4470000000000001</v>
      </c>
      <c r="AA26" s="4">
        <v>9.3580000000000005</v>
      </c>
      <c r="AB26" s="4">
        <v>6.5350000000000001</v>
      </c>
      <c r="AC26" s="4">
        <v>6.0780000000000003</v>
      </c>
      <c r="AD26" s="4">
        <v>7.6230000000000002</v>
      </c>
      <c r="AE26" s="4">
        <v>4.843</v>
      </c>
      <c r="AF26" s="4">
        <v>7.9720000000000004</v>
      </c>
      <c r="AG26" s="4">
        <v>7.4969999999999999</v>
      </c>
      <c r="AH26">
        <v>5.9379999999999997</v>
      </c>
    </row>
    <row r="27" spans="1:34" ht="14.4" x14ac:dyDescent="0.3">
      <c r="A27" s="80">
        <v>45931</v>
      </c>
      <c r="B27" s="34"/>
      <c r="C27" s="12">
        <v>6</v>
      </c>
      <c r="D27" s="11">
        <v>7</v>
      </c>
      <c r="E27">
        <v>5.0960000000000001</v>
      </c>
      <c r="F27">
        <v>8.3520000000000003</v>
      </c>
      <c r="G27">
        <v>7.2690000000000001</v>
      </c>
      <c r="H27" s="4">
        <v>11.039</v>
      </c>
      <c r="I27" s="4">
        <v>7.984</v>
      </c>
      <c r="J27" s="4">
        <v>8.4559999999999995</v>
      </c>
      <c r="K27" s="4">
        <v>6.5890000000000004</v>
      </c>
      <c r="L27" s="4">
        <v>6.6029999999999998</v>
      </c>
      <c r="M27" s="4">
        <v>5.1029999999999998</v>
      </c>
      <c r="N27" s="4">
        <v>4.5759999999999996</v>
      </c>
      <c r="O27" s="4">
        <v>4.6580000000000004</v>
      </c>
      <c r="P27" s="4">
        <v>5.5679999999999996</v>
      </c>
      <c r="Q27" s="4">
        <v>5.1360000000000001</v>
      </c>
      <c r="R27" s="4">
        <v>6.742</v>
      </c>
      <c r="S27" s="4">
        <v>8.6590000000000007</v>
      </c>
      <c r="T27" s="4">
        <v>6.3090000000000002</v>
      </c>
      <c r="U27" s="4">
        <v>7.9169999999999998</v>
      </c>
      <c r="V27" s="4">
        <v>7.4029999999999996</v>
      </c>
      <c r="W27" s="4">
        <v>5.5430000000000001</v>
      </c>
      <c r="X27" s="4">
        <v>7.8440000000000003</v>
      </c>
      <c r="Y27" s="4">
        <v>4.34</v>
      </c>
      <c r="Z27" s="4">
        <v>6.8869999999999996</v>
      </c>
      <c r="AA27" s="4">
        <v>10.920999999999999</v>
      </c>
      <c r="AB27" s="4">
        <v>5.6</v>
      </c>
      <c r="AC27" s="4">
        <v>5.2839999999999998</v>
      </c>
      <c r="AD27" s="4">
        <v>7.9160000000000004</v>
      </c>
      <c r="AE27" s="4">
        <v>4.84</v>
      </c>
      <c r="AF27" s="4">
        <v>6.758</v>
      </c>
      <c r="AG27" s="4">
        <v>6.7569999999999997</v>
      </c>
      <c r="AH27">
        <v>5.27</v>
      </c>
    </row>
    <row r="28" spans="1:34" ht="14.4" x14ac:dyDescent="0.3">
      <c r="A28" s="80">
        <v>45962</v>
      </c>
      <c r="B28" s="34"/>
      <c r="C28" s="12">
        <v>4</v>
      </c>
      <c r="D28" s="11">
        <v>5</v>
      </c>
      <c r="E28">
        <v>4.2629999999999999</v>
      </c>
      <c r="F28">
        <v>6.89</v>
      </c>
      <c r="G28">
        <v>5.8090000000000002</v>
      </c>
      <c r="H28" s="4">
        <v>8.2530000000000001</v>
      </c>
      <c r="I28" s="4">
        <v>7.5590000000000002</v>
      </c>
      <c r="J28" s="4">
        <v>6.9820000000000002</v>
      </c>
      <c r="K28" s="4">
        <v>5.1459999999999999</v>
      </c>
      <c r="L28" s="4">
        <v>5.6059999999999999</v>
      </c>
      <c r="M28" s="4">
        <v>4.298</v>
      </c>
      <c r="N28" s="4">
        <v>4.6829999999999998</v>
      </c>
      <c r="O28" s="4">
        <v>3.2909999999999999</v>
      </c>
      <c r="P28" s="4">
        <v>4.3449999999999998</v>
      </c>
      <c r="Q28" s="4">
        <v>4.4169999999999998</v>
      </c>
      <c r="R28" s="4">
        <v>5.891</v>
      </c>
      <c r="S28" s="4">
        <v>6.1639999999999997</v>
      </c>
      <c r="T28" s="4">
        <v>5.1639999999999997</v>
      </c>
      <c r="U28" s="4">
        <v>6.6630000000000003</v>
      </c>
      <c r="V28" s="4">
        <v>6.3129999999999997</v>
      </c>
      <c r="W28" s="4">
        <v>5.585</v>
      </c>
      <c r="X28" s="4">
        <v>6.508</v>
      </c>
      <c r="Y28" s="4">
        <v>3.698</v>
      </c>
      <c r="Z28" s="4">
        <v>4.6879999999999997</v>
      </c>
      <c r="AA28" s="4">
        <v>6.9669999999999996</v>
      </c>
      <c r="AB28" s="4">
        <v>4.8159999999999998</v>
      </c>
      <c r="AC28" s="4">
        <v>4.4820000000000002</v>
      </c>
      <c r="AD28" s="4">
        <v>6.5670000000000002</v>
      </c>
      <c r="AE28" s="4">
        <v>4.46</v>
      </c>
      <c r="AF28" s="4">
        <v>5.8970000000000002</v>
      </c>
      <c r="AG28" s="4">
        <v>6.9370000000000003</v>
      </c>
      <c r="AH28">
        <v>4.5979999999999999</v>
      </c>
    </row>
    <row r="29" spans="1:34" ht="14.4" x14ac:dyDescent="0.3">
      <c r="A29" s="80">
        <v>45992</v>
      </c>
      <c r="B29" s="34"/>
      <c r="C29" s="12">
        <v>4</v>
      </c>
      <c r="D29" s="11">
        <v>4</v>
      </c>
      <c r="E29">
        <v>3.9420000000000002</v>
      </c>
      <c r="F29">
        <v>5.9</v>
      </c>
      <c r="G29">
        <v>5.0250000000000004</v>
      </c>
      <c r="H29" s="4">
        <v>7.601</v>
      </c>
      <c r="I29" s="4">
        <v>6.6379999999999999</v>
      </c>
      <c r="J29" s="4">
        <v>6.2309999999999999</v>
      </c>
      <c r="K29" s="4">
        <v>4.9660000000000002</v>
      </c>
      <c r="L29" s="4">
        <v>5.0739999999999998</v>
      </c>
      <c r="M29" s="4">
        <v>3.9950000000000001</v>
      </c>
      <c r="N29" s="4">
        <v>3.9380000000000002</v>
      </c>
      <c r="O29" s="4">
        <v>2.9220000000000002</v>
      </c>
      <c r="P29" s="4">
        <v>3.9620000000000002</v>
      </c>
      <c r="Q29" s="4">
        <v>3.8090000000000002</v>
      </c>
      <c r="R29" s="4">
        <v>4.7039999999999997</v>
      </c>
      <c r="S29" s="4">
        <v>4.952</v>
      </c>
      <c r="T29" s="4">
        <v>4.1619999999999999</v>
      </c>
      <c r="U29" s="4">
        <v>5.9089999999999998</v>
      </c>
      <c r="V29" s="4">
        <v>5.2309999999999999</v>
      </c>
      <c r="W29" s="4">
        <v>4.6580000000000004</v>
      </c>
      <c r="X29" s="4">
        <v>5.8259999999999996</v>
      </c>
      <c r="Y29" s="4">
        <v>3.367</v>
      </c>
      <c r="Z29" s="4">
        <v>4.008</v>
      </c>
      <c r="AA29" s="4">
        <v>5.4850000000000003</v>
      </c>
      <c r="AB29" s="4">
        <v>4.5549999999999997</v>
      </c>
      <c r="AC29" s="4">
        <v>4.125</v>
      </c>
      <c r="AD29" s="4">
        <v>6.101</v>
      </c>
      <c r="AE29" s="4">
        <v>3.8109999999999999</v>
      </c>
      <c r="AF29" s="4">
        <v>5.5439999999999996</v>
      </c>
      <c r="AG29" s="4">
        <v>5.45</v>
      </c>
      <c r="AH29">
        <v>4.3609999999999998</v>
      </c>
    </row>
    <row r="30" spans="1:34" ht="14.4" x14ac:dyDescent="0.3">
      <c r="A30" s="80">
        <v>46023</v>
      </c>
      <c r="B30" s="34"/>
      <c r="C30" s="12">
        <v>4</v>
      </c>
      <c r="D30" s="11">
        <v>5</v>
      </c>
      <c r="E30">
        <v>3.62</v>
      </c>
      <c r="F30">
        <v>5.3239999999999998</v>
      </c>
      <c r="G30">
        <v>4.4859999999999998</v>
      </c>
      <c r="H30" s="4">
        <v>6.56</v>
      </c>
      <c r="I30" s="4">
        <v>5.6470000000000002</v>
      </c>
      <c r="J30" s="4">
        <v>5.6159999999999997</v>
      </c>
      <c r="K30" s="4">
        <v>4.1959999999999997</v>
      </c>
      <c r="L30" s="4">
        <v>4.6660000000000004</v>
      </c>
      <c r="M30" s="4">
        <v>3.67</v>
      </c>
      <c r="N30" s="4">
        <v>3.4940000000000002</v>
      </c>
      <c r="O30" s="4">
        <v>2.6819999999999999</v>
      </c>
      <c r="P30" s="4">
        <v>3.55</v>
      </c>
      <c r="Q30" s="4">
        <v>3.4409999999999998</v>
      </c>
      <c r="R30" s="4">
        <v>4.1100000000000003</v>
      </c>
      <c r="S30" s="4">
        <v>4.327</v>
      </c>
      <c r="T30" s="4">
        <v>3.6070000000000002</v>
      </c>
      <c r="U30" s="4">
        <v>5.3019999999999996</v>
      </c>
      <c r="V30" s="4">
        <v>4.68</v>
      </c>
      <c r="W30" s="4">
        <v>4.1020000000000003</v>
      </c>
      <c r="X30" s="4">
        <v>5.3479999999999999</v>
      </c>
      <c r="Y30" s="4">
        <v>3.0670000000000002</v>
      </c>
      <c r="Z30" s="4">
        <v>3.6459999999999999</v>
      </c>
      <c r="AA30" s="4">
        <v>4.8819999999999997</v>
      </c>
      <c r="AB30" s="4">
        <v>4.1779999999999999</v>
      </c>
      <c r="AC30" s="4">
        <v>3.7029999999999998</v>
      </c>
      <c r="AD30" s="4">
        <v>5.1539999999999999</v>
      </c>
      <c r="AE30" s="4">
        <v>3.4550000000000001</v>
      </c>
      <c r="AF30" s="4">
        <v>5.0410000000000004</v>
      </c>
      <c r="AG30" s="4">
        <v>4.4589999999999996</v>
      </c>
      <c r="AH30">
        <v>3.9820000000000002</v>
      </c>
    </row>
    <row r="31" spans="1:34" ht="14.4" x14ac:dyDescent="0.3">
      <c r="A31" s="80">
        <v>46054</v>
      </c>
      <c r="B31" s="34"/>
      <c r="C31" s="12">
        <v>4</v>
      </c>
      <c r="D31" s="11">
        <v>4</v>
      </c>
      <c r="E31">
        <v>3.0369999999999999</v>
      </c>
      <c r="F31">
        <v>4.42</v>
      </c>
      <c r="G31">
        <v>3.8279999999999998</v>
      </c>
      <c r="H31" s="4">
        <v>5.3410000000000002</v>
      </c>
      <c r="I31" s="4">
        <v>4.5979999999999999</v>
      </c>
      <c r="J31" s="4">
        <v>4.6109999999999998</v>
      </c>
      <c r="K31" s="4">
        <v>3.496</v>
      </c>
      <c r="L31" s="4">
        <v>3.8940000000000001</v>
      </c>
      <c r="M31" s="4">
        <v>3.0649999999999999</v>
      </c>
      <c r="N31" s="4">
        <v>2.867</v>
      </c>
      <c r="O31" s="4">
        <v>2.3730000000000002</v>
      </c>
      <c r="P31" s="4">
        <v>2.9279999999999999</v>
      </c>
      <c r="Q31" s="4">
        <v>2.8420000000000001</v>
      </c>
      <c r="R31" s="4">
        <v>3.3540000000000001</v>
      </c>
      <c r="S31" s="4">
        <v>3.6059999999999999</v>
      </c>
      <c r="T31" s="4">
        <v>2.9289999999999998</v>
      </c>
      <c r="U31" s="4">
        <v>4.3849999999999998</v>
      </c>
      <c r="V31" s="4">
        <v>3.8439999999999999</v>
      </c>
      <c r="W31" s="4">
        <v>3.3580000000000001</v>
      </c>
      <c r="X31" s="4">
        <v>4.3869999999999996</v>
      </c>
      <c r="Y31" s="4">
        <v>2.597</v>
      </c>
      <c r="Z31" s="4">
        <v>3.0030000000000001</v>
      </c>
      <c r="AA31" s="4">
        <v>4.6150000000000002</v>
      </c>
      <c r="AB31" s="4">
        <v>3.629</v>
      </c>
      <c r="AC31" s="4">
        <v>3.085</v>
      </c>
      <c r="AD31" s="4">
        <v>4.3170000000000002</v>
      </c>
      <c r="AE31" s="4">
        <v>2.883</v>
      </c>
      <c r="AF31" s="4">
        <v>4.1449999999999996</v>
      </c>
      <c r="AG31" s="4">
        <v>3.6640000000000001</v>
      </c>
      <c r="AH31">
        <v>3.399</v>
      </c>
    </row>
    <row r="32" spans="1:34" ht="14.4" x14ac:dyDescent="0.3">
      <c r="A32" s="80">
        <v>46082</v>
      </c>
      <c r="B32" s="34"/>
      <c r="C32" s="12">
        <v>4</v>
      </c>
      <c r="D32" s="11">
        <v>5</v>
      </c>
      <c r="E32">
        <v>3.5049999999999999</v>
      </c>
      <c r="F32">
        <v>5.2590000000000003</v>
      </c>
      <c r="G32">
        <v>5.2190000000000003</v>
      </c>
      <c r="H32" s="4">
        <v>5.6980000000000004</v>
      </c>
      <c r="I32" s="4">
        <v>5.7690000000000001</v>
      </c>
      <c r="J32" s="4">
        <v>5.226</v>
      </c>
      <c r="K32" s="4">
        <v>4.6550000000000002</v>
      </c>
      <c r="L32" s="4">
        <v>4.2960000000000003</v>
      </c>
      <c r="M32" s="4">
        <v>3.5219999999999998</v>
      </c>
      <c r="N32" s="4">
        <v>3.016</v>
      </c>
      <c r="O32" s="4">
        <v>3.0019999999999998</v>
      </c>
      <c r="P32" s="4">
        <v>4.9580000000000002</v>
      </c>
      <c r="Q32" s="4">
        <v>3.052</v>
      </c>
      <c r="R32" s="4">
        <v>3.5649999999999999</v>
      </c>
      <c r="S32" s="4">
        <v>6.2290000000000001</v>
      </c>
      <c r="T32" s="4">
        <v>2.9609999999999999</v>
      </c>
      <c r="U32" s="4">
        <v>5.3440000000000003</v>
      </c>
      <c r="V32" s="4">
        <v>3.879</v>
      </c>
      <c r="W32" s="4">
        <v>3.6970000000000001</v>
      </c>
      <c r="X32" s="4">
        <v>5.59</v>
      </c>
      <c r="Y32" s="4">
        <v>2.7919999999999998</v>
      </c>
      <c r="Z32" s="4">
        <v>2.9980000000000002</v>
      </c>
      <c r="AA32" s="4">
        <v>5.9240000000000004</v>
      </c>
      <c r="AB32" s="4">
        <v>4.3959999999999999</v>
      </c>
      <c r="AC32" s="4">
        <v>4.9420000000000002</v>
      </c>
      <c r="AD32" s="4">
        <v>4.5490000000000004</v>
      </c>
      <c r="AE32" s="4">
        <v>2.92</v>
      </c>
      <c r="AF32" s="4">
        <v>4.5650000000000004</v>
      </c>
      <c r="AG32" s="4">
        <v>3.8410000000000002</v>
      </c>
      <c r="AH32">
        <v>3.9209999999999998</v>
      </c>
    </row>
    <row r="33" spans="1:34" ht="14.4" x14ac:dyDescent="0.3">
      <c r="A33" s="80">
        <v>46113</v>
      </c>
      <c r="B33" s="34"/>
      <c r="C33" s="12">
        <v>8</v>
      </c>
      <c r="D33" s="11">
        <v>9</v>
      </c>
      <c r="E33">
        <v>6.5890000000000004</v>
      </c>
      <c r="F33">
        <v>8.9350000000000005</v>
      </c>
      <c r="G33">
        <v>6.6239999999999997</v>
      </c>
      <c r="H33" s="4">
        <v>10.083</v>
      </c>
      <c r="I33" s="4">
        <v>8.1359999999999992</v>
      </c>
      <c r="J33" s="4">
        <v>6.9859999999999998</v>
      </c>
      <c r="K33" s="4">
        <v>6.6319999999999997</v>
      </c>
      <c r="L33" s="4">
        <v>9.66</v>
      </c>
      <c r="M33" s="4">
        <v>7.093</v>
      </c>
      <c r="N33" s="4">
        <v>7.3570000000000002</v>
      </c>
      <c r="O33" s="4">
        <v>5.9820000000000002</v>
      </c>
      <c r="P33" s="4">
        <v>10.031000000000001</v>
      </c>
      <c r="Q33" s="4">
        <v>6.4779999999999998</v>
      </c>
      <c r="R33" s="4">
        <v>9.2650000000000006</v>
      </c>
      <c r="S33" s="4">
        <v>9.8670000000000009</v>
      </c>
      <c r="T33" s="4">
        <v>3.7290000000000001</v>
      </c>
      <c r="U33" s="4">
        <v>6.9989999999999997</v>
      </c>
      <c r="V33" s="4">
        <v>7.1130000000000004</v>
      </c>
      <c r="W33" s="4">
        <v>6.7270000000000003</v>
      </c>
      <c r="X33" s="4">
        <v>12.88</v>
      </c>
      <c r="Y33" s="4">
        <v>4.8220000000000001</v>
      </c>
      <c r="Z33" s="4">
        <v>5.33</v>
      </c>
      <c r="AA33" s="4">
        <v>9.7940000000000005</v>
      </c>
      <c r="AB33" s="4">
        <v>7.1849999999999996</v>
      </c>
      <c r="AC33" s="4">
        <v>9.7550000000000008</v>
      </c>
      <c r="AD33" s="4">
        <v>7.2839999999999998</v>
      </c>
      <c r="AE33" s="4">
        <v>6.8090000000000002</v>
      </c>
      <c r="AF33" s="4">
        <v>7.0720000000000001</v>
      </c>
      <c r="AG33" s="4">
        <v>6.9480000000000004</v>
      </c>
      <c r="AH33">
        <v>8.484</v>
      </c>
    </row>
    <row r="34" spans="1:34" ht="14.4" x14ac:dyDescent="0.3">
      <c r="A34" s="80">
        <v>46143</v>
      </c>
      <c r="B34" s="33"/>
      <c r="C34" s="8">
        <v>23</v>
      </c>
      <c r="D34" s="11">
        <v>26</v>
      </c>
      <c r="E34">
        <v>30.844000000000001</v>
      </c>
      <c r="F34">
        <v>29.457999999999998</v>
      </c>
      <c r="G34">
        <v>30.106000000000002</v>
      </c>
      <c r="H34" s="4">
        <v>56.061999999999998</v>
      </c>
      <c r="I34" s="4">
        <v>38.451999999999998</v>
      </c>
      <c r="J34" s="4">
        <v>22.928999999999998</v>
      </c>
      <c r="K34" s="4">
        <v>23.044</v>
      </c>
      <c r="L34" s="4">
        <v>33.805999999999997</v>
      </c>
      <c r="M34" s="4">
        <v>25.77</v>
      </c>
      <c r="N34" s="4">
        <v>17.361999999999998</v>
      </c>
      <c r="O34" s="4">
        <v>21.283000000000001</v>
      </c>
      <c r="P34" s="4">
        <v>27.637</v>
      </c>
      <c r="Q34" s="4">
        <v>24.352</v>
      </c>
      <c r="R34" s="4">
        <v>31.779</v>
      </c>
      <c r="S34" s="4">
        <v>29.815000000000001</v>
      </c>
      <c r="T34" s="4">
        <v>24.443000000000001</v>
      </c>
      <c r="U34" s="4">
        <v>37.851999999999997</v>
      </c>
      <c r="V34" s="4">
        <v>16.411999999999999</v>
      </c>
      <c r="W34" s="4">
        <v>21.196999999999999</v>
      </c>
      <c r="X34" s="4">
        <v>24.588999999999999</v>
      </c>
      <c r="Y34" s="4">
        <v>16.309999999999999</v>
      </c>
      <c r="Z34" s="4">
        <v>26.652000000000001</v>
      </c>
      <c r="AA34" s="4">
        <v>20.228000000000002</v>
      </c>
      <c r="AB34" s="4">
        <v>17.222999999999999</v>
      </c>
      <c r="AC34" s="4">
        <v>31.446999999999999</v>
      </c>
      <c r="AD34" s="4">
        <v>30.390999999999998</v>
      </c>
      <c r="AE34" s="4">
        <v>21.12</v>
      </c>
      <c r="AF34" s="4">
        <v>26.306000000000001</v>
      </c>
      <c r="AG34" s="4">
        <v>20.347999999999999</v>
      </c>
      <c r="AH34">
        <v>26.434999999999999</v>
      </c>
    </row>
    <row r="35" spans="1:34" ht="14.4" x14ac:dyDescent="0.3">
      <c r="A35" s="80">
        <v>46174</v>
      </c>
      <c r="B35" s="33"/>
      <c r="C35" s="8">
        <v>28</v>
      </c>
      <c r="D35" s="11">
        <v>40</v>
      </c>
      <c r="E35">
        <v>64.186999999999998</v>
      </c>
      <c r="F35">
        <v>42.158000000000001</v>
      </c>
      <c r="G35">
        <v>84.575000000000003</v>
      </c>
      <c r="H35" s="4">
        <v>61.798000000000002</v>
      </c>
      <c r="I35" s="4">
        <v>73.100999999999999</v>
      </c>
      <c r="J35" s="4">
        <v>32.578000000000003</v>
      </c>
      <c r="K35" s="4">
        <v>48.417000000000002</v>
      </c>
      <c r="L35" s="4">
        <v>26.039000000000001</v>
      </c>
      <c r="M35" s="4">
        <v>26.24</v>
      </c>
      <c r="N35" s="4">
        <v>13.388</v>
      </c>
      <c r="O35" s="4">
        <v>34.110999999999997</v>
      </c>
      <c r="P35" s="4">
        <v>22.212</v>
      </c>
      <c r="Q35" s="4">
        <v>35.704999999999998</v>
      </c>
      <c r="R35" s="4">
        <v>36.72</v>
      </c>
      <c r="S35" s="4">
        <v>28.055</v>
      </c>
      <c r="T35" s="4">
        <v>75.16</v>
      </c>
      <c r="U35" s="4">
        <v>41.71</v>
      </c>
      <c r="V35" s="4">
        <v>42.274000000000001</v>
      </c>
      <c r="W35" s="4">
        <v>66.739000000000004</v>
      </c>
      <c r="X35" s="4">
        <v>11.773</v>
      </c>
      <c r="Y35" s="4">
        <v>29.684000000000001</v>
      </c>
      <c r="Z35" s="4">
        <v>51.39</v>
      </c>
      <c r="AA35" s="4">
        <v>51.825000000000003</v>
      </c>
      <c r="AB35" s="4">
        <v>42.319000000000003</v>
      </c>
      <c r="AC35" s="4">
        <v>53.530999999999999</v>
      </c>
      <c r="AD35" s="4">
        <v>18.869</v>
      </c>
      <c r="AE35" s="4">
        <v>57.805999999999997</v>
      </c>
      <c r="AF35" s="4">
        <v>33.664000000000001</v>
      </c>
      <c r="AG35" s="4">
        <v>42.996000000000002</v>
      </c>
      <c r="AH35">
        <v>26.914999999999999</v>
      </c>
    </row>
    <row r="36" spans="1:34" ht="14.4" x14ac:dyDescent="0.3">
      <c r="A36" s="80">
        <v>46204</v>
      </c>
      <c r="B36" s="15"/>
      <c r="C36" s="13">
        <v>9</v>
      </c>
      <c r="D36" s="14">
        <v>15</v>
      </c>
      <c r="E36" s="4">
        <v>32.746000000000002</v>
      </c>
      <c r="F36" s="4">
        <v>15.788</v>
      </c>
      <c r="G36" s="4">
        <v>73.326999999999998</v>
      </c>
      <c r="H36" s="4">
        <v>23.885000000000002</v>
      </c>
      <c r="I36" s="4">
        <v>27.92</v>
      </c>
      <c r="J36" s="4">
        <v>16.3</v>
      </c>
      <c r="K36" s="4">
        <v>29.632000000000001</v>
      </c>
      <c r="L36" s="4">
        <v>10.872999999999999</v>
      </c>
      <c r="M36" s="4">
        <v>10.301</v>
      </c>
      <c r="N36" s="4">
        <v>6.298</v>
      </c>
      <c r="O36" s="4">
        <v>12.204000000000001</v>
      </c>
      <c r="P36" s="4">
        <v>9.2189999999999994</v>
      </c>
      <c r="Q36" s="4">
        <v>15.272</v>
      </c>
      <c r="R36" s="4">
        <v>13.077</v>
      </c>
      <c r="S36" s="4">
        <v>11.843999999999999</v>
      </c>
      <c r="T36" s="4">
        <v>37.488999999999997</v>
      </c>
      <c r="U36" s="4">
        <v>22.058</v>
      </c>
      <c r="V36" s="4">
        <v>14.406000000000001</v>
      </c>
      <c r="W36" s="4">
        <v>41.341000000000001</v>
      </c>
      <c r="X36" s="4">
        <v>7.3159999999999998</v>
      </c>
      <c r="Y36" s="4">
        <v>12.226000000000001</v>
      </c>
      <c r="Z36" s="4">
        <v>18.812999999999999</v>
      </c>
      <c r="AA36" s="4">
        <v>18.126000000000001</v>
      </c>
      <c r="AB36" s="4">
        <v>15.398</v>
      </c>
      <c r="AC36" s="4">
        <v>20.58</v>
      </c>
      <c r="AD36" s="4">
        <v>8.359</v>
      </c>
      <c r="AE36">
        <v>37.743000000000002</v>
      </c>
      <c r="AF36" s="4">
        <v>12.364000000000001</v>
      </c>
      <c r="AG36" s="4">
        <v>17.866</v>
      </c>
      <c r="AH36" s="4">
        <v>13.368</v>
      </c>
    </row>
    <row r="37" spans="1:34" ht="14.4" x14ac:dyDescent="0.3">
      <c r="A37" s="80">
        <v>46235</v>
      </c>
      <c r="B37" s="15"/>
      <c r="C37" s="13">
        <v>7</v>
      </c>
      <c r="D37" s="14">
        <v>8</v>
      </c>
      <c r="E37" s="4">
        <v>12.526</v>
      </c>
      <c r="F37" s="4">
        <v>7.87</v>
      </c>
      <c r="G37" s="4">
        <v>23.431999999999999</v>
      </c>
      <c r="H37" s="4">
        <v>10.856</v>
      </c>
      <c r="I37" s="4">
        <v>13.548</v>
      </c>
      <c r="J37" s="4">
        <v>8.3699999999999992</v>
      </c>
      <c r="K37" s="4">
        <v>12.416</v>
      </c>
      <c r="L37" s="4">
        <v>7.1260000000000003</v>
      </c>
      <c r="M37" s="4">
        <v>7.0750000000000002</v>
      </c>
      <c r="N37" s="4">
        <v>4.3559999999999999</v>
      </c>
      <c r="O37" s="4">
        <v>6.7190000000000003</v>
      </c>
      <c r="P37" s="4">
        <v>6.0279999999999996</v>
      </c>
      <c r="Q37" s="4">
        <v>8.9260000000000002</v>
      </c>
      <c r="R37" s="4">
        <v>8.1150000000000002</v>
      </c>
      <c r="S37" s="4">
        <v>7.4649999999999999</v>
      </c>
      <c r="T37" s="4">
        <v>13.23</v>
      </c>
      <c r="U37" s="4">
        <v>9.69</v>
      </c>
      <c r="V37" s="4">
        <v>9.1359999999999992</v>
      </c>
      <c r="W37" s="4">
        <v>14.663</v>
      </c>
      <c r="X37" s="4">
        <v>5.4649999999999999</v>
      </c>
      <c r="Y37" s="4">
        <v>7.6260000000000003</v>
      </c>
      <c r="Z37" s="4">
        <v>9.7970000000000006</v>
      </c>
      <c r="AA37" s="4">
        <v>8.5749999999999993</v>
      </c>
      <c r="AB37" s="4">
        <v>8.3710000000000004</v>
      </c>
      <c r="AC37" s="4">
        <v>12.061</v>
      </c>
      <c r="AD37" s="4">
        <v>5.7089999999999996</v>
      </c>
      <c r="AE37">
        <v>13.423</v>
      </c>
      <c r="AF37" s="4">
        <v>7.4630000000000001</v>
      </c>
      <c r="AG37" s="4">
        <v>8.4049999999999994</v>
      </c>
      <c r="AH37" s="4">
        <v>8.6829999999999998</v>
      </c>
    </row>
    <row r="38" spans="1:34" ht="14.4" x14ac:dyDescent="0.3">
      <c r="A38" s="80">
        <v>46266</v>
      </c>
      <c r="B38" s="15"/>
      <c r="C38" s="13">
        <v>6</v>
      </c>
      <c r="D38" s="14">
        <v>7</v>
      </c>
      <c r="E38" s="4">
        <v>8.9359999999999999</v>
      </c>
      <c r="F38" s="4">
        <v>6.3040000000000003</v>
      </c>
      <c r="G38" s="4">
        <v>13.532</v>
      </c>
      <c r="H38" s="4">
        <v>8.1859999999999999</v>
      </c>
      <c r="I38" s="4">
        <v>9.1679999999999993</v>
      </c>
      <c r="J38" s="4">
        <v>5.9160000000000004</v>
      </c>
      <c r="K38" s="4">
        <v>7.78</v>
      </c>
      <c r="L38" s="4">
        <v>5.4989999999999997</v>
      </c>
      <c r="M38" s="4">
        <v>5.2910000000000004</v>
      </c>
      <c r="N38" s="4">
        <v>3.6539999999999999</v>
      </c>
      <c r="O38" s="4">
        <v>7.343</v>
      </c>
      <c r="P38" s="4">
        <v>4.9059999999999997</v>
      </c>
      <c r="Q38" s="4">
        <v>5.9459999999999997</v>
      </c>
      <c r="R38" s="4">
        <v>6.69</v>
      </c>
      <c r="S38" s="4">
        <v>6.4329999999999998</v>
      </c>
      <c r="T38" s="4">
        <v>8.3789999999999996</v>
      </c>
      <c r="U38" s="4">
        <v>6.7930000000000001</v>
      </c>
      <c r="V38" s="4">
        <v>6.0460000000000003</v>
      </c>
      <c r="W38" s="4">
        <v>8.4600000000000009</v>
      </c>
      <c r="X38" s="4">
        <v>4.798</v>
      </c>
      <c r="Y38" s="4">
        <v>6.524</v>
      </c>
      <c r="Z38" s="4">
        <v>9.0790000000000006</v>
      </c>
      <c r="AA38" s="4">
        <v>6.5229999999999997</v>
      </c>
      <c r="AB38" s="4">
        <v>6.1150000000000002</v>
      </c>
      <c r="AC38" s="4">
        <v>7.54</v>
      </c>
      <c r="AD38" s="4">
        <v>4.7569999999999997</v>
      </c>
      <c r="AE38">
        <v>8.0180000000000007</v>
      </c>
      <c r="AF38" s="4">
        <v>7.3620000000000001</v>
      </c>
      <c r="AG38" s="4">
        <v>6.0049999999999999</v>
      </c>
      <c r="AH38" s="4">
        <v>6.806</v>
      </c>
    </row>
    <row r="39" spans="1:34" ht="14.4" x14ac:dyDescent="0.3">
      <c r="A39" s="80">
        <v>46296</v>
      </c>
      <c r="B39" s="15"/>
      <c r="C39" s="13">
        <v>6</v>
      </c>
      <c r="D39" s="14">
        <v>7</v>
      </c>
      <c r="E39" s="4">
        <v>8.3330000000000002</v>
      </c>
      <c r="F39" s="4">
        <v>7.258</v>
      </c>
      <c r="G39" s="4">
        <v>11.074</v>
      </c>
      <c r="H39" s="4">
        <v>7.9530000000000003</v>
      </c>
      <c r="I39" s="4">
        <v>8.5329999999999995</v>
      </c>
      <c r="J39" s="4">
        <v>6.6559999999999997</v>
      </c>
      <c r="K39" s="4">
        <v>6.6950000000000003</v>
      </c>
      <c r="L39" s="4">
        <v>5.0380000000000003</v>
      </c>
      <c r="M39" s="4">
        <v>4.6079999999999997</v>
      </c>
      <c r="N39" s="4">
        <v>4.5860000000000003</v>
      </c>
      <c r="O39" s="4">
        <v>5.4939999999999998</v>
      </c>
      <c r="P39" s="4">
        <v>5.0519999999999996</v>
      </c>
      <c r="Q39" s="4">
        <v>6.6479999999999997</v>
      </c>
      <c r="R39" s="4">
        <v>8.6539999999999999</v>
      </c>
      <c r="S39" s="4">
        <v>6.2910000000000004</v>
      </c>
      <c r="T39" s="4">
        <v>7.9550000000000001</v>
      </c>
      <c r="U39" s="4">
        <v>7.3259999999999996</v>
      </c>
      <c r="V39" s="4">
        <v>5.548</v>
      </c>
      <c r="W39" s="4">
        <v>7.8460000000000001</v>
      </c>
      <c r="X39" s="4">
        <v>4.3639999999999999</v>
      </c>
      <c r="Y39" s="4">
        <v>6.96</v>
      </c>
      <c r="Z39" s="4">
        <v>10.992000000000001</v>
      </c>
      <c r="AA39" s="4">
        <v>5.5880000000000001</v>
      </c>
      <c r="AB39" s="4">
        <v>5.32</v>
      </c>
      <c r="AC39" s="4">
        <v>7.8369999999999997</v>
      </c>
      <c r="AD39" s="4">
        <v>4.7279999999999998</v>
      </c>
      <c r="AE39">
        <v>6.8019999999999996</v>
      </c>
      <c r="AF39" s="4">
        <v>6.6360000000000001</v>
      </c>
      <c r="AG39" s="4">
        <v>5.3330000000000002</v>
      </c>
      <c r="AH39" s="4">
        <v>5.0910000000000002</v>
      </c>
    </row>
    <row r="40" spans="1:34" ht="14.4" x14ac:dyDescent="0.3">
      <c r="A40" s="80">
        <v>46327</v>
      </c>
      <c r="B40" s="15"/>
      <c r="C40" s="13">
        <v>4</v>
      </c>
      <c r="D40" s="14">
        <v>5</v>
      </c>
      <c r="E40" s="4">
        <v>6.8739999999999997</v>
      </c>
      <c r="F40" s="4">
        <v>5.8520000000000003</v>
      </c>
      <c r="G40" s="4">
        <v>8.2829999999999995</v>
      </c>
      <c r="H40" s="4">
        <v>7.5270000000000001</v>
      </c>
      <c r="I40" s="4">
        <v>7.05</v>
      </c>
      <c r="J40" s="4">
        <v>5.2370000000000001</v>
      </c>
      <c r="K40" s="4">
        <v>5.6859999999999999</v>
      </c>
      <c r="L40" s="4">
        <v>4.2409999999999997</v>
      </c>
      <c r="M40" s="4">
        <v>4.7110000000000003</v>
      </c>
      <c r="N40" s="4">
        <v>3.2130000000000001</v>
      </c>
      <c r="O40" s="4">
        <v>4.2830000000000004</v>
      </c>
      <c r="P40" s="4">
        <v>4.343</v>
      </c>
      <c r="Q40" s="4">
        <v>5.81</v>
      </c>
      <c r="R40" s="4">
        <v>6.2149999999999999</v>
      </c>
      <c r="S40" s="4">
        <v>5.149</v>
      </c>
      <c r="T40" s="4">
        <v>6.6950000000000003</v>
      </c>
      <c r="U40" s="4">
        <v>6.2450000000000001</v>
      </c>
      <c r="V40" s="4">
        <v>5.6029999999999998</v>
      </c>
      <c r="W40" s="4">
        <v>6.5090000000000003</v>
      </c>
      <c r="X40" s="4">
        <v>3.7189999999999999</v>
      </c>
      <c r="Y40" s="4">
        <v>4.7469999999999999</v>
      </c>
      <c r="Z40" s="4">
        <v>7.0330000000000004</v>
      </c>
      <c r="AA40" s="4">
        <v>4.806</v>
      </c>
      <c r="AB40" s="4">
        <v>4.5140000000000002</v>
      </c>
      <c r="AC40" s="4">
        <v>6.4969999999999999</v>
      </c>
      <c r="AD40" s="4">
        <v>4.4160000000000004</v>
      </c>
      <c r="AE40">
        <v>5.9349999999999996</v>
      </c>
      <c r="AF40" s="4">
        <v>6.8239999999999998</v>
      </c>
      <c r="AG40" s="4">
        <v>4.6539999999999999</v>
      </c>
      <c r="AH40" s="4">
        <v>4.2469999999999999</v>
      </c>
    </row>
    <row r="41" spans="1:34" ht="14.4" x14ac:dyDescent="0.3">
      <c r="A41" s="80">
        <v>46357</v>
      </c>
      <c r="B41" s="15"/>
      <c r="C41" s="13">
        <v>4</v>
      </c>
      <c r="D41" s="14">
        <v>4</v>
      </c>
      <c r="E41" s="4">
        <v>5.8840000000000003</v>
      </c>
      <c r="F41" s="4">
        <v>5.0439999999999996</v>
      </c>
      <c r="G41" s="4">
        <v>7.63</v>
      </c>
      <c r="H41" s="4">
        <v>6.61</v>
      </c>
      <c r="I41" s="4">
        <v>6.2960000000000003</v>
      </c>
      <c r="J41" s="4">
        <v>5.056</v>
      </c>
      <c r="K41" s="4">
        <v>5.149</v>
      </c>
      <c r="L41" s="4">
        <v>3.9420000000000002</v>
      </c>
      <c r="M41" s="4">
        <v>3.9649999999999999</v>
      </c>
      <c r="N41" s="4">
        <v>2.84</v>
      </c>
      <c r="O41" s="4">
        <v>3.9039999999999999</v>
      </c>
      <c r="P41" s="4">
        <v>3.7389999999999999</v>
      </c>
      <c r="Q41" s="4">
        <v>4.6319999999999997</v>
      </c>
      <c r="R41" s="4">
        <v>4.9470000000000001</v>
      </c>
      <c r="S41" s="4">
        <v>4.1470000000000002</v>
      </c>
      <c r="T41" s="4">
        <v>5.9390000000000001</v>
      </c>
      <c r="U41" s="4">
        <v>5.1680000000000001</v>
      </c>
      <c r="V41" s="4">
        <v>4.6820000000000004</v>
      </c>
      <c r="W41" s="4">
        <v>5.827</v>
      </c>
      <c r="X41" s="4">
        <v>3.3860000000000001</v>
      </c>
      <c r="Y41" s="4">
        <v>4.0629999999999997</v>
      </c>
      <c r="Z41" s="4">
        <v>5.4349999999999996</v>
      </c>
      <c r="AA41" s="4">
        <v>4.5449999999999999</v>
      </c>
      <c r="AB41" s="4">
        <v>4.1559999999999997</v>
      </c>
      <c r="AC41" s="4">
        <v>6.0339999999999998</v>
      </c>
      <c r="AD41" s="4">
        <v>3.7490000000000001</v>
      </c>
      <c r="AE41">
        <v>5.5810000000000004</v>
      </c>
      <c r="AF41" s="4">
        <v>5.35</v>
      </c>
      <c r="AG41" s="4">
        <v>4.4139999999999997</v>
      </c>
      <c r="AH41" s="4">
        <v>3.9249999999999998</v>
      </c>
    </row>
    <row r="42" spans="1:34" ht="14.4" x14ac:dyDescent="0.3">
      <c r="A42" s="80">
        <v>46388</v>
      </c>
      <c r="B42" s="15"/>
      <c r="C42" s="13">
        <v>4</v>
      </c>
      <c r="D42" s="14">
        <v>5</v>
      </c>
      <c r="E42" s="4">
        <v>5.31</v>
      </c>
      <c r="F42" s="4">
        <v>4.492</v>
      </c>
      <c r="G42" s="4">
        <v>6.585</v>
      </c>
      <c r="H42" s="4">
        <v>5.6230000000000002</v>
      </c>
      <c r="I42" s="4">
        <v>5.6749999999999998</v>
      </c>
      <c r="J42" s="4">
        <v>4.2640000000000002</v>
      </c>
      <c r="K42" s="4">
        <v>4.7350000000000003</v>
      </c>
      <c r="L42" s="4">
        <v>3.621</v>
      </c>
      <c r="M42" s="4">
        <v>3.5179999999999998</v>
      </c>
      <c r="N42" s="4">
        <v>2.6040000000000001</v>
      </c>
      <c r="O42" s="4">
        <v>3.4990000000000001</v>
      </c>
      <c r="P42" s="4">
        <v>3.3769999999999998</v>
      </c>
      <c r="Q42" s="4">
        <v>4.0449999999999999</v>
      </c>
      <c r="R42" s="4">
        <v>4.2990000000000004</v>
      </c>
      <c r="S42" s="4">
        <v>3.5939999999999999</v>
      </c>
      <c r="T42" s="4">
        <v>5.3289999999999997</v>
      </c>
      <c r="U42" s="4">
        <v>4.6219999999999999</v>
      </c>
      <c r="V42" s="4">
        <v>4.1109999999999998</v>
      </c>
      <c r="W42" s="4">
        <v>5.35</v>
      </c>
      <c r="X42" s="4">
        <v>3.0840000000000001</v>
      </c>
      <c r="Y42" s="4">
        <v>3.6960000000000002</v>
      </c>
      <c r="Z42" s="4">
        <v>4.8090000000000002</v>
      </c>
      <c r="AA42" s="4">
        <v>4.1689999999999996</v>
      </c>
      <c r="AB42" s="4">
        <v>3.73</v>
      </c>
      <c r="AC42" s="4">
        <v>5.0960000000000001</v>
      </c>
      <c r="AD42" s="4">
        <v>3.3969999999999998</v>
      </c>
      <c r="AE42">
        <v>5.0739999999999998</v>
      </c>
      <c r="AF42" s="4">
        <v>4.3730000000000002</v>
      </c>
      <c r="AG42" s="4">
        <v>4.03</v>
      </c>
      <c r="AH42" s="4">
        <v>3.6040000000000001</v>
      </c>
    </row>
    <row r="43" spans="1:34" ht="14.4" x14ac:dyDescent="0.3">
      <c r="A43" s="80">
        <v>46419</v>
      </c>
      <c r="B43" s="15"/>
      <c r="C43" s="13">
        <v>4</v>
      </c>
      <c r="D43" s="14">
        <v>4</v>
      </c>
      <c r="E43" s="4">
        <v>4.4080000000000004</v>
      </c>
      <c r="F43" s="4">
        <v>3.8159999999999998</v>
      </c>
      <c r="G43" s="4">
        <v>5.3620000000000001</v>
      </c>
      <c r="H43" s="4">
        <v>4.5789999999999997</v>
      </c>
      <c r="I43" s="4">
        <v>4.6589999999999998</v>
      </c>
      <c r="J43" s="4">
        <v>3.5489999999999999</v>
      </c>
      <c r="K43" s="4">
        <v>3.9510000000000001</v>
      </c>
      <c r="L43" s="4">
        <v>3.0249999999999999</v>
      </c>
      <c r="M43" s="4">
        <v>2.887</v>
      </c>
      <c r="N43" s="4">
        <v>2.3079999999999998</v>
      </c>
      <c r="O43" s="4">
        <v>2.8860000000000001</v>
      </c>
      <c r="P43" s="4">
        <v>2.79</v>
      </c>
      <c r="Q43" s="4">
        <v>3.3010000000000002</v>
      </c>
      <c r="R43" s="4">
        <v>3.58</v>
      </c>
      <c r="S43" s="4">
        <v>2.9180000000000001</v>
      </c>
      <c r="T43" s="4">
        <v>4.407</v>
      </c>
      <c r="U43" s="4">
        <v>3.7959999999999998</v>
      </c>
      <c r="V43" s="4">
        <v>3.3639999999999999</v>
      </c>
      <c r="W43" s="4">
        <v>4.3879999999999999</v>
      </c>
      <c r="X43" s="4">
        <v>2.6110000000000002</v>
      </c>
      <c r="Y43" s="4">
        <v>3.044</v>
      </c>
      <c r="Z43" s="4">
        <v>4.5469999999999997</v>
      </c>
      <c r="AA43" s="4">
        <v>3.62</v>
      </c>
      <c r="AB43" s="4">
        <v>3.1080000000000001</v>
      </c>
      <c r="AC43" s="4">
        <v>4.2690000000000001</v>
      </c>
      <c r="AD43" s="4">
        <v>2.8330000000000002</v>
      </c>
      <c r="AE43">
        <v>4.173</v>
      </c>
      <c r="AF43" s="4">
        <v>3.593</v>
      </c>
      <c r="AG43" s="4">
        <v>3.4390000000000001</v>
      </c>
      <c r="AH43" s="4">
        <v>3.024</v>
      </c>
    </row>
    <row r="44" spans="1:34" ht="14.4" x14ac:dyDescent="0.3">
      <c r="A44" s="80">
        <v>46447</v>
      </c>
      <c r="B44" s="15"/>
      <c r="C44" s="13">
        <v>4</v>
      </c>
      <c r="D44" s="14">
        <v>5</v>
      </c>
      <c r="E44" s="4">
        <v>5.2460000000000004</v>
      </c>
      <c r="F44" s="4">
        <v>5.2169999999999996</v>
      </c>
      <c r="G44" s="4">
        <v>5.7190000000000003</v>
      </c>
      <c r="H44" s="4">
        <v>5.7469999999999999</v>
      </c>
      <c r="I44" s="4">
        <v>5.2779999999999996</v>
      </c>
      <c r="J44" s="4">
        <v>4.6349999999999998</v>
      </c>
      <c r="K44" s="4">
        <v>4.3559999999999999</v>
      </c>
      <c r="L44" s="4">
        <v>3.4790000000000001</v>
      </c>
      <c r="M44" s="4">
        <v>3.036</v>
      </c>
      <c r="N44" s="4">
        <v>2.907</v>
      </c>
      <c r="O44" s="4">
        <v>4.9089999999999998</v>
      </c>
      <c r="P44" s="4">
        <v>2.9969999999999999</v>
      </c>
      <c r="Q44" s="4">
        <v>3.5110000000000001</v>
      </c>
      <c r="R44" s="4">
        <v>6.0750000000000002</v>
      </c>
      <c r="S44" s="4">
        <v>2.95</v>
      </c>
      <c r="T44" s="4">
        <v>5.367</v>
      </c>
      <c r="U44" s="4">
        <v>3.831</v>
      </c>
      <c r="V44" s="4">
        <v>3.6920000000000002</v>
      </c>
      <c r="W44" s="4">
        <v>5.5910000000000002</v>
      </c>
      <c r="X44" s="4">
        <v>2.8069999999999999</v>
      </c>
      <c r="Y44" s="4">
        <v>3.04</v>
      </c>
      <c r="Z44" s="4">
        <v>5.7220000000000004</v>
      </c>
      <c r="AA44" s="4">
        <v>4.3869999999999996</v>
      </c>
      <c r="AB44" s="4">
        <v>4.97</v>
      </c>
      <c r="AC44" s="4">
        <v>4.4989999999999997</v>
      </c>
      <c r="AD44" s="4">
        <v>2.8580000000000001</v>
      </c>
      <c r="AE44">
        <v>4.5949999999999998</v>
      </c>
      <c r="AF44" s="4">
        <v>3.7679999999999998</v>
      </c>
      <c r="AG44" s="4">
        <v>3.964</v>
      </c>
      <c r="AH44" s="4">
        <v>3.407</v>
      </c>
    </row>
    <row r="45" spans="1:34" ht="14.4" x14ac:dyDescent="0.3">
      <c r="A45" s="80">
        <v>46478</v>
      </c>
      <c r="B45" s="15"/>
      <c r="C45" s="13">
        <v>8</v>
      </c>
      <c r="D45" s="14">
        <v>9</v>
      </c>
      <c r="E45" s="4">
        <v>8.92</v>
      </c>
      <c r="F45" s="4">
        <v>6.4610000000000003</v>
      </c>
      <c r="G45" s="4">
        <v>10.112</v>
      </c>
      <c r="H45" s="4">
        <v>8.1110000000000007</v>
      </c>
      <c r="I45" s="4">
        <v>7.0430000000000001</v>
      </c>
      <c r="J45" s="4">
        <v>6.5410000000000004</v>
      </c>
      <c r="K45" s="4">
        <v>9.7330000000000005</v>
      </c>
      <c r="L45" s="4">
        <v>7.0410000000000004</v>
      </c>
      <c r="M45" s="4">
        <v>7.38</v>
      </c>
      <c r="N45" s="4">
        <v>5.7350000000000003</v>
      </c>
      <c r="O45" s="4">
        <v>9.9749999999999996</v>
      </c>
      <c r="P45" s="4">
        <v>6.415</v>
      </c>
      <c r="Q45" s="4">
        <v>9.1959999999999997</v>
      </c>
      <c r="R45" s="4">
        <v>9.39</v>
      </c>
      <c r="S45" s="4">
        <v>3.7170000000000001</v>
      </c>
      <c r="T45" s="4">
        <v>7.0220000000000002</v>
      </c>
      <c r="U45" s="4">
        <v>7.0510000000000002</v>
      </c>
      <c r="V45" s="4">
        <v>6.6369999999999996</v>
      </c>
      <c r="W45" s="4">
        <v>12.881</v>
      </c>
      <c r="X45" s="4">
        <v>4.8360000000000003</v>
      </c>
      <c r="Y45" s="4">
        <v>5.3739999999999997</v>
      </c>
      <c r="Z45" s="4">
        <v>9.68</v>
      </c>
      <c r="AA45" s="4">
        <v>7.1740000000000004</v>
      </c>
      <c r="AB45" s="4">
        <v>9.7870000000000008</v>
      </c>
      <c r="AC45" s="4">
        <v>7.2270000000000003</v>
      </c>
      <c r="AD45" s="4">
        <v>6.4809999999999999</v>
      </c>
      <c r="AE45">
        <v>7.1050000000000004</v>
      </c>
      <c r="AF45" s="4">
        <v>6.8630000000000004</v>
      </c>
      <c r="AG45" s="4">
        <v>8.5350000000000001</v>
      </c>
      <c r="AH45" s="4">
        <v>6.4160000000000004</v>
      </c>
    </row>
    <row r="46" spans="1:34" ht="14.4" x14ac:dyDescent="0.3">
      <c r="A46" s="80">
        <v>46508</v>
      </c>
      <c r="B46" s="15"/>
      <c r="C46" s="13">
        <v>23</v>
      </c>
      <c r="D46" s="14">
        <v>26</v>
      </c>
      <c r="E46" s="4">
        <v>29.440999999999999</v>
      </c>
      <c r="F46" s="4">
        <v>29.198</v>
      </c>
      <c r="G46" s="4">
        <v>56.116</v>
      </c>
      <c r="H46" s="4">
        <v>38.398000000000003</v>
      </c>
      <c r="I46" s="4">
        <v>22.989000000000001</v>
      </c>
      <c r="J46" s="4">
        <v>22.2</v>
      </c>
      <c r="K46" s="4">
        <v>33.887999999999998</v>
      </c>
      <c r="L46" s="4">
        <v>25.719000000000001</v>
      </c>
      <c r="M46" s="4">
        <v>17.382000000000001</v>
      </c>
      <c r="N46" s="4">
        <v>19.760999999999999</v>
      </c>
      <c r="O46" s="4">
        <v>27.567</v>
      </c>
      <c r="P46" s="4">
        <v>24.273</v>
      </c>
      <c r="Q46" s="4">
        <v>31.689</v>
      </c>
      <c r="R46" s="4">
        <v>29.553000000000001</v>
      </c>
      <c r="S46" s="4">
        <v>24.416</v>
      </c>
      <c r="T46" s="4">
        <v>37.908999999999999</v>
      </c>
      <c r="U46" s="4">
        <v>16.356000000000002</v>
      </c>
      <c r="V46" s="4">
        <v>20.338000000000001</v>
      </c>
      <c r="W46" s="4">
        <v>24.594999999999999</v>
      </c>
      <c r="X46" s="4">
        <v>16.331</v>
      </c>
      <c r="Y46" s="4">
        <v>26.719000000000001</v>
      </c>
      <c r="Z46" s="4">
        <v>19.457999999999998</v>
      </c>
      <c r="AA46" s="4">
        <v>17.215</v>
      </c>
      <c r="AB46" s="4">
        <v>31.498000000000001</v>
      </c>
      <c r="AC46" s="4">
        <v>30.341000000000001</v>
      </c>
      <c r="AD46" s="4">
        <v>20.725000000000001</v>
      </c>
      <c r="AE46">
        <v>26.34</v>
      </c>
      <c r="AF46" s="4">
        <v>20.242999999999999</v>
      </c>
      <c r="AG46" s="4">
        <v>26.48</v>
      </c>
      <c r="AH46" s="4">
        <v>29.257000000000001</v>
      </c>
    </row>
    <row r="47" spans="1:34" ht="14.4" x14ac:dyDescent="0.3">
      <c r="A47" s="80">
        <v>46539</v>
      </c>
      <c r="B47" s="15"/>
      <c r="C47" s="13">
        <v>28</v>
      </c>
      <c r="D47" s="14">
        <v>40</v>
      </c>
      <c r="E47" s="4">
        <v>42.151000000000003</v>
      </c>
      <c r="F47" s="4">
        <v>82.641999999999996</v>
      </c>
      <c r="G47" s="4">
        <v>61.817</v>
      </c>
      <c r="H47" s="4">
        <v>73.08</v>
      </c>
      <c r="I47" s="4">
        <v>32.615000000000002</v>
      </c>
      <c r="J47" s="4">
        <v>48.22</v>
      </c>
      <c r="K47" s="4">
        <v>26.09</v>
      </c>
      <c r="L47" s="4">
        <v>26.207000000000001</v>
      </c>
      <c r="M47" s="4">
        <v>13.404</v>
      </c>
      <c r="N47" s="4">
        <v>34.991</v>
      </c>
      <c r="O47" s="4">
        <v>22.167000000000002</v>
      </c>
      <c r="P47" s="4">
        <v>35.651000000000003</v>
      </c>
      <c r="Q47" s="4">
        <v>36.658999999999999</v>
      </c>
      <c r="R47" s="4">
        <v>28.268000000000001</v>
      </c>
      <c r="S47" s="4">
        <v>75.149000000000001</v>
      </c>
      <c r="T47" s="4">
        <v>41.747999999999998</v>
      </c>
      <c r="U47" s="4">
        <v>42.232999999999997</v>
      </c>
      <c r="V47" s="4">
        <v>65.606999999999999</v>
      </c>
      <c r="W47" s="4">
        <v>11.775</v>
      </c>
      <c r="X47" s="4">
        <v>29.71</v>
      </c>
      <c r="Y47" s="4">
        <v>51.451000000000001</v>
      </c>
      <c r="Z47" s="4">
        <v>51.633000000000003</v>
      </c>
      <c r="AA47" s="4">
        <v>42.325000000000003</v>
      </c>
      <c r="AB47" s="4">
        <v>53.548000000000002</v>
      </c>
      <c r="AC47" s="4">
        <v>18.834</v>
      </c>
      <c r="AD47" s="4">
        <v>55.877000000000002</v>
      </c>
      <c r="AE47">
        <v>33.686999999999998</v>
      </c>
      <c r="AF47" s="4">
        <v>42.918999999999997</v>
      </c>
      <c r="AG47" s="4">
        <v>26.949000000000002</v>
      </c>
      <c r="AH47" s="4">
        <v>64.165000000000006</v>
      </c>
    </row>
    <row r="48" spans="1:34" ht="14.4" x14ac:dyDescent="0.3">
      <c r="A48" s="80">
        <v>46569</v>
      </c>
      <c r="B48" s="15"/>
      <c r="C48" s="13">
        <v>9</v>
      </c>
      <c r="D48" s="14">
        <v>15</v>
      </c>
      <c r="E48" s="4">
        <v>15.781000000000001</v>
      </c>
      <c r="F48" s="4">
        <v>75.254999999999995</v>
      </c>
      <c r="G48" s="4">
        <v>23.895</v>
      </c>
      <c r="H48" s="4">
        <v>27.91</v>
      </c>
      <c r="I48" s="4">
        <v>16.332000000000001</v>
      </c>
      <c r="J48" s="4">
        <v>30.544</v>
      </c>
      <c r="K48" s="4">
        <v>10.909000000000001</v>
      </c>
      <c r="L48" s="4">
        <v>10.275</v>
      </c>
      <c r="M48" s="4">
        <v>6.3109999999999999</v>
      </c>
      <c r="N48" s="4">
        <v>12.462999999999999</v>
      </c>
      <c r="O48" s="4">
        <v>9.1929999999999996</v>
      </c>
      <c r="P48" s="4">
        <v>15.238</v>
      </c>
      <c r="Q48" s="4">
        <v>13.045999999999999</v>
      </c>
      <c r="R48" s="4">
        <v>12.068</v>
      </c>
      <c r="S48" s="4">
        <v>37.484000000000002</v>
      </c>
      <c r="T48" s="4">
        <v>22.073</v>
      </c>
      <c r="U48" s="4">
        <v>14.375999999999999</v>
      </c>
      <c r="V48" s="4">
        <v>42.792000000000002</v>
      </c>
      <c r="W48" s="4">
        <v>7.3159999999999998</v>
      </c>
      <c r="X48" s="4">
        <v>12.236000000000001</v>
      </c>
      <c r="Y48" s="4">
        <v>18.838000000000001</v>
      </c>
      <c r="Z48" s="4">
        <v>18.617999999999999</v>
      </c>
      <c r="AA48" s="4">
        <v>15.393000000000001</v>
      </c>
      <c r="AB48" s="4">
        <v>20.594000000000001</v>
      </c>
      <c r="AC48" s="4">
        <v>8.3290000000000006</v>
      </c>
      <c r="AD48" s="4">
        <v>39.341000000000001</v>
      </c>
      <c r="AE48">
        <v>12.382</v>
      </c>
      <c r="AF48" s="4">
        <v>17.818000000000001</v>
      </c>
      <c r="AG48" s="4">
        <v>13.396000000000001</v>
      </c>
      <c r="AH48" s="4">
        <v>33.948999999999998</v>
      </c>
    </row>
    <row r="49" spans="1:1005" ht="14.4" x14ac:dyDescent="0.3">
      <c r="A49" s="80">
        <v>46600</v>
      </c>
      <c r="B49" s="15"/>
      <c r="C49" s="13">
        <v>7</v>
      </c>
      <c r="D49" s="14">
        <v>8</v>
      </c>
      <c r="E49" s="4">
        <v>7.8630000000000004</v>
      </c>
      <c r="F49" s="4">
        <v>24.007999999999999</v>
      </c>
      <c r="G49" s="4">
        <v>10.865</v>
      </c>
      <c r="H49" s="4">
        <v>13.54</v>
      </c>
      <c r="I49" s="4">
        <v>8.3970000000000002</v>
      </c>
      <c r="J49" s="4">
        <v>12.712</v>
      </c>
      <c r="K49" s="4">
        <v>7.157</v>
      </c>
      <c r="L49" s="4">
        <v>7.0519999999999996</v>
      </c>
      <c r="M49" s="4">
        <v>4.367</v>
      </c>
      <c r="N49" s="4">
        <v>6.7439999999999998</v>
      </c>
      <c r="O49" s="4">
        <v>6.0069999999999997</v>
      </c>
      <c r="P49" s="4">
        <v>8.8960000000000008</v>
      </c>
      <c r="Q49" s="4">
        <v>8.0879999999999992</v>
      </c>
      <c r="R49" s="4">
        <v>7.52</v>
      </c>
      <c r="S49" s="4">
        <v>13.224</v>
      </c>
      <c r="T49" s="4">
        <v>9.6989999999999998</v>
      </c>
      <c r="U49" s="4">
        <v>9.1080000000000005</v>
      </c>
      <c r="V49" s="4">
        <v>14.987</v>
      </c>
      <c r="W49" s="4">
        <v>5.4649999999999999</v>
      </c>
      <c r="X49" s="4">
        <v>7.6340000000000003</v>
      </c>
      <c r="Y49" s="4">
        <v>9.8160000000000007</v>
      </c>
      <c r="Z49" s="4">
        <v>8.6370000000000005</v>
      </c>
      <c r="AA49" s="4">
        <v>8.3650000000000002</v>
      </c>
      <c r="AB49" s="4">
        <v>12.073</v>
      </c>
      <c r="AC49" s="4">
        <v>5.6820000000000004</v>
      </c>
      <c r="AD49" s="4">
        <v>13.686</v>
      </c>
      <c r="AE49">
        <v>7.4790000000000001</v>
      </c>
      <c r="AF49" s="4">
        <v>8.3650000000000002</v>
      </c>
      <c r="AG49" s="4">
        <v>8.7070000000000007</v>
      </c>
      <c r="AH49" s="4">
        <v>12.737</v>
      </c>
    </row>
    <row r="50" spans="1:1005" ht="14.4" x14ac:dyDescent="0.3">
      <c r="A50" s="80">
        <v>46631</v>
      </c>
      <c r="B50" s="15"/>
      <c r="C50" s="13">
        <v>6</v>
      </c>
      <c r="D50" s="14">
        <v>7</v>
      </c>
      <c r="E50" s="4">
        <v>6.298</v>
      </c>
      <c r="F50" s="4">
        <v>13.832000000000001</v>
      </c>
      <c r="G50" s="4">
        <v>8.1940000000000008</v>
      </c>
      <c r="H50" s="4">
        <v>9.1609999999999996</v>
      </c>
      <c r="I50" s="4">
        <v>5.94</v>
      </c>
      <c r="J50" s="4">
        <v>7.859</v>
      </c>
      <c r="K50" s="4">
        <v>5.5250000000000004</v>
      </c>
      <c r="L50" s="4">
        <v>5.2709999999999999</v>
      </c>
      <c r="M50" s="4">
        <v>3.665</v>
      </c>
      <c r="N50" s="4">
        <v>7.2830000000000004</v>
      </c>
      <c r="O50" s="4">
        <v>4.8869999999999996</v>
      </c>
      <c r="P50" s="4">
        <v>5.9210000000000003</v>
      </c>
      <c r="Q50" s="4">
        <v>6.6669999999999998</v>
      </c>
      <c r="R50" s="4">
        <v>6.4260000000000002</v>
      </c>
      <c r="S50" s="4">
        <v>8.375</v>
      </c>
      <c r="T50" s="4">
        <v>6.8</v>
      </c>
      <c r="U50" s="4">
        <v>6.0220000000000002</v>
      </c>
      <c r="V50" s="4">
        <v>8.5370000000000008</v>
      </c>
      <c r="W50" s="4">
        <v>4.798</v>
      </c>
      <c r="X50" s="4">
        <v>6.53</v>
      </c>
      <c r="Y50" s="4">
        <v>9.0969999999999995</v>
      </c>
      <c r="Z50" s="4">
        <v>6.5090000000000003</v>
      </c>
      <c r="AA50" s="4">
        <v>6.11</v>
      </c>
      <c r="AB50" s="4">
        <v>7.55</v>
      </c>
      <c r="AC50" s="4">
        <v>4.7329999999999997</v>
      </c>
      <c r="AD50" s="4">
        <v>8.0609999999999999</v>
      </c>
      <c r="AE50">
        <v>7.3769999999999998</v>
      </c>
      <c r="AF50" s="4">
        <v>5.9710000000000001</v>
      </c>
      <c r="AG50" s="4">
        <v>6.827</v>
      </c>
      <c r="AH50" s="4">
        <v>8.9830000000000005</v>
      </c>
    </row>
    <row r="51" spans="1:1005" ht="14.4" x14ac:dyDescent="0.3">
      <c r="A51" s="80">
        <v>46661</v>
      </c>
      <c r="B51" s="15"/>
      <c r="C51" s="13">
        <v>6</v>
      </c>
      <c r="D51" s="14">
        <v>7</v>
      </c>
      <c r="E51" s="4">
        <v>7.2530000000000001</v>
      </c>
      <c r="F51" s="4">
        <v>11.188000000000001</v>
      </c>
      <c r="G51" s="4">
        <v>7.96</v>
      </c>
      <c r="H51" s="4">
        <v>8.5269999999999992</v>
      </c>
      <c r="I51" s="4">
        <v>6.68</v>
      </c>
      <c r="J51" s="4">
        <v>6.7640000000000002</v>
      </c>
      <c r="K51" s="4">
        <v>5.0629999999999997</v>
      </c>
      <c r="L51" s="4">
        <v>4.5890000000000004</v>
      </c>
      <c r="M51" s="4">
        <v>4.5960000000000001</v>
      </c>
      <c r="N51" s="4">
        <v>5.52</v>
      </c>
      <c r="O51" s="4">
        <v>5.0339999999999998</v>
      </c>
      <c r="P51" s="4">
        <v>6.6230000000000002</v>
      </c>
      <c r="Q51" s="4">
        <v>8.6310000000000002</v>
      </c>
      <c r="R51" s="4">
        <v>6.2880000000000003</v>
      </c>
      <c r="S51" s="4">
        <v>7.9509999999999996</v>
      </c>
      <c r="T51" s="4">
        <v>7.3319999999999999</v>
      </c>
      <c r="U51" s="4">
        <v>5.5259999999999998</v>
      </c>
      <c r="V51" s="4">
        <v>7.86</v>
      </c>
      <c r="W51" s="4">
        <v>4.3639999999999999</v>
      </c>
      <c r="X51" s="4">
        <v>6.9660000000000002</v>
      </c>
      <c r="Y51" s="4">
        <v>11.009</v>
      </c>
      <c r="Z51" s="4">
        <v>5.5679999999999996</v>
      </c>
      <c r="AA51" s="4">
        <v>5.3150000000000004</v>
      </c>
      <c r="AB51" s="4">
        <v>7.8470000000000004</v>
      </c>
      <c r="AC51" s="4">
        <v>4.7050000000000001</v>
      </c>
      <c r="AD51" s="4">
        <v>6.8029999999999999</v>
      </c>
      <c r="AE51">
        <v>6.649</v>
      </c>
      <c r="AF51" s="4">
        <v>5.3</v>
      </c>
      <c r="AG51" s="4">
        <v>5.109</v>
      </c>
      <c r="AH51" s="4">
        <v>8.3330000000000002</v>
      </c>
    </row>
    <row r="52" spans="1:1005" ht="14.4" x14ac:dyDescent="0.3">
      <c r="A52" s="80">
        <v>46692</v>
      </c>
      <c r="B52" s="15"/>
      <c r="C52" s="13">
        <v>4</v>
      </c>
      <c r="D52" s="14">
        <v>5</v>
      </c>
      <c r="E52" s="4">
        <v>5.8479999999999999</v>
      </c>
      <c r="F52" s="4">
        <v>8.3480000000000008</v>
      </c>
      <c r="G52" s="4">
        <v>7.5339999999999998</v>
      </c>
      <c r="H52" s="4">
        <v>7.0449999999999999</v>
      </c>
      <c r="I52" s="4">
        <v>5.258</v>
      </c>
      <c r="J52" s="4">
        <v>5.7359999999999998</v>
      </c>
      <c r="K52" s="4">
        <v>4.2629999999999999</v>
      </c>
      <c r="L52" s="4">
        <v>4.694</v>
      </c>
      <c r="M52" s="4">
        <v>3.222</v>
      </c>
      <c r="N52" s="4">
        <v>4.274</v>
      </c>
      <c r="O52" s="4">
        <v>4.327</v>
      </c>
      <c r="P52" s="4">
        <v>5.7889999999999997</v>
      </c>
      <c r="Q52" s="4">
        <v>6.1959999999999997</v>
      </c>
      <c r="R52" s="4">
        <v>5.2130000000000001</v>
      </c>
      <c r="S52" s="4">
        <v>6.6909999999999998</v>
      </c>
      <c r="T52" s="4">
        <v>6.2510000000000003</v>
      </c>
      <c r="U52" s="4">
        <v>5.5819999999999999</v>
      </c>
      <c r="V52" s="4">
        <v>6.5590000000000002</v>
      </c>
      <c r="W52" s="4">
        <v>3.7189999999999999</v>
      </c>
      <c r="X52" s="4">
        <v>4.7519999999999998</v>
      </c>
      <c r="Y52" s="4">
        <v>7.0460000000000003</v>
      </c>
      <c r="Z52" s="4">
        <v>4.7880000000000003</v>
      </c>
      <c r="AA52" s="4">
        <v>4.51</v>
      </c>
      <c r="AB52" s="4">
        <v>6.5049999999999999</v>
      </c>
      <c r="AC52" s="4">
        <v>4.3959999999999999</v>
      </c>
      <c r="AD52" s="4">
        <v>5.9329999999999998</v>
      </c>
      <c r="AE52">
        <v>6.8360000000000003</v>
      </c>
      <c r="AF52" s="4">
        <v>4.625</v>
      </c>
      <c r="AG52" s="4">
        <v>4.2629999999999999</v>
      </c>
      <c r="AH52" s="4">
        <v>6.93</v>
      </c>
    </row>
    <row r="53" spans="1:1005" ht="14.4" x14ac:dyDescent="0.3">
      <c r="A53" s="80">
        <v>46722</v>
      </c>
      <c r="B53" s="15"/>
      <c r="C53" s="13">
        <v>4</v>
      </c>
      <c r="D53" s="14">
        <v>4</v>
      </c>
      <c r="E53" s="4">
        <v>5.0389999999999997</v>
      </c>
      <c r="F53" s="4">
        <v>7.673</v>
      </c>
      <c r="G53" s="4">
        <v>6.6159999999999997</v>
      </c>
      <c r="H53" s="4">
        <v>6.29</v>
      </c>
      <c r="I53" s="4">
        <v>5.0759999999999996</v>
      </c>
      <c r="J53" s="4">
        <v>5.1859999999999999</v>
      </c>
      <c r="K53" s="4">
        <v>3.9620000000000002</v>
      </c>
      <c r="L53" s="4">
        <v>3.9489999999999998</v>
      </c>
      <c r="M53" s="4">
        <v>2.8479999999999999</v>
      </c>
      <c r="N53" s="4">
        <v>3.89</v>
      </c>
      <c r="O53" s="4">
        <v>3.7250000000000001</v>
      </c>
      <c r="P53" s="4">
        <v>4.6130000000000004</v>
      </c>
      <c r="Q53" s="4">
        <v>4.93</v>
      </c>
      <c r="R53" s="4">
        <v>4.1630000000000003</v>
      </c>
      <c r="S53" s="4">
        <v>5.9349999999999996</v>
      </c>
      <c r="T53" s="4">
        <v>5.173</v>
      </c>
      <c r="U53" s="4">
        <v>4.6630000000000003</v>
      </c>
      <c r="V53" s="4">
        <v>5.85</v>
      </c>
      <c r="W53" s="4">
        <v>3.3860000000000001</v>
      </c>
      <c r="X53" s="4">
        <v>4.0679999999999996</v>
      </c>
      <c r="Y53" s="4">
        <v>5.4470000000000001</v>
      </c>
      <c r="Z53" s="4">
        <v>4.5359999999999996</v>
      </c>
      <c r="AA53" s="4">
        <v>4.1509999999999998</v>
      </c>
      <c r="AB53" s="4">
        <v>6.0430000000000001</v>
      </c>
      <c r="AC53" s="4">
        <v>3.73</v>
      </c>
      <c r="AD53" s="4">
        <v>5.5810000000000004</v>
      </c>
      <c r="AE53">
        <v>5.3609999999999998</v>
      </c>
      <c r="AF53" s="4">
        <v>4.3869999999999996</v>
      </c>
      <c r="AG53" s="4">
        <v>3.94</v>
      </c>
      <c r="AH53" s="4">
        <v>5.9039999999999999</v>
      </c>
    </row>
    <row r="54" spans="1:1005" ht="14.4" x14ac:dyDescent="0.3">
      <c r="A54" s="80">
        <v>46753</v>
      </c>
      <c r="B54" s="15"/>
      <c r="C54" s="13">
        <v>4</v>
      </c>
      <c r="D54" s="14">
        <v>5</v>
      </c>
      <c r="E54" s="4">
        <v>4.4880000000000004</v>
      </c>
      <c r="F54" s="4">
        <v>6.6109999999999998</v>
      </c>
      <c r="G54" s="4">
        <v>5.6280000000000001</v>
      </c>
      <c r="H54" s="4">
        <v>5.67</v>
      </c>
      <c r="I54" s="4">
        <v>4.2809999999999997</v>
      </c>
      <c r="J54" s="4">
        <v>4.76</v>
      </c>
      <c r="K54" s="4">
        <v>3.64</v>
      </c>
      <c r="L54" s="4">
        <v>3.504</v>
      </c>
      <c r="M54" s="4">
        <v>2.6120000000000001</v>
      </c>
      <c r="N54" s="4">
        <v>3.4849999999999999</v>
      </c>
      <c r="O54" s="4">
        <v>3.3639999999999999</v>
      </c>
      <c r="P54" s="4">
        <v>4.0279999999999996</v>
      </c>
      <c r="Q54" s="4">
        <v>4.2839999999999998</v>
      </c>
      <c r="R54" s="4">
        <v>3.597</v>
      </c>
      <c r="S54" s="4">
        <v>5.3259999999999996</v>
      </c>
      <c r="T54" s="4">
        <v>4.6260000000000003</v>
      </c>
      <c r="U54" s="4">
        <v>4.0940000000000003</v>
      </c>
      <c r="V54" s="4">
        <v>5.3659999999999997</v>
      </c>
      <c r="W54" s="4">
        <v>3.0840000000000001</v>
      </c>
      <c r="X54" s="4">
        <v>3.7</v>
      </c>
      <c r="Y54" s="4">
        <v>4.82</v>
      </c>
      <c r="Z54" s="4">
        <v>4.1550000000000002</v>
      </c>
      <c r="AA54" s="4">
        <v>3.7269999999999999</v>
      </c>
      <c r="AB54" s="4">
        <v>5.1029999999999998</v>
      </c>
      <c r="AC54" s="4">
        <v>3.38</v>
      </c>
      <c r="AD54" s="4">
        <v>5.069</v>
      </c>
      <c r="AE54">
        <v>4.3819999999999997</v>
      </c>
      <c r="AF54" s="4">
        <v>4.0049999999999999</v>
      </c>
      <c r="AG54" s="4">
        <v>3.6179999999999999</v>
      </c>
      <c r="AH54" s="4">
        <v>5.3250000000000002</v>
      </c>
    </row>
    <row r="55" spans="1:1005" ht="14.4" x14ac:dyDescent="0.3">
      <c r="A55" s="80">
        <v>46784</v>
      </c>
      <c r="B55" s="15"/>
      <c r="C55" s="13">
        <v>4</v>
      </c>
      <c r="D55" s="14">
        <v>4</v>
      </c>
      <c r="E55" s="4">
        <v>3.9670000000000001</v>
      </c>
      <c r="F55" s="4">
        <v>5.5620000000000003</v>
      </c>
      <c r="G55" s="4">
        <v>4.7389999999999999</v>
      </c>
      <c r="H55" s="4">
        <v>4.8140000000000001</v>
      </c>
      <c r="I55" s="4">
        <v>3.6840000000000002</v>
      </c>
      <c r="J55" s="4">
        <v>4.1120000000000001</v>
      </c>
      <c r="K55" s="4">
        <v>3.1440000000000001</v>
      </c>
      <c r="L55" s="4">
        <v>2.9729999999999999</v>
      </c>
      <c r="M55" s="4">
        <v>2.3919999999999999</v>
      </c>
      <c r="N55" s="4">
        <v>2.9729999999999999</v>
      </c>
      <c r="O55" s="4">
        <v>2.8730000000000002</v>
      </c>
      <c r="P55" s="4">
        <v>3.3980000000000001</v>
      </c>
      <c r="Q55" s="4">
        <v>3.69</v>
      </c>
      <c r="R55" s="4">
        <v>3.0190000000000001</v>
      </c>
      <c r="S55" s="4">
        <v>4.5570000000000004</v>
      </c>
      <c r="T55" s="4">
        <v>3.9289999999999998</v>
      </c>
      <c r="U55" s="4">
        <v>3.464</v>
      </c>
      <c r="V55" s="4">
        <v>4.5490000000000004</v>
      </c>
      <c r="W55" s="4">
        <v>2.7010000000000001</v>
      </c>
      <c r="X55" s="4">
        <v>3.1509999999999998</v>
      </c>
      <c r="Y55" s="4">
        <v>4.7080000000000002</v>
      </c>
      <c r="Z55" s="4">
        <v>3.7280000000000002</v>
      </c>
      <c r="AA55" s="4">
        <v>3.2160000000000002</v>
      </c>
      <c r="AB55" s="4">
        <v>4.4169999999999998</v>
      </c>
      <c r="AC55" s="4">
        <v>2.915</v>
      </c>
      <c r="AD55" s="4">
        <v>4.3099999999999996</v>
      </c>
      <c r="AE55">
        <v>3.726</v>
      </c>
      <c r="AF55" s="4">
        <v>3.5339999999999998</v>
      </c>
      <c r="AG55" s="4">
        <v>3.1389999999999998</v>
      </c>
      <c r="AH55" s="4">
        <v>4.5670000000000002</v>
      </c>
    </row>
    <row r="56" spans="1:1005" ht="14.4" x14ac:dyDescent="0.3">
      <c r="A56" s="80">
        <v>46813</v>
      </c>
      <c r="B56" s="15"/>
      <c r="C56" s="13">
        <v>4</v>
      </c>
      <c r="D56" s="14">
        <v>5</v>
      </c>
      <c r="E56" s="4">
        <v>5.22</v>
      </c>
      <c r="F56" s="4">
        <v>5.7249999999999996</v>
      </c>
      <c r="G56" s="4">
        <v>5.8150000000000004</v>
      </c>
      <c r="H56" s="4">
        <v>5.3239999999999998</v>
      </c>
      <c r="I56" s="4">
        <v>4.7220000000000004</v>
      </c>
      <c r="J56" s="4">
        <v>4.3689999999999998</v>
      </c>
      <c r="K56" s="4">
        <v>3.5310000000000001</v>
      </c>
      <c r="L56" s="4">
        <v>3.0569999999999999</v>
      </c>
      <c r="M56" s="4">
        <v>2.9329999999999998</v>
      </c>
      <c r="N56" s="4">
        <v>4.8970000000000002</v>
      </c>
      <c r="O56" s="4">
        <v>2.984</v>
      </c>
      <c r="P56" s="4">
        <v>3.4969999999999999</v>
      </c>
      <c r="Q56" s="4">
        <v>6.14</v>
      </c>
      <c r="R56" s="4">
        <v>2.9430000000000001</v>
      </c>
      <c r="S56" s="4">
        <v>5.383</v>
      </c>
      <c r="T56" s="4">
        <v>3.8359999999999999</v>
      </c>
      <c r="U56" s="4">
        <v>3.68</v>
      </c>
      <c r="V56" s="4">
        <v>5.593</v>
      </c>
      <c r="W56" s="4">
        <v>2.8180000000000001</v>
      </c>
      <c r="X56" s="4">
        <v>3.0329999999999999</v>
      </c>
      <c r="Y56" s="4">
        <v>5.8579999999999997</v>
      </c>
      <c r="Z56" s="4">
        <v>4.3639999999999999</v>
      </c>
      <c r="AA56" s="4">
        <v>5.0679999999999996</v>
      </c>
      <c r="AB56" s="4">
        <v>4.5119999999999996</v>
      </c>
      <c r="AC56" s="4">
        <v>2.8460000000000001</v>
      </c>
      <c r="AD56" s="4">
        <v>4.5490000000000004</v>
      </c>
      <c r="AE56">
        <v>3.778</v>
      </c>
      <c r="AF56" s="4">
        <v>3.9830000000000001</v>
      </c>
      <c r="AG56" s="4">
        <v>3.4950000000000001</v>
      </c>
      <c r="AH56" s="4">
        <v>5.2320000000000002</v>
      </c>
    </row>
    <row r="57" spans="1:1005" ht="14.4" x14ac:dyDescent="0.3">
      <c r="A57" s="80">
        <v>46844</v>
      </c>
      <c r="B57" s="15"/>
      <c r="C57" s="13">
        <v>8</v>
      </c>
      <c r="D57" s="14">
        <v>9</v>
      </c>
      <c r="E57" s="4">
        <v>6.625</v>
      </c>
      <c r="F57" s="4">
        <v>10.148999999999999</v>
      </c>
      <c r="G57" s="4">
        <v>8.2309999999999999</v>
      </c>
      <c r="H57" s="4">
        <v>7.1760000000000002</v>
      </c>
      <c r="I57" s="4">
        <v>6.7030000000000003</v>
      </c>
      <c r="J57" s="4">
        <v>9.7789999999999999</v>
      </c>
      <c r="K57" s="4">
        <v>7.3339999999999996</v>
      </c>
      <c r="L57" s="4">
        <v>7.5949999999999998</v>
      </c>
      <c r="M57" s="4">
        <v>5.9189999999999996</v>
      </c>
      <c r="N57" s="4">
        <v>9.9760000000000009</v>
      </c>
      <c r="O57" s="4">
        <v>6.5670000000000002</v>
      </c>
      <c r="P57" s="4">
        <v>9.4640000000000004</v>
      </c>
      <c r="Q57" s="4">
        <v>9.8239999999999998</v>
      </c>
      <c r="R57" s="4">
        <v>3.714</v>
      </c>
      <c r="S57" s="4">
        <v>7.2880000000000003</v>
      </c>
      <c r="T57" s="4">
        <v>7.2050000000000001</v>
      </c>
      <c r="U57" s="4">
        <v>6.7119999999999997</v>
      </c>
      <c r="V57" s="4">
        <v>12.935</v>
      </c>
      <c r="W57" s="4">
        <v>5.0129999999999999</v>
      </c>
      <c r="X57" s="4">
        <v>5.4939999999999998</v>
      </c>
      <c r="Y57" s="4">
        <v>9.7769999999999992</v>
      </c>
      <c r="Z57" s="4">
        <v>7.1559999999999997</v>
      </c>
      <c r="AA57" s="4">
        <v>9.81</v>
      </c>
      <c r="AB57" s="4">
        <v>7.5</v>
      </c>
      <c r="AC57" s="4">
        <v>6.7309999999999999</v>
      </c>
      <c r="AD57" s="4">
        <v>7.0780000000000003</v>
      </c>
      <c r="AE57">
        <v>6.931</v>
      </c>
      <c r="AF57" s="4">
        <v>8.859</v>
      </c>
      <c r="AG57" s="4">
        <v>6.5810000000000004</v>
      </c>
      <c r="AH57" s="4">
        <v>8.9390000000000001</v>
      </c>
    </row>
    <row r="58" spans="1:1005" ht="14.4" x14ac:dyDescent="0.3">
      <c r="A58" s="80">
        <v>46874</v>
      </c>
      <c r="B58" s="15"/>
      <c r="C58" s="13">
        <v>23</v>
      </c>
      <c r="D58" s="14">
        <v>26</v>
      </c>
      <c r="E58" s="4">
        <v>30.257999999999999</v>
      </c>
      <c r="F58" s="4">
        <v>56.405999999999999</v>
      </c>
      <c r="G58" s="4">
        <v>40.042000000000002</v>
      </c>
      <c r="H58" s="4">
        <v>24.047000000000001</v>
      </c>
      <c r="I58" s="4">
        <v>23.286999999999999</v>
      </c>
      <c r="J58" s="4">
        <v>34.075000000000003</v>
      </c>
      <c r="K58" s="4">
        <v>26.425999999999998</v>
      </c>
      <c r="L58" s="4">
        <v>17.890999999999998</v>
      </c>
      <c r="M58" s="4">
        <v>21.259</v>
      </c>
      <c r="N58" s="4">
        <v>27.666</v>
      </c>
      <c r="O58" s="4">
        <v>25.292000000000002</v>
      </c>
      <c r="P58" s="4">
        <v>32.481999999999999</v>
      </c>
      <c r="Q58" s="4">
        <v>29.815000000000001</v>
      </c>
      <c r="R58" s="4">
        <v>24.574999999999999</v>
      </c>
      <c r="S58" s="4">
        <v>39.168999999999997</v>
      </c>
      <c r="T58" s="4">
        <v>17.239000000000001</v>
      </c>
      <c r="U58" s="4">
        <v>21.289000000000001</v>
      </c>
      <c r="V58" s="4">
        <v>24.687000000000001</v>
      </c>
      <c r="W58" s="4">
        <v>16.841000000000001</v>
      </c>
      <c r="X58" s="4">
        <v>28.254999999999999</v>
      </c>
      <c r="Y58" s="4">
        <v>20.274999999999999</v>
      </c>
      <c r="Z58" s="4">
        <v>17.289000000000001</v>
      </c>
      <c r="AA58" s="4">
        <v>32.69</v>
      </c>
      <c r="AB58" s="4">
        <v>30.983000000000001</v>
      </c>
      <c r="AC58" s="4">
        <v>21.044</v>
      </c>
      <c r="AD58" s="4">
        <v>26.411999999999999</v>
      </c>
      <c r="AE58">
        <v>21.329000000000001</v>
      </c>
      <c r="AF58" s="4">
        <v>26.896000000000001</v>
      </c>
      <c r="AG58" s="4">
        <v>30.968</v>
      </c>
      <c r="AH58" s="4">
        <v>29.643000000000001</v>
      </c>
    </row>
    <row r="59" spans="1:1005" ht="14.4" x14ac:dyDescent="0.3">
      <c r="A59" s="80">
        <v>46905</v>
      </c>
      <c r="B59" s="15"/>
      <c r="C59" s="13">
        <v>28</v>
      </c>
      <c r="D59" s="14">
        <v>40</v>
      </c>
      <c r="E59" s="4">
        <v>84.701999999999998</v>
      </c>
      <c r="F59" s="4">
        <v>61.945</v>
      </c>
      <c r="G59" s="4">
        <v>73.197999999999993</v>
      </c>
      <c r="H59" s="4">
        <v>32.195999999999998</v>
      </c>
      <c r="I59" s="4">
        <v>48.654000000000003</v>
      </c>
      <c r="J59" s="4">
        <v>26.201000000000001</v>
      </c>
      <c r="K59" s="4">
        <v>25.856999999999999</v>
      </c>
      <c r="L59" s="4">
        <v>12.98</v>
      </c>
      <c r="M59" s="4">
        <v>34.078000000000003</v>
      </c>
      <c r="N59" s="4">
        <v>22.183</v>
      </c>
      <c r="O59" s="4">
        <v>35.411999999999999</v>
      </c>
      <c r="P59" s="4">
        <v>36.325000000000003</v>
      </c>
      <c r="Q59" s="4">
        <v>28.152999999999999</v>
      </c>
      <c r="R59" s="4">
        <v>75.394000000000005</v>
      </c>
      <c r="S59" s="4">
        <v>41.575000000000003</v>
      </c>
      <c r="T59" s="4">
        <v>42.021999999999998</v>
      </c>
      <c r="U59" s="4">
        <v>66.89</v>
      </c>
      <c r="V59" s="4">
        <v>11.798999999999999</v>
      </c>
      <c r="W59" s="4">
        <v>29.681000000000001</v>
      </c>
      <c r="X59" s="4">
        <v>51.055</v>
      </c>
      <c r="Y59" s="4">
        <v>51.895000000000003</v>
      </c>
      <c r="Z59" s="4">
        <v>42.383000000000003</v>
      </c>
      <c r="AA59" s="4">
        <v>53.436999999999998</v>
      </c>
      <c r="AB59" s="4">
        <v>18.39</v>
      </c>
      <c r="AC59" s="4">
        <v>57.762999999999998</v>
      </c>
      <c r="AD59" s="4">
        <v>33.716999999999999</v>
      </c>
      <c r="AE59">
        <v>42.988</v>
      </c>
      <c r="AF59" s="4">
        <v>26.812000000000001</v>
      </c>
      <c r="AG59" s="4">
        <v>64.304000000000002</v>
      </c>
      <c r="AH59" s="4">
        <v>42.268999999999998</v>
      </c>
    </row>
    <row r="60" spans="1:1005" ht="14.4" x14ac:dyDescent="0.3">
      <c r="A60" s="80">
        <v>46935</v>
      </c>
      <c r="B60" s="15"/>
      <c r="C60" s="13">
        <v>9</v>
      </c>
      <c r="D60" s="14">
        <v>15</v>
      </c>
      <c r="E60" s="4">
        <v>73.367999999999995</v>
      </c>
      <c r="F60" s="4">
        <v>23.925999999999998</v>
      </c>
      <c r="G60" s="4">
        <v>26.899000000000001</v>
      </c>
      <c r="H60" s="4">
        <v>16.065999999999999</v>
      </c>
      <c r="I60" s="4">
        <v>29.719000000000001</v>
      </c>
      <c r="J60" s="4">
        <v>10.941000000000001</v>
      </c>
      <c r="K60" s="4">
        <v>10.124000000000001</v>
      </c>
      <c r="L60" s="4">
        <v>6.2489999999999997</v>
      </c>
      <c r="M60" s="4">
        <v>12.176</v>
      </c>
      <c r="N60" s="4">
        <v>9.1920000000000002</v>
      </c>
      <c r="O60" s="4">
        <v>14.843999999999999</v>
      </c>
      <c r="P60" s="4">
        <v>12.79</v>
      </c>
      <c r="Q60" s="4">
        <v>11.862</v>
      </c>
      <c r="R60" s="4">
        <v>37.536999999999999</v>
      </c>
      <c r="S60" s="4">
        <v>21.536999999999999</v>
      </c>
      <c r="T60" s="4">
        <v>14.012</v>
      </c>
      <c r="U60" s="4">
        <v>41.375999999999998</v>
      </c>
      <c r="V60" s="4">
        <v>7.3250000000000002</v>
      </c>
      <c r="W60" s="4">
        <v>12.052</v>
      </c>
      <c r="X60" s="4">
        <v>18.361999999999998</v>
      </c>
      <c r="Y60" s="4">
        <v>18.119</v>
      </c>
      <c r="Z60" s="4">
        <v>15.391999999999999</v>
      </c>
      <c r="AA60" s="4">
        <v>20.149999999999999</v>
      </c>
      <c r="AB60" s="4">
        <v>8.2279999999999998</v>
      </c>
      <c r="AC60" s="4">
        <v>37.737000000000002</v>
      </c>
      <c r="AD60" s="4">
        <v>12.381</v>
      </c>
      <c r="AE60">
        <v>17.335999999999999</v>
      </c>
      <c r="AF60" s="4">
        <v>13.260999999999999</v>
      </c>
      <c r="AG60" s="4">
        <v>32.770000000000003</v>
      </c>
      <c r="AH60" s="4">
        <v>15.805999999999999</v>
      </c>
    </row>
    <row r="61" spans="1:1005" ht="14.4" x14ac:dyDescent="0.3">
      <c r="A61" s="80">
        <v>46966</v>
      </c>
      <c r="B61" s="15"/>
      <c r="C61" s="13">
        <v>7</v>
      </c>
      <c r="D61" s="14">
        <v>8</v>
      </c>
      <c r="E61" s="4">
        <v>23.442</v>
      </c>
      <c r="F61" s="4">
        <v>10.877000000000001</v>
      </c>
      <c r="G61" s="4">
        <v>13.395</v>
      </c>
      <c r="H61" s="4">
        <v>8.3010000000000002</v>
      </c>
      <c r="I61" s="4">
        <v>12.46</v>
      </c>
      <c r="J61" s="4">
        <v>7.173</v>
      </c>
      <c r="K61" s="4">
        <v>7.0250000000000004</v>
      </c>
      <c r="L61" s="4">
        <v>4.3479999999999999</v>
      </c>
      <c r="M61" s="4">
        <v>6.694</v>
      </c>
      <c r="N61" s="4">
        <v>6.0019999999999998</v>
      </c>
      <c r="O61" s="4">
        <v>8.8140000000000001</v>
      </c>
      <c r="P61" s="4">
        <v>8.0679999999999996</v>
      </c>
      <c r="Q61" s="4">
        <v>7.4539999999999997</v>
      </c>
      <c r="R61" s="4">
        <v>13.236000000000001</v>
      </c>
      <c r="S61" s="4">
        <v>9.5909999999999993</v>
      </c>
      <c r="T61" s="4">
        <v>9.0359999999999996</v>
      </c>
      <c r="U61" s="4">
        <v>14.67</v>
      </c>
      <c r="V61" s="4">
        <v>5.4710000000000001</v>
      </c>
      <c r="W61" s="4">
        <v>7.5190000000000001</v>
      </c>
      <c r="X61" s="4">
        <v>9.7159999999999993</v>
      </c>
      <c r="Y61" s="4">
        <v>8.5609999999999999</v>
      </c>
      <c r="Z61" s="4">
        <v>8.359</v>
      </c>
      <c r="AA61" s="4">
        <v>11.935</v>
      </c>
      <c r="AB61" s="4">
        <v>5.6680000000000001</v>
      </c>
      <c r="AC61" s="4">
        <v>13.404</v>
      </c>
      <c r="AD61" s="4">
        <v>7.4740000000000002</v>
      </c>
      <c r="AE61">
        <v>8.2829999999999995</v>
      </c>
      <c r="AF61" s="4">
        <v>8.6950000000000003</v>
      </c>
      <c r="AG61" s="4">
        <v>12.532</v>
      </c>
      <c r="AH61" s="4">
        <v>7.8739999999999997</v>
      </c>
    </row>
    <row r="62" spans="1:1005" ht="14.4" x14ac:dyDescent="0.3">
      <c r="A62" s="80">
        <v>46997</v>
      </c>
      <c r="B62" s="15"/>
      <c r="C62" s="13">
        <v>6</v>
      </c>
      <c r="D62" s="14">
        <v>7</v>
      </c>
      <c r="E62" s="4">
        <v>13.537000000000001</v>
      </c>
      <c r="F62" s="4">
        <v>8.2029999999999994</v>
      </c>
      <c r="G62" s="4">
        <v>9.1020000000000003</v>
      </c>
      <c r="H62" s="4">
        <v>5.9189999999999996</v>
      </c>
      <c r="I62" s="4">
        <v>7.8129999999999997</v>
      </c>
      <c r="J62" s="4">
        <v>5.5369999999999999</v>
      </c>
      <c r="K62" s="4">
        <v>5.2480000000000002</v>
      </c>
      <c r="L62" s="4">
        <v>3.6970000000000001</v>
      </c>
      <c r="M62" s="4">
        <v>7.3170000000000002</v>
      </c>
      <c r="N62" s="4">
        <v>4.883</v>
      </c>
      <c r="O62" s="4">
        <v>5.9210000000000003</v>
      </c>
      <c r="P62" s="4">
        <v>6.6749999999999998</v>
      </c>
      <c r="Q62" s="4">
        <v>6.4189999999999996</v>
      </c>
      <c r="R62" s="4">
        <v>8.3810000000000002</v>
      </c>
      <c r="S62" s="4">
        <v>6.81</v>
      </c>
      <c r="T62" s="4">
        <v>5.9809999999999999</v>
      </c>
      <c r="U62" s="4">
        <v>8.4629999999999992</v>
      </c>
      <c r="V62" s="4">
        <v>4.8029999999999999</v>
      </c>
      <c r="W62" s="4">
        <v>6.6470000000000002</v>
      </c>
      <c r="X62" s="4">
        <v>9.2140000000000004</v>
      </c>
      <c r="Y62" s="4">
        <v>6.51</v>
      </c>
      <c r="Z62" s="4">
        <v>6.1050000000000004</v>
      </c>
      <c r="AA62" s="4">
        <v>7.4889999999999999</v>
      </c>
      <c r="AB62" s="4">
        <v>4.7290000000000001</v>
      </c>
      <c r="AC62" s="4">
        <v>7.9980000000000002</v>
      </c>
      <c r="AD62" s="4">
        <v>7.3719999999999999</v>
      </c>
      <c r="AE62">
        <v>5.9619999999999997</v>
      </c>
      <c r="AF62" s="4">
        <v>6.7160000000000002</v>
      </c>
      <c r="AG62" s="4">
        <v>8.94</v>
      </c>
      <c r="AH62" s="4">
        <v>6.3070000000000004</v>
      </c>
    </row>
    <row r="63" spans="1:1005" ht="14.4" x14ac:dyDescent="0.3">
      <c r="A63" s="80">
        <v>47027</v>
      </c>
      <c r="B63" s="15"/>
      <c r="C63" s="13">
        <v>6</v>
      </c>
      <c r="D63" s="14">
        <v>7</v>
      </c>
      <c r="E63" s="4">
        <v>11.077</v>
      </c>
      <c r="F63" s="4">
        <v>7.968</v>
      </c>
      <c r="G63" s="4">
        <v>8.4809999999999999</v>
      </c>
      <c r="H63" s="4">
        <v>6.6929999999999996</v>
      </c>
      <c r="I63" s="4">
        <v>6.7249999999999996</v>
      </c>
      <c r="J63" s="4">
        <v>5.0739999999999998</v>
      </c>
      <c r="K63" s="4">
        <v>4.5949999999999998</v>
      </c>
      <c r="L63" s="4">
        <v>4.5469999999999997</v>
      </c>
      <c r="M63" s="4">
        <v>5.4729999999999999</v>
      </c>
      <c r="N63" s="4">
        <v>5.0309999999999997</v>
      </c>
      <c r="O63" s="4">
        <v>6.6</v>
      </c>
      <c r="P63" s="4">
        <v>8.5619999999999994</v>
      </c>
      <c r="Q63" s="4">
        <v>6.2770000000000001</v>
      </c>
      <c r="R63" s="4">
        <v>7.9560000000000004</v>
      </c>
      <c r="S63" s="4">
        <v>7.3209999999999997</v>
      </c>
      <c r="T63" s="4">
        <v>5.5170000000000003</v>
      </c>
      <c r="U63" s="4">
        <v>7.8479999999999999</v>
      </c>
      <c r="V63" s="4">
        <v>4.3680000000000003</v>
      </c>
      <c r="W63" s="4">
        <v>6.8049999999999997</v>
      </c>
      <c r="X63" s="4">
        <v>10.782999999999999</v>
      </c>
      <c r="Y63" s="4">
        <v>5.5750000000000002</v>
      </c>
      <c r="Z63" s="4">
        <v>5.31</v>
      </c>
      <c r="AA63" s="4">
        <v>7.8330000000000002</v>
      </c>
      <c r="AB63" s="4">
        <v>4.7309999999999999</v>
      </c>
      <c r="AC63" s="4">
        <v>6.782</v>
      </c>
      <c r="AD63" s="4">
        <v>6.6440000000000001</v>
      </c>
      <c r="AE63">
        <v>5.3029999999999999</v>
      </c>
      <c r="AF63" s="4">
        <v>5.0810000000000004</v>
      </c>
      <c r="AG63" s="4">
        <v>8.3360000000000003</v>
      </c>
      <c r="AH63" s="4">
        <v>7.2619999999999996</v>
      </c>
    </row>
    <row r="64" spans="1:1005" ht="14.4" x14ac:dyDescent="0.3">
      <c r="A64" s="80"/>
      <c r="B64" s="15"/>
      <c r="C64" s="13"/>
      <c r="D64" s="14"/>
      <c r="ALQ64" s="4" t="e">
        <v>#N/A</v>
      </c>
    </row>
    <row r="65" spans="1:1005" ht="14.4" x14ac:dyDescent="0.3">
      <c r="A65" s="80"/>
      <c r="B65" s="15"/>
      <c r="C65" s="13"/>
      <c r="D65" s="14"/>
      <c r="ALQ65" s="4" t="e">
        <v>#N/A</v>
      </c>
    </row>
    <row r="66" spans="1:1005" ht="14.4" x14ac:dyDescent="0.3">
      <c r="A66" s="80"/>
      <c r="B66" s="15"/>
      <c r="C66" s="13"/>
      <c r="D66" s="14"/>
      <c r="ALQ66" s="4" t="e">
        <v>#N/A</v>
      </c>
    </row>
    <row r="67" spans="1:1005" ht="14.4" x14ac:dyDescent="0.3">
      <c r="A67" s="80"/>
      <c r="B67" s="15"/>
      <c r="C67" s="13"/>
      <c r="D67" s="14"/>
      <c r="ALQ67" s="4" t="e">
        <v>#N/A</v>
      </c>
    </row>
    <row r="68" spans="1:1005" ht="14.4" x14ac:dyDescent="0.3">
      <c r="A68" s="80"/>
      <c r="B68" s="15"/>
      <c r="C68" s="13"/>
      <c r="D68" s="14"/>
      <c r="ALQ68" s="4" t="e">
        <v>#N/A</v>
      </c>
    </row>
    <row r="69" spans="1:1005" ht="14.4" x14ac:dyDescent="0.3">
      <c r="A69" s="80"/>
      <c r="B69" s="15"/>
      <c r="C69" s="13"/>
      <c r="D69" s="14"/>
      <c r="ALQ69" s="4" t="e">
        <v>#N/A</v>
      </c>
    </row>
    <row r="70" spans="1:1005" ht="14.4" x14ac:dyDescent="0.3">
      <c r="A70" s="80"/>
      <c r="B70" s="15"/>
      <c r="C70" s="13"/>
      <c r="D70" s="14"/>
      <c r="ALQ70" s="4" t="e">
        <v>#N/A</v>
      </c>
    </row>
    <row r="71" spans="1:1005" ht="14.4" x14ac:dyDescent="0.3">
      <c r="A71" s="80"/>
      <c r="B71" s="15"/>
      <c r="C71" s="13"/>
      <c r="D71" s="14"/>
      <c r="ALQ71" s="4" t="e">
        <v>#N/A</v>
      </c>
    </row>
    <row r="72" spans="1:1005" ht="14.4" x14ac:dyDescent="0.3">
      <c r="A72" s="80"/>
      <c r="B72" s="15"/>
      <c r="C72" s="13"/>
      <c r="D72" s="14"/>
      <c r="ALQ72" s="4" t="e">
        <v>#N/A</v>
      </c>
    </row>
    <row r="73" spans="1:1005" ht="14.4" x14ac:dyDescent="0.3">
      <c r="A73" s="80"/>
      <c r="B73" s="15"/>
      <c r="C73" s="13"/>
      <c r="D73" s="14"/>
    </row>
    <row r="74" spans="1:1005" ht="14.4" x14ac:dyDescent="0.3">
      <c r="A74" s="80"/>
      <c r="B74" s="15"/>
      <c r="C74" s="13"/>
      <c r="D74" s="14"/>
    </row>
    <row r="75" spans="1:1005" ht="14.4" x14ac:dyDescent="0.3">
      <c r="A75" s="80"/>
      <c r="B75" s="15"/>
      <c r="C75" s="13"/>
      <c r="D75" s="14"/>
    </row>
    <row r="76" spans="1:1005" ht="14.4" x14ac:dyDescent="0.3">
      <c r="A76" s="80"/>
      <c r="B76" s="15"/>
      <c r="C76" s="13"/>
      <c r="D76" s="14"/>
    </row>
    <row r="77" spans="1:1005" ht="14.4" x14ac:dyDescent="0.3">
      <c r="A77" s="80"/>
      <c r="B77" s="15"/>
      <c r="C77" s="13"/>
      <c r="D77" s="14"/>
    </row>
    <row r="78" spans="1:1005" ht="14.4" x14ac:dyDescent="0.3">
      <c r="A78" s="80"/>
      <c r="B78" s="15"/>
      <c r="C78" s="13"/>
      <c r="D78" s="14"/>
    </row>
    <row r="79" spans="1:1005" ht="14.4" x14ac:dyDescent="0.3">
      <c r="A79" s="80"/>
      <c r="B79" s="15"/>
      <c r="C79" s="13"/>
      <c r="D79" s="14"/>
    </row>
    <row r="80" spans="1:1005" ht="14.4" x14ac:dyDescent="0.3">
      <c r="A80" s="80"/>
      <c r="B80" s="15"/>
      <c r="C80" s="13"/>
      <c r="D80" s="14"/>
    </row>
    <row r="81" spans="1:4" ht="12.75" customHeight="1" x14ac:dyDescent="0.3">
      <c r="A81" s="80"/>
      <c r="B81" s="18"/>
      <c r="C81" s="19"/>
      <c r="D81" s="20"/>
    </row>
    <row r="82" spans="1:4" ht="12.75" customHeight="1" x14ac:dyDescent="0.3">
      <c r="A82" s="80"/>
      <c r="B82" s="18"/>
      <c r="C82" s="19"/>
      <c r="D82" s="20"/>
    </row>
    <row r="83" spans="1:4" ht="12.75" customHeight="1" x14ac:dyDescent="0.3">
      <c r="A83" s="80"/>
      <c r="B83" s="18"/>
      <c r="C83" s="19"/>
      <c r="D83" s="20"/>
    </row>
    <row r="84" spans="1:4" ht="12.75" customHeight="1" x14ac:dyDescent="0.3">
      <c r="A84" s="80"/>
      <c r="B84" s="18"/>
      <c r="C84" s="19"/>
      <c r="D84" s="20"/>
    </row>
  </sheetData>
  <mergeCells count="1">
    <mergeCell ref="B1:AH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13AF9C-60A1-4B46-982D-ABC3F3AB6F08}">
  <sheetPr codeName="Sheet13">
    <tabColor rgb="FFCCEBC5"/>
  </sheetPr>
  <dimension ref="A1:ALQ84"/>
  <sheetViews>
    <sheetView topLeftCell="A40" workbookViewId="0">
      <selection activeCell="D4" sqref="D4"/>
    </sheetView>
  </sheetViews>
  <sheetFormatPr defaultColWidth="18.77734375" defaultRowHeight="12.75" customHeight="1" x14ac:dyDescent="0.3"/>
  <cols>
    <col min="1" max="4" width="7.5546875" style="3" customWidth="1"/>
    <col min="5" max="5" width="7" customWidth="1"/>
    <col min="6" max="15" width="8" customWidth="1"/>
    <col min="16" max="19" width="7" customWidth="1"/>
    <col min="20" max="26" width="8" customWidth="1"/>
    <col min="27" max="30" width="7" customWidth="1"/>
    <col min="31" max="31" width="8.44140625" style="4" customWidth="1"/>
    <col min="32" max="54" width="9.21875" customWidth="1"/>
  </cols>
  <sheetData>
    <row r="1" spans="1:51" s="3" customFormat="1" ht="14.4" x14ac:dyDescent="0.3">
      <c r="A1" s="83"/>
      <c r="B1" s="84"/>
      <c r="C1" s="84"/>
      <c r="D1" s="84"/>
      <c r="E1" s="84"/>
      <c r="F1" s="84"/>
      <c r="G1" s="84"/>
      <c r="H1" s="84"/>
      <c r="I1" s="84"/>
      <c r="J1" s="84"/>
      <c r="K1" s="84"/>
      <c r="L1" s="84"/>
      <c r="M1" s="84"/>
      <c r="N1" s="84"/>
      <c r="O1" s="84"/>
      <c r="P1" s="84"/>
      <c r="Q1" s="84"/>
      <c r="R1" s="84"/>
      <c r="S1" s="84"/>
      <c r="T1" s="84"/>
      <c r="U1" s="84"/>
      <c r="V1" s="84"/>
      <c r="W1" s="84"/>
      <c r="X1" s="84"/>
      <c r="Y1" s="84"/>
      <c r="Z1" s="84"/>
      <c r="AA1" s="84"/>
      <c r="AB1" s="84"/>
      <c r="AC1" s="84"/>
      <c r="AD1" s="84"/>
      <c r="AE1" s="84"/>
      <c r="AF1" s="84"/>
      <c r="AG1" s="84"/>
      <c r="AH1" s="84"/>
    </row>
    <row r="2" spans="1:51" s="3" customFormat="1" ht="14.4" x14ac:dyDescent="0.3">
      <c r="A2" s="83"/>
      <c r="B2" s="85" t="s">
        <v>0</v>
      </c>
      <c r="C2" s="85" t="s">
        <v>1</v>
      </c>
      <c r="D2" s="85" t="s">
        <v>2</v>
      </c>
      <c r="E2" s="85">
        <v>1991</v>
      </c>
      <c r="F2" s="85">
        <v>1992</v>
      </c>
      <c r="G2" s="85">
        <v>1993</v>
      </c>
      <c r="H2" s="85">
        <v>1994</v>
      </c>
      <c r="I2" s="85">
        <v>1995</v>
      </c>
      <c r="J2" s="85">
        <v>1996</v>
      </c>
      <c r="K2" s="85">
        <v>1997</v>
      </c>
      <c r="L2" s="85">
        <v>1998</v>
      </c>
      <c r="M2" s="85">
        <v>1999</v>
      </c>
      <c r="N2" s="85">
        <v>2000</v>
      </c>
      <c r="O2" s="85">
        <v>2001</v>
      </c>
      <c r="P2" s="85">
        <v>2002</v>
      </c>
      <c r="Q2" s="85">
        <v>2003</v>
      </c>
      <c r="R2" s="85">
        <v>2004</v>
      </c>
      <c r="S2" s="85">
        <v>2005</v>
      </c>
      <c r="T2" s="85">
        <v>2006</v>
      </c>
      <c r="U2" s="85">
        <v>2007</v>
      </c>
      <c r="V2" s="85">
        <v>2008</v>
      </c>
      <c r="W2" s="85">
        <v>2009</v>
      </c>
      <c r="X2" s="85">
        <v>2010</v>
      </c>
      <c r="Y2" s="85">
        <v>2011</v>
      </c>
      <c r="Z2" s="85">
        <v>2012</v>
      </c>
      <c r="AA2" s="85">
        <v>2013</v>
      </c>
      <c r="AB2" s="85">
        <v>2014</v>
      </c>
      <c r="AC2" s="85">
        <v>2015</v>
      </c>
      <c r="AD2" s="85">
        <v>2016</v>
      </c>
      <c r="AE2" s="85">
        <v>2017</v>
      </c>
      <c r="AF2" s="85">
        <v>2018</v>
      </c>
      <c r="AG2" s="85">
        <v>2019</v>
      </c>
      <c r="AH2" s="85">
        <v>2020</v>
      </c>
    </row>
    <row r="3" spans="1:51" s="3" customFormat="1" ht="14.4" x14ac:dyDescent="0.3">
      <c r="A3" s="86"/>
      <c r="B3" s="87" t="s">
        <v>3</v>
      </c>
      <c r="C3" s="87" t="s">
        <v>4</v>
      </c>
      <c r="D3" s="87" t="s">
        <v>5</v>
      </c>
      <c r="E3" s="87" t="s">
        <v>6</v>
      </c>
      <c r="F3" s="87" t="s">
        <v>7</v>
      </c>
      <c r="G3" s="87" t="s">
        <v>8</v>
      </c>
      <c r="H3" s="87" t="s">
        <v>9</v>
      </c>
      <c r="I3" s="87" t="s">
        <v>10</v>
      </c>
      <c r="J3" s="87" t="s">
        <v>11</v>
      </c>
      <c r="K3" s="87" t="s">
        <v>12</v>
      </c>
      <c r="L3" s="87" t="s">
        <v>13</v>
      </c>
      <c r="M3" s="87" t="s">
        <v>14</v>
      </c>
      <c r="N3" s="87" t="s">
        <v>15</v>
      </c>
      <c r="O3" s="87" t="s">
        <v>16</v>
      </c>
      <c r="P3" s="87" t="s">
        <v>17</v>
      </c>
      <c r="Q3" s="87" t="s">
        <v>18</v>
      </c>
      <c r="R3" s="87" t="s">
        <v>19</v>
      </c>
      <c r="S3" s="87" t="s">
        <v>20</v>
      </c>
      <c r="T3" s="87" t="s">
        <v>21</v>
      </c>
      <c r="U3" s="87" t="s">
        <v>22</v>
      </c>
      <c r="V3" s="87" t="s">
        <v>23</v>
      </c>
      <c r="W3" s="87" t="s">
        <v>24</v>
      </c>
      <c r="X3" s="87" t="s">
        <v>25</v>
      </c>
      <c r="Y3" s="87" t="s">
        <v>26</v>
      </c>
      <c r="Z3" s="87" t="s">
        <v>27</v>
      </c>
      <c r="AA3" s="87" t="s">
        <v>28</v>
      </c>
      <c r="AB3" s="87" t="s">
        <v>29</v>
      </c>
      <c r="AC3" s="87" t="s">
        <v>30</v>
      </c>
      <c r="AD3" s="87" t="s">
        <v>31</v>
      </c>
      <c r="AE3" s="87" t="s">
        <v>32</v>
      </c>
      <c r="AF3" s="87" t="s">
        <v>33</v>
      </c>
      <c r="AG3" s="87" t="s">
        <v>34</v>
      </c>
      <c r="AH3" s="87" t="s">
        <v>35</v>
      </c>
    </row>
    <row r="4" spans="1:51" ht="14.55" customHeight="1" x14ac:dyDescent="0.3">
      <c r="A4" s="88">
        <v>45231</v>
      </c>
      <c r="B4" s="81"/>
      <c r="C4" s="82">
        <v>4</v>
      </c>
      <c r="D4" s="9">
        <v>4</v>
      </c>
      <c r="E4">
        <v>4.8410000000000002</v>
      </c>
      <c r="F4">
        <v>4.3390000000000004</v>
      </c>
      <c r="G4">
        <v>4.3940000000000001</v>
      </c>
      <c r="H4">
        <v>4.3310000000000004</v>
      </c>
      <c r="I4">
        <v>5.1070000000000002</v>
      </c>
      <c r="J4">
        <v>4.4480000000000004</v>
      </c>
      <c r="K4">
        <v>4.5679999999999996</v>
      </c>
      <c r="L4">
        <v>4.3209999999999997</v>
      </c>
      <c r="M4">
        <v>4.5389999999999997</v>
      </c>
      <c r="N4">
        <v>4.3140000000000001</v>
      </c>
      <c r="O4">
        <v>4.3449999999999998</v>
      </c>
      <c r="P4">
        <v>4.3140000000000001</v>
      </c>
      <c r="Q4">
        <v>4.415</v>
      </c>
      <c r="R4">
        <v>5.2329999999999997</v>
      </c>
      <c r="S4">
        <v>4.4809999999999999</v>
      </c>
      <c r="T4">
        <v>4.3460000000000001</v>
      </c>
      <c r="U4">
        <v>4.327</v>
      </c>
      <c r="V4">
        <v>4.3140000000000001</v>
      </c>
      <c r="W4">
        <v>4.5190000000000001</v>
      </c>
      <c r="X4">
        <v>4.3150000000000004</v>
      </c>
      <c r="Y4">
        <v>4.3140000000000001</v>
      </c>
      <c r="Z4">
        <v>4.4729999999999999</v>
      </c>
      <c r="AA4">
        <v>4.4059999999999997</v>
      </c>
      <c r="AB4">
        <v>4.343</v>
      </c>
      <c r="AC4">
        <v>4.7629999999999999</v>
      </c>
      <c r="AD4">
        <v>4.5549999999999997</v>
      </c>
      <c r="AE4">
        <v>4.4829999999999997</v>
      </c>
      <c r="AF4">
        <v>4.4400000000000004</v>
      </c>
      <c r="AG4">
        <v>4.3140000000000001</v>
      </c>
      <c r="AH4" s="4">
        <v>4.3150000000000004</v>
      </c>
      <c r="AI4" s="4"/>
      <c r="AJ4" s="4"/>
      <c r="AK4" s="4"/>
      <c r="AL4" s="4"/>
      <c r="AM4" s="4"/>
      <c r="AN4" s="4"/>
      <c r="AO4" s="4"/>
      <c r="AP4" s="4"/>
      <c r="AQ4" s="4"/>
      <c r="AR4" s="4"/>
      <c r="AS4" s="4"/>
      <c r="AT4" s="4"/>
      <c r="AU4" s="4"/>
      <c r="AV4" s="4"/>
      <c r="AW4" s="4"/>
      <c r="AX4" s="4"/>
      <c r="AY4" s="4"/>
    </row>
    <row r="5" spans="1:51" ht="14.55" customHeight="1" x14ac:dyDescent="0.3">
      <c r="A5" s="88">
        <v>45261</v>
      </c>
      <c r="B5" s="34"/>
      <c r="C5" s="12">
        <v>4</v>
      </c>
      <c r="D5" s="11">
        <v>4</v>
      </c>
      <c r="E5">
        <v>4.6689999999999996</v>
      </c>
      <c r="F5">
        <v>4.1710000000000003</v>
      </c>
      <c r="G5">
        <v>4.1900000000000004</v>
      </c>
      <c r="H5">
        <v>4.1680000000000001</v>
      </c>
      <c r="I5">
        <v>4.4240000000000004</v>
      </c>
      <c r="J5">
        <v>4.3150000000000004</v>
      </c>
      <c r="K5">
        <v>4.4850000000000003</v>
      </c>
      <c r="L5">
        <v>4.1130000000000004</v>
      </c>
      <c r="M5">
        <v>4.9649999999999999</v>
      </c>
      <c r="N5">
        <v>4.0759999999999996</v>
      </c>
      <c r="O5">
        <v>4.3</v>
      </c>
      <c r="P5">
        <v>4.0759999999999996</v>
      </c>
      <c r="Q5">
        <v>4.367</v>
      </c>
      <c r="R5">
        <v>4.7460000000000004</v>
      </c>
      <c r="S5">
        <v>4.47</v>
      </c>
      <c r="T5">
        <v>4.21</v>
      </c>
      <c r="U5">
        <v>4.2080000000000002</v>
      </c>
      <c r="V5">
        <v>4.5190000000000001</v>
      </c>
      <c r="W5">
        <v>4.3109999999999999</v>
      </c>
      <c r="X5">
        <v>4.0940000000000003</v>
      </c>
      <c r="Y5">
        <v>4.1520000000000001</v>
      </c>
      <c r="Z5">
        <v>4.3869999999999996</v>
      </c>
      <c r="AA5">
        <v>4.3449999999999998</v>
      </c>
      <c r="AB5">
        <v>4.1829999999999998</v>
      </c>
      <c r="AC5">
        <v>4.4820000000000002</v>
      </c>
      <c r="AD5">
        <v>4.4370000000000003</v>
      </c>
      <c r="AE5">
        <v>4.2359999999999998</v>
      </c>
      <c r="AF5">
        <v>4.3</v>
      </c>
      <c r="AG5">
        <v>4.1230000000000002</v>
      </c>
      <c r="AH5" s="4">
        <v>4.0890000000000004</v>
      </c>
      <c r="AI5" s="4"/>
      <c r="AJ5" s="4"/>
      <c r="AK5" s="4"/>
      <c r="AL5" s="4"/>
      <c r="AM5" s="4"/>
      <c r="AN5" s="4"/>
      <c r="AO5" s="4"/>
      <c r="AP5" s="4"/>
      <c r="AQ5" s="4"/>
      <c r="AR5" s="4"/>
      <c r="AS5" s="4"/>
      <c r="AT5" s="4"/>
      <c r="AU5" s="4"/>
      <c r="AV5" s="4"/>
      <c r="AW5" s="4"/>
      <c r="AX5" s="4"/>
      <c r="AY5" s="4"/>
    </row>
    <row r="6" spans="1:51" ht="14.55" customHeight="1" x14ac:dyDescent="0.3">
      <c r="A6" s="88">
        <v>45292</v>
      </c>
      <c r="B6" s="34"/>
      <c r="C6" s="12">
        <v>4</v>
      </c>
      <c r="D6" s="11">
        <v>4</v>
      </c>
      <c r="E6">
        <v>4.0709999999999997</v>
      </c>
      <c r="F6">
        <v>3.9079999999999999</v>
      </c>
      <c r="G6">
        <v>3.9020000000000001</v>
      </c>
      <c r="H6">
        <v>3.9620000000000002</v>
      </c>
      <c r="I6">
        <v>4.077</v>
      </c>
      <c r="J6">
        <v>4.0789999999999997</v>
      </c>
      <c r="K6">
        <v>4.1120000000000001</v>
      </c>
      <c r="L6">
        <v>3.8410000000000002</v>
      </c>
      <c r="M6">
        <v>4.3109999999999999</v>
      </c>
      <c r="N6">
        <v>3.9449999999999998</v>
      </c>
      <c r="O6">
        <v>4.0910000000000002</v>
      </c>
      <c r="P6">
        <v>3.8149999999999999</v>
      </c>
      <c r="Q6">
        <v>4.1130000000000004</v>
      </c>
      <c r="R6">
        <v>4.1269999999999998</v>
      </c>
      <c r="S6">
        <v>4.3890000000000002</v>
      </c>
      <c r="T6">
        <v>4.1210000000000004</v>
      </c>
      <c r="U6">
        <v>3.9780000000000002</v>
      </c>
      <c r="V6">
        <v>4.0890000000000004</v>
      </c>
      <c r="W6">
        <v>3.9849999999999999</v>
      </c>
      <c r="X6">
        <v>3.835</v>
      </c>
      <c r="Y6">
        <v>3.8759999999999999</v>
      </c>
      <c r="Z6">
        <v>4.2629999999999999</v>
      </c>
      <c r="AA6">
        <v>4.01</v>
      </c>
      <c r="AB6">
        <v>3.9750000000000001</v>
      </c>
      <c r="AC6">
        <v>4.3209999999999997</v>
      </c>
      <c r="AD6">
        <v>4.0039999999999996</v>
      </c>
      <c r="AE6">
        <v>3.996</v>
      </c>
      <c r="AF6">
        <v>3.9729999999999999</v>
      </c>
      <c r="AG6">
        <v>3.879</v>
      </c>
      <c r="AH6" s="4">
        <v>3.8039999999999998</v>
      </c>
      <c r="AI6" s="4"/>
      <c r="AJ6" s="4"/>
      <c r="AK6" s="4"/>
      <c r="AL6" s="4"/>
      <c r="AM6" s="4"/>
      <c r="AN6" s="4"/>
      <c r="AO6" s="4"/>
      <c r="AP6" s="4"/>
      <c r="AQ6" s="4"/>
      <c r="AR6" s="4"/>
      <c r="AS6" s="4"/>
      <c r="AT6" s="4"/>
      <c r="AU6" s="4"/>
      <c r="AV6" s="4"/>
      <c r="AW6" s="4"/>
      <c r="AX6" s="4"/>
      <c r="AY6" s="4"/>
    </row>
    <row r="7" spans="1:51" ht="14.55" customHeight="1" x14ac:dyDescent="0.3">
      <c r="A7" s="88">
        <v>45323</v>
      </c>
      <c r="B7" s="34"/>
      <c r="C7" s="12">
        <v>3</v>
      </c>
      <c r="D7" s="11">
        <v>4</v>
      </c>
      <c r="E7">
        <v>3.8</v>
      </c>
      <c r="F7">
        <v>3.4889999999999999</v>
      </c>
      <c r="G7">
        <v>3.2210000000000001</v>
      </c>
      <c r="H7">
        <v>3.32</v>
      </c>
      <c r="I7">
        <v>4.4160000000000004</v>
      </c>
      <c r="J7">
        <v>4.4390000000000001</v>
      </c>
      <c r="K7">
        <v>3.383</v>
      </c>
      <c r="L7">
        <v>3.24</v>
      </c>
      <c r="M7">
        <v>3.7109999999999999</v>
      </c>
      <c r="N7">
        <v>3.609</v>
      </c>
      <c r="O7">
        <v>3.367</v>
      </c>
      <c r="P7">
        <v>3.2919999999999998</v>
      </c>
      <c r="Q7">
        <v>3.7330000000000001</v>
      </c>
      <c r="R7">
        <v>3.5110000000000001</v>
      </c>
      <c r="S7">
        <v>3.7210000000000001</v>
      </c>
      <c r="T7">
        <v>3.4870000000000001</v>
      </c>
      <c r="U7">
        <v>3.7149999999999999</v>
      </c>
      <c r="V7">
        <v>3.2570000000000001</v>
      </c>
      <c r="W7">
        <v>3.5670000000000002</v>
      </c>
      <c r="X7">
        <v>3.1909999999999998</v>
      </c>
      <c r="Y7">
        <v>3.286</v>
      </c>
      <c r="Z7">
        <v>3.3559999999999999</v>
      </c>
      <c r="AA7">
        <v>3.456</v>
      </c>
      <c r="AB7">
        <v>3.7269999999999999</v>
      </c>
      <c r="AC7">
        <v>4.92</v>
      </c>
      <c r="AD7">
        <v>4.2519999999999998</v>
      </c>
      <c r="AE7">
        <v>3.9359999999999999</v>
      </c>
      <c r="AF7">
        <v>3.6930000000000001</v>
      </c>
      <c r="AG7">
        <v>3.218</v>
      </c>
      <c r="AH7" s="4">
        <v>3.26</v>
      </c>
      <c r="AI7" s="4"/>
      <c r="AJ7" s="4"/>
      <c r="AK7" s="4"/>
      <c r="AL7" s="4"/>
      <c r="AM7" s="4"/>
      <c r="AN7" s="4"/>
      <c r="AO7" s="4"/>
      <c r="AP7" s="4"/>
      <c r="AQ7" s="4"/>
      <c r="AR7" s="4"/>
      <c r="AS7" s="4"/>
      <c r="AT7" s="4"/>
      <c r="AU7" s="4"/>
      <c r="AV7" s="4"/>
      <c r="AW7" s="4"/>
      <c r="AX7" s="4"/>
      <c r="AY7" s="4"/>
    </row>
    <row r="8" spans="1:51" ht="14.55" customHeight="1" x14ac:dyDescent="0.3">
      <c r="A8" s="88">
        <v>45352</v>
      </c>
      <c r="B8" s="34"/>
      <c r="C8" s="12">
        <v>4</v>
      </c>
      <c r="D8" s="11">
        <v>6</v>
      </c>
      <c r="E8">
        <v>5.1710000000000003</v>
      </c>
      <c r="F8">
        <v>6.15</v>
      </c>
      <c r="G8">
        <v>6.3070000000000004</v>
      </c>
      <c r="H8">
        <v>7.8470000000000004</v>
      </c>
      <c r="I8">
        <v>10.135999999999999</v>
      </c>
      <c r="J8">
        <v>6.7279999999999998</v>
      </c>
      <c r="K8">
        <v>11.436999999999999</v>
      </c>
      <c r="L8">
        <v>6.0010000000000003</v>
      </c>
      <c r="M8">
        <v>6.8019999999999996</v>
      </c>
      <c r="N8">
        <v>5.694</v>
      </c>
      <c r="O8">
        <v>7.2880000000000003</v>
      </c>
      <c r="P8">
        <v>5.71</v>
      </c>
      <c r="Q8">
        <v>6.734</v>
      </c>
      <c r="R8">
        <v>14.004</v>
      </c>
      <c r="S8">
        <v>6.4550000000000001</v>
      </c>
      <c r="T8">
        <v>5.69</v>
      </c>
      <c r="U8">
        <v>9.8539999999999992</v>
      </c>
      <c r="V8">
        <v>5.2069999999999999</v>
      </c>
      <c r="W8">
        <v>7.9290000000000003</v>
      </c>
      <c r="X8">
        <v>4.6820000000000004</v>
      </c>
      <c r="Y8">
        <v>6.2869999999999999</v>
      </c>
      <c r="Z8">
        <v>7.3250000000000002</v>
      </c>
      <c r="AA8">
        <v>6.5449999999999999</v>
      </c>
      <c r="AB8">
        <v>6.4269999999999996</v>
      </c>
      <c r="AC8">
        <v>10.536</v>
      </c>
      <c r="AD8">
        <v>8.0579999999999998</v>
      </c>
      <c r="AE8">
        <v>13.359</v>
      </c>
      <c r="AF8">
        <v>5.7359999999999998</v>
      </c>
      <c r="AG8">
        <v>5.0179999999999998</v>
      </c>
      <c r="AH8" s="4">
        <v>6.1269999999999998</v>
      </c>
      <c r="AI8" s="4"/>
      <c r="AJ8" s="4"/>
      <c r="AK8" s="4"/>
      <c r="AL8" s="4"/>
      <c r="AM8" s="4"/>
      <c r="AN8" s="4"/>
      <c r="AO8" s="4"/>
      <c r="AP8" s="4"/>
      <c r="AQ8" s="4"/>
      <c r="AR8" s="4"/>
      <c r="AS8" s="4"/>
      <c r="AT8" s="4"/>
      <c r="AU8" s="4"/>
      <c r="AV8" s="4"/>
      <c r="AW8" s="4"/>
      <c r="AX8" s="4"/>
      <c r="AY8" s="4"/>
    </row>
    <row r="9" spans="1:51" ht="14.55" customHeight="1" x14ac:dyDescent="0.3">
      <c r="A9" s="88">
        <v>45383</v>
      </c>
      <c r="B9" s="34"/>
      <c r="C9" s="12">
        <v>11</v>
      </c>
      <c r="D9" s="11">
        <v>16</v>
      </c>
      <c r="E9">
        <v>9.5410000000000004</v>
      </c>
      <c r="F9">
        <v>29.847000000000001</v>
      </c>
      <c r="G9">
        <v>16.303000000000001</v>
      </c>
      <c r="H9">
        <v>22.103000000000002</v>
      </c>
      <c r="I9">
        <v>16.135999999999999</v>
      </c>
      <c r="J9">
        <v>15.058</v>
      </c>
      <c r="K9">
        <v>20.956</v>
      </c>
      <c r="L9">
        <v>9.6159999999999997</v>
      </c>
      <c r="M9">
        <v>11.24</v>
      </c>
      <c r="N9">
        <v>23.417999999999999</v>
      </c>
      <c r="O9">
        <v>27.047000000000001</v>
      </c>
      <c r="P9">
        <v>17.268999999999998</v>
      </c>
      <c r="Q9">
        <v>13.786</v>
      </c>
      <c r="R9">
        <v>40.875999999999998</v>
      </c>
      <c r="S9">
        <v>21.645</v>
      </c>
      <c r="T9">
        <v>18.684000000000001</v>
      </c>
      <c r="U9">
        <v>19.207999999999998</v>
      </c>
      <c r="V9">
        <v>12.673</v>
      </c>
      <c r="W9">
        <v>15.864000000000001</v>
      </c>
      <c r="X9">
        <v>13.143000000000001</v>
      </c>
      <c r="Y9">
        <v>12.877000000000001</v>
      </c>
      <c r="Z9">
        <v>25.965</v>
      </c>
      <c r="AA9">
        <v>12.989000000000001</v>
      </c>
      <c r="AB9">
        <v>12.667</v>
      </c>
      <c r="AC9">
        <v>14.007999999999999</v>
      </c>
      <c r="AD9">
        <v>13.863</v>
      </c>
      <c r="AE9">
        <v>27.021000000000001</v>
      </c>
      <c r="AF9">
        <v>13.911</v>
      </c>
      <c r="AG9">
        <v>21.873999999999999</v>
      </c>
      <c r="AH9" s="4">
        <v>14.975</v>
      </c>
      <c r="AI9" s="4"/>
      <c r="AJ9" s="4"/>
      <c r="AK9" s="4"/>
      <c r="AL9" s="4"/>
      <c r="AM9" s="4"/>
      <c r="AN9" s="4"/>
      <c r="AO9" s="4"/>
      <c r="AP9" s="4"/>
      <c r="AQ9" s="4"/>
      <c r="AR9" s="4"/>
      <c r="AS9" s="4"/>
      <c r="AT9" s="4"/>
      <c r="AU9" s="4"/>
      <c r="AV9" s="4"/>
      <c r="AW9" s="4"/>
      <c r="AX9" s="4"/>
      <c r="AY9" s="4"/>
    </row>
    <row r="10" spans="1:51" ht="14.55" customHeight="1" x14ac:dyDescent="0.3">
      <c r="A10" s="88">
        <v>45413</v>
      </c>
      <c r="B10" s="34"/>
      <c r="C10" s="12">
        <v>39</v>
      </c>
      <c r="D10" s="11">
        <v>60</v>
      </c>
      <c r="E10">
        <v>49.061999999999998</v>
      </c>
      <c r="F10">
        <v>74.552999999999997</v>
      </c>
      <c r="G10">
        <v>86.353999999999999</v>
      </c>
      <c r="H10">
        <v>67.900999999999996</v>
      </c>
      <c r="I10">
        <v>48.698</v>
      </c>
      <c r="J10">
        <v>62.167000000000002</v>
      </c>
      <c r="K10">
        <v>81.549000000000007</v>
      </c>
      <c r="L10">
        <v>51.067999999999998</v>
      </c>
      <c r="M10">
        <v>51.518000000000001</v>
      </c>
      <c r="N10">
        <v>61.817</v>
      </c>
      <c r="O10">
        <v>95.39</v>
      </c>
      <c r="P10">
        <v>27.547999999999998</v>
      </c>
      <c r="Q10">
        <v>54.436</v>
      </c>
      <c r="R10">
        <v>85.091999999999999</v>
      </c>
      <c r="S10">
        <v>94.331000000000003</v>
      </c>
      <c r="T10">
        <v>58.204999999999998</v>
      </c>
      <c r="U10">
        <v>68.62</v>
      </c>
      <c r="V10">
        <v>68.525999999999996</v>
      </c>
      <c r="W10">
        <v>91.504000000000005</v>
      </c>
      <c r="X10">
        <v>46.156999999999996</v>
      </c>
      <c r="Y10">
        <v>47.875999999999998</v>
      </c>
      <c r="Z10">
        <v>51.26</v>
      </c>
      <c r="AA10">
        <v>48.463999999999999</v>
      </c>
      <c r="AB10">
        <v>56.545000000000002</v>
      </c>
      <c r="AC10">
        <v>45.771999999999998</v>
      </c>
      <c r="AD10">
        <v>46.283000000000001</v>
      </c>
      <c r="AE10">
        <v>63.082999999999998</v>
      </c>
      <c r="AF10">
        <v>34.887</v>
      </c>
      <c r="AG10">
        <v>61.795000000000002</v>
      </c>
      <c r="AH10" s="4">
        <v>66.248000000000005</v>
      </c>
      <c r="AI10" s="4"/>
      <c r="AJ10" s="4"/>
      <c r="AK10" s="4"/>
      <c r="AL10" s="4"/>
      <c r="AM10" s="4"/>
      <c r="AN10" s="4"/>
      <c r="AO10" s="4"/>
      <c r="AP10" s="4"/>
      <c r="AQ10" s="4"/>
      <c r="AR10" s="4"/>
      <c r="AS10" s="4"/>
      <c r="AT10" s="4"/>
      <c r="AU10" s="4"/>
      <c r="AV10" s="4"/>
      <c r="AW10" s="4"/>
      <c r="AX10" s="4"/>
      <c r="AY10" s="4"/>
    </row>
    <row r="11" spans="1:51" ht="14.55" customHeight="1" x14ac:dyDescent="0.3">
      <c r="A11" s="88">
        <v>45444</v>
      </c>
      <c r="B11" s="34"/>
      <c r="C11" s="12">
        <v>33</v>
      </c>
      <c r="D11" s="11">
        <v>50</v>
      </c>
      <c r="E11">
        <v>72.741</v>
      </c>
      <c r="F11">
        <v>37.875</v>
      </c>
      <c r="G11">
        <v>95.557000000000002</v>
      </c>
      <c r="H11">
        <v>51.036000000000001</v>
      </c>
      <c r="I11">
        <v>108.169</v>
      </c>
      <c r="J11">
        <v>31.727</v>
      </c>
      <c r="K11">
        <v>91.161000000000001</v>
      </c>
      <c r="L11">
        <v>48.628999999999998</v>
      </c>
      <c r="M11">
        <v>77.77</v>
      </c>
      <c r="N11">
        <v>28.898</v>
      </c>
      <c r="O11">
        <v>41.749000000000002</v>
      </c>
      <c r="P11">
        <v>11.194000000000001</v>
      </c>
      <c r="Q11">
        <v>29.494</v>
      </c>
      <c r="R11">
        <v>48.963999999999999</v>
      </c>
      <c r="S11">
        <v>87.938999999999993</v>
      </c>
      <c r="T11">
        <v>27.847000000000001</v>
      </c>
      <c r="U11">
        <v>40.960999999999999</v>
      </c>
      <c r="V11">
        <v>96.436999999999998</v>
      </c>
      <c r="W11">
        <v>47.064999999999998</v>
      </c>
      <c r="X11">
        <v>53.222000000000001</v>
      </c>
      <c r="Y11">
        <v>88.686999999999998</v>
      </c>
      <c r="Z11">
        <v>18.995000000000001</v>
      </c>
      <c r="AA11">
        <v>32.841000000000001</v>
      </c>
      <c r="AB11">
        <v>57.738</v>
      </c>
      <c r="AC11">
        <v>89.613</v>
      </c>
      <c r="AD11">
        <v>66.674999999999997</v>
      </c>
      <c r="AE11">
        <v>76.706999999999994</v>
      </c>
      <c r="AF11">
        <v>11.191000000000001</v>
      </c>
      <c r="AG11">
        <v>117.693</v>
      </c>
      <c r="AH11" s="4">
        <v>38.228000000000002</v>
      </c>
      <c r="AI11" s="4"/>
      <c r="AJ11" s="4"/>
      <c r="AK11" s="4"/>
      <c r="AL11" s="4"/>
      <c r="AM11" s="4"/>
      <c r="AN11" s="4"/>
      <c r="AO11" s="4"/>
      <c r="AP11" s="4"/>
      <c r="AQ11" s="4"/>
      <c r="AR11" s="4"/>
      <c r="AS11" s="4"/>
      <c r="AT11" s="4"/>
      <c r="AU11" s="4"/>
      <c r="AV11" s="4"/>
      <c r="AW11" s="4"/>
      <c r="AX11" s="4"/>
      <c r="AY11" s="4"/>
    </row>
    <row r="12" spans="1:51" ht="14.55" customHeight="1" x14ac:dyDescent="0.3">
      <c r="A12" s="88">
        <v>45474</v>
      </c>
      <c r="B12" s="34"/>
      <c r="C12" s="12">
        <v>10</v>
      </c>
      <c r="D12" s="11">
        <v>15</v>
      </c>
      <c r="E12">
        <v>25.004999999999999</v>
      </c>
      <c r="F12">
        <v>15.831</v>
      </c>
      <c r="G12">
        <v>31.417000000000002</v>
      </c>
      <c r="H12">
        <v>12.712</v>
      </c>
      <c r="I12">
        <v>71.513000000000005</v>
      </c>
      <c r="J12">
        <v>12.529</v>
      </c>
      <c r="K12">
        <v>26.021000000000001</v>
      </c>
      <c r="L12">
        <v>22.472999999999999</v>
      </c>
      <c r="M12">
        <v>49.546999999999997</v>
      </c>
      <c r="N12">
        <v>8.6750000000000007</v>
      </c>
      <c r="O12">
        <v>12.978999999999999</v>
      </c>
      <c r="P12">
        <v>5.3449999999999998</v>
      </c>
      <c r="Q12">
        <v>9.9689999999999994</v>
      </c>
      <c r="R12">
        <v>16.763999999999999</v>
      </c>
      <c r="S12">
        <v>28.998999999999999</v>
      </c>
      <c r="T12">
        <v>13.19</v>
      </c>
      <c r="U12">
        <v>14.749000000000001</v>
      </c>
      <c r="V12">
        <v>32.231999999999999</v>
      </c>
      <c r="W12">
        <v>15.250999999999999</v>
      </c>
      <c r="X12">
        <v>13.679</v>
      </c>
      <c r="Y12">
        <v>27.27</v>
      </c>
      <c r="Z12">
        <v>9.3859999999999992</v>
      </c>
      <c r="AA12">
        <v>11.36</v>
      </c>
      <c r="AB12">
        <v>14.536</v>
      </c>
      <c r="AC12">
        <v>23.172999999999998</v>
      </c>
      <c r="AD12">
        <v>14.564</v>
      </c>
      <c r="AE12">
        <v>18.846</v>
      </c>
      <c r="AF12">
        <v>5.2409999999999997</v>
      </c>
      <c r="AG12">
        <v>43.344999999999999</v>
      </c>
      <c r="AH12" s="4">
        <v>11.159000000000001</v>
      </c>
      <c r="AI12" s="4"/>
      <c r="AJ12" s="4"/>
      <c r="AK12" s="4"/>
      <c r="AL12" s="4"/>
      <c r="AM12" s="4"/>
      <c r="AN12" s="4"/>
      <c r="AO12" s="4"/>
      <c r="AP12" s="4"/>
      <c r="AQ12" s="4"/>
      <c r="AR12" s="4"/>
      <c r="AS12" s="4"/>
      <c r="AT12" s="4"/>
      <c r="AU12" s="4"/>
      <c r="AV12" s="4"/>
      <c r="AW12" s="4"/>
      <c r="AX12" s="4"/>
      <c r="AY12" s="4"/>
    </row>
    <row r="13" spans="1:51" ht="14.55" customHeight="1" x14ac:dyDescent="0.3">
      <c r="A13" s="88">
        <v>45505</v>
      </c>
      <c r="B13" s="34"/>
      <c r="C13" s="12">
        <v>8</v>
      </c>
      <c r="D13" s="11">
        <v>12</v>
      </c>
      <c r="E13">
        <v>12.721</v>
      </c>
      <c r="F13">
        <v>15.845000000000001</v>
      </c>
      <c r="G13">
        <v>17.527999999999999</v>
      </c>
      <c r="H13">
        <v>9.2260000000000009</v>
      </c>
      <c r="I13">
        <v>23.446999999999999</v>
      </c>
      <c r="J13">
        <v>8.1080000000000005</v>
      </c>
      <c r="K13">
        <v>20.463999999999999</v>
      </c>
      <c r="L13">
        <v>12.493</v>
      </c>
      <c r="M13">
        <v>43.558</v>
      </c>
      <c r="N13">
        <v>7.3739999999999997</v>
      </c>
      <c r="O13">
        <v>20.164000000000001</v>
      </c>
      <c r="P13">
        <v>4.9000000000000004</v>
      </c>
      <c r="Q13">
        <v>9.6310000000000002</v>
      </c>
      <c r="R13">
        <v>8.2460000000000004</v>
      </c>
      <c r="S13">
        <v>19.234000000000002</v>
      </c>
      <c r="T13">
        <v>11.574999999999999</v>
      </c>
      <c r="U13">
        <v>28.198</v>
      </c>
      <c r="V13">
        <v>14.864000000000001</v>
      </c>
      <c r="W13">
        <v>7.4109999999999996</v>
      </c>
      <c r="X13">
        <v>12.16</v>
      </c>
      <c r="Y13">
        <v>12.055</v>
      </c>
      <c r="Z13">
        <v>6.6589999999999998</v>
      </c>
      <c r="AA13">
        <v>11.292</v>
      </c>
      <c r="AB13">
        <v>11.505000000000001</v>
      </c>
      <c r="AC13">
        <v>11.945</v>
      </c>
      <c r="AD13">
        <v>12.814</v>
      </c>
      <c r="AE13">
        <v>11.701000000000001</v>
      </c>
      <c r="AF13">
        <v>4.38</v>
      </c>
      <c r="AG13">
        <v>12.222</v>
      </c>
      <c r="AH13" s="4">
        <v>7.5620000000000003</v>
      </c>
      <c r="AI13" s="4"/>
      <c r="AJ13" s="4"/>
      <c r="AK13" s="4"/>
      <c r="AL13" s="4"/>
      <c r="AM13" s="4"/>
      <c r="AN13" s="4"/>
      <c r="AO13" s="4"/>
      <c r="AP13" s="4"/>
      <c r="AQ13" s="4"/>
      <c r="AR13" s="4"/>
      <c r="AS13" s="4"/>
      <c r="AT13" s="4"/>
      <c r="AU13" s="4"/>
      <c r="AV13" s="4"/>
      <c r="AW13" s="4"/>
      <c r="AX13" s="4"/>
      <c r="AY13" s="4"/>
    </row>
    <row r="14" spans="1:51" ht="14.55" customHeight="1" x14ac:dyDescent="0.3">
      <c r="A14" s="88">
        <v>45536</v>
      </c>
      <c r="B14" s="34"/>
      <c r="C14" s="12">
        <v>7</v>
      </c>
      <c r="D14" s="11">
        <v>11</v>
      </c>
      <c r="E14">
        <v>27.847000000000001</v>
      </c>
      <c r="F14">
        <v>12.576000000000001</v>
      </c>
      <c r="G14">
        <v>17.474</v>
      </c>
      <c r="H14">
        <v>14.461</v>
      </c>
      <c r="I14">
        <v>13.736000000000001</v>
      </c>
      <c r="J14">
        <v>8.0090000000000003</v>
      </c>
      <c r="K14">
        <v>24.978000000000002</v>
      </c>
      <c r="L14">
        <v>10.013999999999999</v>
      </c>
      <c r="M14">
        <v>26.963999999999999</v>
      </c>
      <c r="N14">
        <v>6.8280000000000003</v>
      </c>
      <c r="O14">
        <v>9.0739999999999998</v>
      </c>
      <c r="P14">
        <v>9.6270000000000007</v>
      </c>
      <c r="Q14">
        <v>19.858000000000001</v>
      </c>
      <c r="R14">
        <v>17.867000000000001</v>
      </c>
      <c r="S14">
        <v>11.894</v>
      </c>
      <c r="T14">
        <v>12.25</v>
      </c>
      <c r="U14">
        <v>17.515000000000001</v>
      </c>
      <c r="V14">
        <v>13.686999999999999</v>
      </c>
      <c r="W14">
        <v>6.8410000000000002</v>
      </c>
      <c r="X14">
        <v>9.0050000000000008</v>
      </c>
      <c r="Y14">
        <v>8.6080000000000005</v>
      </c>
      <c r="Z14">
        <v>5.3239999999999998</v>
      </c>
      <c r="AA14">
        <v>30.608000000000001</v>
      </c>
      <c r="AB14">
        <v>14.662000000000001</v>
      </c>
      <c r="AC14">
        <v>9.18</v>
      </c>
      <c r="AD14">
        <v>10.106</v>
      </c>
      <c r="AE14">
        <v>7.0309999999999997</v>
      </c>
      <c r="AF14">
        <v>3.6349999999999998</v>
      </c>
      <c r="AG14">
        <v>7.008</v>
      </c>
      <c r="AH14" s="4">
        <v>6.0389999999999997</v>
      </c>
      <c r="AI14" s="4"/>
      <c r="AJ14" s="4"/>
      <c r="AK14" s="4"/>
      <c r="AL14" s="4"/>
      <c r="AM14" s="4"/>
      <c r="AN14" s="4"/>
      <c r="AO14" s="4"/>
      <c r="AP14" s="4"/>
      <c r="AQ14" s="4"/>
      <c r="AR14" s="4"/>
      <c r="AS14" s="4"/>
      <c r="AT14" s="4"/>
      <c r="AU14" s="4"/>
      <c r="AV14" s="4"/>
      <c r="AW14" s="4"/>
      <c r="AX14" s="4"/>
      <c r="AY14" s="4"/>
    </row>
    <row r="15" spans="1:51" ht="14.55" customHeight="1" x14ac:dyDescent="0.3">
      <c r="A15" s="88">
        <v>45566</v>
      </c>
      <c r="B15" s="34"/>
      <c r="C15" s="12">
        <v>8</v>
      </c>
      <c r="D15" s="11">
        <v>13</v>
      </c>
      <c r="E15">
        <v>10.439</v>
      </c>
      <c r="F15">
        <v>7.1340000000000003</v>
      </c>
      <c r="G15">
        <v>9.7750000000000004</v>
      </c>
      <c r="H15">
        <v>10.564</v>
      </c>
      <c r="I15">
        <v>11.397</v>
      </c>
      <c r="J15">
        <v>11.757999999999999</v>
      </c>
      <c r="K15">
        <v>26.134</v>
      </c>
      <c r="L15">
        <v>8.98</v>
      </c>
      <c r="M15">
        <v>11.411</v>
      </c>
      <c r="N15">
        <v>6.859</v>
      </c>
      <c r="O15">
        <v>6.5190000000000001</v>
      </c>
      <c r="P15">
        <v>9.4719999999999995</v>
      </c>
      <c r="Q15">
        <v>9.1389999999999993</v>
      </c>
      <c r="R15">
        <v>20.32</v>
      </c>
      <c r="S15">
        <v>19.8</v>
      </c>
      <c r="T15">
        <v>32.302</v>
      </c>
      <c r="U15">
        <v>15.263999999999999</v>
      </c>
      <c r="V15">
        <v>9.718</v>
      </c>
      <c r="W15">
        <v>7.0410000000000004</v>
      </c>
      <c r="X15">
        <v>11.531000000000001</v>
      </c>
      <c r="Y15">
        <v>10.619</v>
      </c>
      <c r="Z15">
        <v>4.4560000000000004</v>
      </c>
      <c r="AA15">
        <v>16.731999999999999</v>
      </c>
      <c r="AB15">
        <v>22.277999999999999</v>
      </c>
      <c r="AC15">
        <v>9.1679999999999993</v>
      </c>
      <c r="AD15">
        <v>8.8510000000000009</v>
      </c>
      <c r="AE15">
        <v>7.585</v>
      </c>
      <c r="AF15">
        <v>4.3250000000000002</v>
      </c>
      <c r="AG15">
        <v>5.8559999999999999</v>
      </c>
      <c r="AH15" s="4">
        <v>5.5419999999999998</v>
      </c>
      <c r="AI15" s="4"/>
      <c r="AJ15" s="4"/>
      <c r="AK15" s="4"/>
      <c r="AL15" s="4"/>
      <c r="AM15" s="4"/>
      <c r="AN15" s="4"/>
      <c r="AO15" s="4"/>
      <c r="AP15" s="4"/>
      <c r="AQ15" s="4"/>
      <c r="AR15" s="4"/>
      <c r="AS15" s="4"/>
      <c r="AT15" s="4"/>
      <c r="AU15" s="4"/>
      <c r="AV15" s="4"/>
      <c r="AW15" s="4"/>
      <c r="AX15" s="4"/>
      <c r="AY15" s="4"/>
    </row>
    <row r="16" spans="1:51" ht="14.55" customHeight="1" x14ac:dyDescent="0.3">
      <c r="A16" s="88">
        <v>45597</v>
      </c>
      <c r="B16" s="34"/>
      <c r="C16" s="12">
        <v>6</v>
      </c>
      <c r="D16" s="11">
        <v>8</v>
      </c>
      <c r="E16">
        <v>6.6219999999999999</v>
      </c>
      <c r="F16">
        <v>5.5129999999999999</v>
      </c>
      <c r="G16">
        <v>6.6589999999999998</v>
      </c>
      <c r="H16">
        <v>7.5960000000000001</v>
      </c>
      <c r="I16">
        <v>8.1300000000000008</v>
      </c>
      <c r="J16">
        <v>7.2850000000000001</v>
      </c>
      <c r="K16">
        <v>11.276999999999999</v>
      </c>
      <c r="L16">
        <v>7.4729999999999999</v>
      </c>
      <c r="M16">
        <v>6.7640000000000002</v>
      </c>
      <c r="N16">
        <v>5.298</v>
      </c>
      <c r="O16">
        <v>5.53</v>
      </c>
      <c r="P16">
        <v>5.6079999999999997</v>
      </c>
      <c r="Q16">
        <v>5.6669999999999998</v>
      </c>
      <c r="R16">
        <v>11.013999999999999</v>
      </c>
      <c r="S16">
        <v>12.866</v>
      </c>
      <c r="T16">
        <v>12.911</v>
      </c>
      <c r="U16">
        <v>7.7789999999999999</v>
      </c>
      <c r="V16">
        <v>8.2219999999999995</v>
      </c>
      <c r="W16">
        <v>6.3090000000000002</v>
      </c>
      <c r="X16">
        <v>8.282</v>
      </c>
      <c r="Y16">
        <v>7.4820000000000002</v>
      </c>
      <c r="Z16">
        <v>3.9039999999999999</v>
      </c>
      <c r="AA16">
        <v>8.5039999999999996</v>
      </c>
      <c r="AB16">
        <v>10.211</v>
      </c>
      <c r="AC16">
        <v>6.6230000000000002</v>
      </c>
      <c r="AD16">
        <v>5.7350000000000003</v>
      </c>
      <c r="AE16">
        <v>5.8319999999999999</v>
      </c>
      <c r="AF16">
        <v>3.9239999999999999</v>
      </c>
      <c r="AG16">
        <v>5.2140000000000004</v>
      </c>
      <c r="AH16" s="4">
        <v>6.0119999999999996</v>
      </c>
      <c r="AI16" s="4"/>
      <c r="AJ16" s="4"/>
      <c r="AK16" s="4"/>
      <c r="AL16" s="4"/>
      <c r="AM16" s="4"/>
      <c r="AN16" s="4"/>
      <c r="AO16" s="4"/>
      <c r="AP16" s="4"/>
      <c r="AQ16" s="4"/>
      <c r="AR16" s="4"/>
      <c r="AS16" s="4"/>
      <c r="AT16" s="4"/>
      <c r="AU16" s="4"/>
      <c r="AV16" s="4"/>
      <c r="AW16" s="4"/>
      <c r="AX16" s="4"/>
      <c r="AY16" s="4"/>
    </row>
    <row r="17" spans="1:51" ht="14.55" customHeight="1" x14ac:dyDescent="0.3">
      <c r="A17" s="88">
        <v>45627</v>
      </c>
      <c r="B17" s="34"/>
      <c r="C17" s="12">
        <v>6</v>
      </c>
      <c r="D17" s="11">
        <v>7</v>
      </c>
      <c r="E17">
        <v>5.4279999999999999</v>
      </c>
      <c r="F17">
        <v>4.8490000000000002</v>
      </c>
      <c r="G17">
        <v>5.7850000000000001</v>
      </c>
      <c r="H17">
        <v>5.4450000000000003</v>
      </c>
      <c r="I17">
        <v>6.7610000000000001</v>
      </c>
      <c r="J17">
        <v>5.4669999999999996</v>
      </c>
      <c r="K17">
        <v>7.1310000000000002</v>
      </c>
      <c r="L17">
        <v>6.3029999999999999</v>
      </c>
      <c r="M17">
        <v>5.5750000000000002</v>
      </c>
      <c r="N17">
        <v>4.4459999999999997</v>
      </c>
      <c r="O17">
        <v>4.79</v>
      </c>
      <c r="P17">
        <v>4.282</v>
      </c>
      <c r="Q17">
        <v>4.8479999999999999</v>
      </c>
      <c r="R17">
        <v>7.1470000000000002</v>
      </c>
      <c r="S17">
        <v>7.8410000000000002</v>
      </c>
      <c r="T17">
        <v>7.3949999999999996</v>
      </c>
      <c r="U17">
        <v>6.0330000000000004</v>
      </c>
      <c r="V17">
        <v>6.5279999999999996</v>
      </c>
      <c r="W17">
        <v>4.8310000000000004</v>
      </c>
      <c r="X17">
        <v>5.4960000000000004</v>
      </c>
      <c r="Y17">
        <v>5.8490000000000002</v>
      </c>
      <c r="Z17">
        <v>3.8079999999999998</v>
      </c>
      <c r="AA17">
        <v>5.9370000000000003</v>
      </c>
      <c r="AB17">
        <v>6.6749999999999998</v>
      </c>
      <c r="AC17">
        <v>5.3949999999999996</v>
      </c>
      <c r="AD17">
        <v>4.7699999999999996</v>
      </c>
      <c r="AE17">
        <v>5.38</v>
      </c>
      <c r="AF17">
        <v>3.1930000000000001</v>
      </c>
      <c r="AG17">
        <v>4.9580000000000002</v>
      </c>
      <c r="AH17" s="4">
        <v>4.9779999999999998</v>
      </c>
      <c r="AI17" s="4"/>
      <c r="AJ17" s="4"/>
      <c r="AK17" s="4"/>
      <c r="AL17" s="4"/>
      <c r="AM17" s="4"/>
      <c r="AN17" s="4"/>
      <c r="AO17" s="4"/>
      <c r="AP17" s="4"/>
      <c r="AQ17" s="4"/>
      <c r="AR17" s="4"/>
      <c r="AS17" s="4"/>
      <c r="AT17" s="4"/>
      <c r="AU17" s="4"/>
      <c r="AV17" s="4"/>
      <c r="AW17" s="4"/>
      <c r="AX17" s="4"/>
      <c r="AY17" s="4"/>
    </row>
    <row r="18" spans="1:51" ht="14.55" customHeight="1" x14ac:dyDescent="0.3">
      <c r="A18" s="88">
        <v>45658</v>
      </c>
      <c r="B18" s="34"/>
      <c r="C18" s="12">
        <v>6</v>
      </c>
      <c r="D18" s="11">
        <v>6</v>
      </c>
      <c r="E18">
        <v>4.7670000000000003</v>
      </c>
      <c r="F18">
        <v>4.3289999999999997</v>
      </c>
      <c r="G18">
        <v>5.3140000000000001</v>
      </c>
      <c r="H18">
        <v>4.6639999999999997</v>
      </c>
      <c r="I18">
        <v>5.6420000000000003</v>
      </c>
      <c r="J18">
        <v>4.4829999999999997</v>
      </c>
      <c r="K18">
        <v>5.8159999999999998</v>
      </c>
      <c r="L18">
        <v>5.0039999999999996</v>
      </c>
      <c r="M18">
        <v>5.1130000000000004</v>
      </c>
      <c r="N18">
        <v>4.0439999999999996</v>
      </c>
      <c r="O18">
        <v>4.3570000000000002</v>
      </c>
      <c r="P18">
        <v>3.677</v>
      </c>
      <c r="Q18">
        <v>4.1790000000000003</v>
      </c>
      <c r="R18">
        <v>6.1280000000000001</v>
      </c>
      <c r="S18">
        <v>6.2709999999999999</v>
      </c>
      <c r="T18">
        <v>5.5410000000000004</v>
      </c>
      <c r="U18">
        <v>4.9359999999999999</v>
      </c>
      <c r="V18">
        <v>5.2910000000000004</v>
      </c>
      <c r="W18">
        <v>4.1970000000000001</v>
      </c>
      <c r="X18">
        <v>4.5019999999999998</v>
      </c>
      <c r="Y18">
        <v>5.4039999999999999</v>
      </c>
      <c r="Z18">
        <v>3.4729999999999999</v>
      </c>
      <c r="AA18">
        <v>5.0339999999999998</v>
      </c>
      <c r="AB18">
        <v>5.657</v>
      </c>
      <c r="AC18">
        <v>4.5720000000000001</v>
      </c>
      <c r="AD18">
        <v>4.3140000000000001</v>
      </c>
      <c r="AE18">
        <v>4.7080000000000002</v>
      </c>
      <c r="AF18">
        <v>2.843</v>
      </c>
      <c r="AG18">
        <v>4.6040000000000001</v>
      </c>
      <c r="AH18" s="4">
        <v>4.0549999999999997</v>
      </c>
      <c r="AI18" s="4"/>
      <c r="AJ18" s="4"/>
      <c r="AK18" s="4"/>
      <c r="AL18" s="4"/>
      <c r="AM18" s="4"/>
      <c r="AN18" s="4"/>
      <c r="AO18" s="4"/>
      <c r="AP18" s="4"/>
      <c r="AQ18" s="4"/>
      <c r="AR18" s="4"/>
      <c r="AS18" s="4"/>
      <c r="AT18" s="4"/>
      <c r="AU18" s="4"/>
      <c r="AV18" s="4"/>
      <c r="AW18" s="4"/>
      <c r="AX18" s="4"/>
      <c r="AY18" s="4"/>
    </row>
    <row r="19" spans="1:51" ht="14.55" customHeight="1" x14ac:dyDescent="0.3">
      <c r="A19" s="88">
        <v>45689</v>
      </c>
      <c r="B19" s="34"/>
      <c r="C19" s="12">
        <v>5</v>
      </c>
      <c r="D19" s="11">
        <v>5</v>
      </c>
      <c r="E19">
        <v>4.1900000000000004</v>
      </c>
      <c r="F19">
        <v>3.5790000000000002</v>
      </c>
      <c r="G19">
        <v>4.3840000000000003</v>
      </c>
      <c r="H19">
        <v>5.298</v>
      </c>
      <c r="I19">
        <v>5.9820000000000002</v>
      </c>
      <c r="J19">
        <v>3.6480000000000001</v>
      </c>
      <c r="K19">
        <v>4.6950000000000003</v>
      </c>
      <c r="L19">
        <v>4.4420000000000002</v>
      </c>
      <c r="M19">
        <v>4.6379999999999999</v>
      </c>
      <c r="N19">
        <v>3.3159999999999998</v>
      </c>
      <c r="O19">
        <v>3.7679999999999998</v>
      </c>
      <c r="P19">
        <v>3.4740000000000002</v>
      </c>
      <c r="Q19">
        <v>3.5910000000000002</v>
      </c>
      <c r="R19">
        <v>5.1050000000000004</v>
      </c>
      <c r="S19">
        <v>5.1230000000000002</v>
      </c>
      <c r="T19">
        <v>5.3719999999999999</v>
      </c>
      <c r="U19">
        <v>3.883</v>
      </c>
      <c r="V19">
        <v>4.63</v>
      </c>
      <c r="W19">
        <v>3.45</v>
      </c>
      <c r="X19">
        <v>3.6819999999999999</v>
      </c>
      <c r="Y19">
        <v>4.1079999999999997</v>
      </c>
      <c r="Z19">
        <v>3.0459999999999998</v>
      </c>
      <c r="AA19">
        <v>4.9729999999999999</v>
      </c>
      <c r="AB19">
        <v>6.5970000000000004</v>
      </c>
      <c r="AC19">
        <v>5.2149999999999999</v>
      </c>
      <c r="AD19">
        <v>4.2519999999999998</v>
      </c>
      <c r="AE19">
        <v>4.3099999999999996</v>
      </c>
      <c r="AF19">
        <v>2.3559999999999999</v>
      </c>
      <c r="AG19">
        <v>3.9359999999999999</v>
      </c>
      <c r="AH19" s="4">
        <v>3.79</v>
      </c>
      <c r="AI19" s="4"/>
      <c r="AJ19" s="4"/>
      <c r="AK19" s="4"/>
      <c r="AL19" s="4"/>
      <c r="AM19" s="4"/>
      <c r="AN19" s="4"/>
      <c r="AO19" s="4"/>
      <c r="AP19" s="4"/>
      <c r="AQ19" s="4"/>
      <c r="AR19" s="4"/>
      <c r="AS19" s="4"/>
      <c r="AT19" s="4"/>
      <c r="AU19" s="4"/>
      <c r="AV19" s="4"/>
      <c r="AW19" s="4"/>
      <c r="AX19" s="4"/>
      <c r="AY19" s="4"/>
    </row>
    <row r="20" spans="1:51" ht="14.55" customHeight="1" x14ac:dyDescent="0.3">
      <c r="A20" s="88">
        <v>45717</v>
      </c>
      <c r="B20" s="34"/>
      <c r="C20" s="12">
        <v>8</v>
      </c>
      <c r="D20" s="11">
        <v>10</v>
      </c>
      <c r="E20">
        <v>6.0119999999999996</v>
      </c>
      <c r="F20">
        <v>5.7560000000000002</v>
      </c>
      <c r="G20">
        <v>8.5630000000000006</v>
      </c>
      <c r="H20">
        <v>10.08</v>
      </c>
      <c r="I20">
        <v>6.8140000000000001</v>
      </c>
      <c r="J20">
        <v>12.279</v>
      </c>
      <c r="K20">
        <v>7.4770000000000003</v>
      </c>
      <c r="L20">
        <v>7.4180000000000001</v>
      </c>
      <c r="M20">
        <v>5.8310000000000004</v>
      </c>
      <c r="N20">
        <v>6.3949999999999996</v>
      </c>
      <c r="O20">
        <v>5.0430000000000001</v>
      </c>
      <c r="P20">
        <v>5.2949999999999999</v>
      </c>
      <c r="Q20">
        <v>11.615</v>
      </c>
      <c r="R20">
        <v>8.9190000000000005</v>
      </c>
      <c r="S20">
        <v>6.5060000000000002</v>
      </c>
      <c r="T20">
        <v>16.244</v>
      </c>
      <c r="U20">
        <v>4.9240000000000004</v>
      </c>
      <c r="V20">
        <v>7.9740000000000002</v>
      </c>
      <c r="W20">
        <v>3.9540000000000002</v>
      </c>
      <c r="X20">
        <v>5.7130000000000001</v>
      </c>
      <c r="Y20">
        <v>8.1050000000000004</v>
      </c>
      <c r="Z20">
        <v>4.3259999999999996</v>
      </c>
      <c r="AA20">
        <v>7.4550000000000001</v>
      </c>
      <c r="AB20">
        <v>12.279</v>
      </c>
      <c r="AC20">
        <v>7.8019999999999996</v>
      </c>
      <c r="AD20">
        <v>11.085000000000001</v>
      </c>
      <c r="AE20">
        <v>5.1050000000000004</v>
      </c>
      <c r="AF20">
        <v>3.0539999999999998</v>
      </c>
      <c r="AG20">
        <v>5.6070000000000002</v>
      </c>
      <c r="AH20" s="4">
        <v>3.9910000000000001</v>
      </c>
      <c r="AI20" s="4"/>
      <c r="AJ20" s="4"/>
      <c r="AK20" s="4"/>
      <c r="AL20" s="4"/>
      <c r="AM20" s="4"/>
      <c r="AN20" s="4"/>
      <c r="AO20" s="4"/>
      <c r="AP20" s="4"/>
      <c r="AQ20" s="4"/>
      <c r="AR20" s="4"/>
      <c r="AS20" s="4"/>
      <c r="AT20" s="4"/>
      <c r="AU20" s="4"/>
      <c r="AV20" s="4"/>
      <c r="AW20" s="4"/>
      <c r="AX20" s="4"/>
      <c r="AY20" s="4"/>
    </row>
    <row r="21" spans="1:51" ht="14.55" customHeight="1" x14ac:dyDescent="0.3">
      <c r="A21" s="88">
        <v>45748</v>
      </c>
      <c r="B21" s="34"/>
      <c r="C21" s="12">
        <v>20</v>
      </c>
      <c r="D21" s="11">
        <v>23</v>
      </c>
      <c r="E21">
        <v>32.246000000000002</v>
      </c>
      <c r="F21">
        <v>16.446999999999999</v>
      </c>
      <c r="G21">
        <v>26.802</v>
      </c>
      <c r="H21">
        <v>17.629000000000001</v>
      </c>
      <c r="I21">
        <v>17.600999999999999</v>
      </c>
      <c r="J21">
        <v>24.529</v>
      </c>
      <c r="K21">
        <v>14.66</v>
      </c>
      <c r="L21">
        <v>15.321999999999999</v>
      </c>
      <c r="M21">
        <v>25.5</v>
      </c>
      <c r="N21">
        <v>27.47</v>
      </c>
      <c r="O21">
        <v>15.616</v>
      </c>
      <c r="P21">
        <v>15.815</v>
      </c>
      <c r="Q21">
        <v>36.808999999999997</v>
      </c>
      <c r="R21">
        <v>30.033999999999999</v>
      </c>
      <c r="S21">
        <v>26.088000000000001</v>
      </c>
      <c r="T21">
        <v>26.346</v>
      </c>
      <c r="U21">
        <v>13.202999999999999</v>
      </c>
      <c r="V21">
        <v>16.454999999999998</v>
      </c>
      <c r="W21">
        <v>13.467000000000001</v>
      </c>
      <c r="X21">
        <v>14.422000000000001</v>
      </c>
      <c r="Y21">
        <v>33.148000000000003</v>
      </c>
      <c r="Z21">
        <v>8.7430000000000003</v>
      </c>
      <c r="AA21">
        <v>21.141999999999999</v>
      </c>
      <c r="AB21">
        <v>17.797000000000001</v>
      </c>
      <c r="AC21">
        <v>17.251999999999999</v>
      </c>
      <c r="AD21">
        <v>25.318999999999999</v>
      </c>
      <c r="AE21">
        <v>13.565</v>
      </c>
      <c r="AF21">
        <v>18.513000000000002</v>
      </c>
      <c r="AG21">
        <v>12.92</v>
      </c>
      <c r="AH21" s="4">
        <v>8.2469999999999999</v>
      </c>
      <c r="AI21" s="4"/>
      <c r="AJ21" s="4"/>
      <c r="AK21" s="4"/>
      <c r="AL21" s="4"/>
      <c r="AM21" s="4"/>
      <c r="AN21" s="4"/>
      <c r="AO21" s="4"/>
      <c r="AP21" s="4"/>
      <c r="AQ21" s="4"/>
      <c r="AR21" s="4"/>
      <c r="AS21" s="4"/>
      <c r="AT21" s="4"/>
      <c r="AU21" s="4"/>
      <c r="AV21" s="4"/>
      <c r="AW21" s="4"/>
      <c r="AX21" s="4"/>
      <c r="AY21" s="4"/>
    </row>
    <row r="22" spans="1:51" ht="14.55" customHeight="1" x14ac:dyDescent="0.3">
      <c r="A22" s="88">
        <v>45778</v>
      </c>
      <c r="B22" s="34"/>
      <c r="C22" s="12">
        <v>56</v>
      </c>
      <c r="D22" s="11">
        <v>68</v>
      </c>
      <c r="E22">
        <v>82.634</v>
      </c>
      <c r="F22">
        <v>89.459000000000003</v>
      </c>
      <c r="G22">
        <v>75.837999999999994</v>
      </c>
      <c r="H22">
        <v>54.863</v>
      </c>
      <c r="I22">
        <v>66.599000000000004</v>
      </c>
      <c r="J22">
        <v>92.257999999999996</v>
      </c>
      <c r="K22">
        <v>65.418999999999997</v>
      </c>
      <c r="L22">
        <v>65.456000000000003</v>
      </c>
      <c r="M22">
        <v>64.141999999999996</v>
      </c>
      <c r="N22">
        <v>108.378</v>
      </c>
      <c r="O22">
        <v>26.957999999999998</v>
      </c>
      <c r="P22">
        <v>60.932000000000002</v>
      </c>
      <c r="Q22">
        <v>84.87</v>
      </c>
      <c r="R22">
        <v>113.9</v>
      </c>
      <c r="S22">
        <v>67.016999999999996</v>
      </c>
      <c r="T22">
        <v>77.652000000000001</v>
      </c>
      <c r="U22">
        <v>75.427000000000007</v>
      </c>
      <c r="V22">
        <v>94.659000000000006</v>
      </c>
      <c r="W22">
        <v>49.863</v>
      </c>
      <c r="X22">
        <v>53.029000000000003</v>
      </c>
      <c r="Y22">
        <v>64.122</v>
      </c>
      <c r="Z22">
        <v>40.216999999999999</v>
      </c>
      <c r="AA22">
        <v>66.424999999999997</v>
      </c>
      <c r="AB22">
        <v>49.673000000000002</v>
      </c>
      <c r="AC22">
        <v>51.494</v>
      </c>
      <c r="AD22">
        <v>61.085000000000001</v>
      </c>
      <c r="AE22">
        <v>35.668999999999997</v>
      </c>
      <c r="AF22">
        <v>57.323</v>
      </c>
      <c r="AG22">
        <v>61.991999999999997</v>
      </c>
      <c r="AH22" s="4">
        <v>46.567999999999998</v>
      </c>
      <c r="AI22" s="4"/>
      <c r="AJ22" s="4"/>
      <c r="AK22" s="4"/>
      <c r="AL22" s="4"/>
      <c r="AM22" s="4"/>
      <c r="AN22" s="4"/>
      <c r="AO22" s="4"/>
      <c r="AP22" s="4"/>
      <c r="AQ22" s="4"/>
      <c r="AR22" s="4"/>
      <c r="AS22" s="4"/>
      <c r="AT22" s="4"/>
      <c r="AU22" s="4"/>
      <c r="AV22" s="4"/>
      <c r="AW22" s="4"/>
      <c r="AX22" s="4"/>
      <c r="AY22" s="4"/>
    </row>
    <row r="23" spans="1:51" ht="14.55" customHeight="1" x14ac:dyDescent="0.3">
      <c r="A23" s="88">
        <v>45809</v>
      </c>
      <c r="B23" s="34"/>
      <c r="C23" s="12">
        <v>40</v>
      </c>
      <c r="D23" s="11">
        <v>62</v>
      </c>
      <c r="E23">
        <v>47.134999999999998</v>
      </c>
      <c r="F23">
        <v>106.855</v>
      </c>
      <c r="G23">
        <v>64.572000000000003</v>
      </c>
      <c r="H23">
        <v>124.959</v>
      </c>
      <c r="I23">
        <v>33.17</v>
      </c>
      <c r="J23">
        <v>119.426</v>
      </c>
      <c r="K23">
        <v>55.058</v>
      </c>
      <c r="L23">
        <v>103.71299999999999</v>
      </c>
      <c r="M23">
        <v>29.954000000000001</v>
      </c>
      <c r="N23">
        <v>65.445999999999998</v>
      </c>
      <c r="O23">
        <v>11.34</v>
      </c>
      <c r="P23">
        <v>40.950000000000003</v>
      </c>
      <c r="Q23">
        <v>48.598999999999997</v>
      </c>
      <c r="R23">
        <v>109.206</v>
      </c>
      <c r="S23">
        <v>33.320999999999998</v>
      </c>
      <c r="T23">
        <v>57.72</v>
      </c>
      <c r="U23">
        <v>99.533000000000001</v>
      </c>
      <c r="V23">
        <v>48.802999999999997</v>
      </c>
      <c r="W23">
        <v>62.021000000000001</v>
      </c>
      <c r="X23">
        <v>94.995999999999995</v>
      </c>
      <c r="Y23">
        <v>29.646000000000001</v>
      </c>
      <c r="Z23">
        <v>31.712</v>
      </c>
      <c r="AA23">
        <v>73.162999999999997</v>
      </c>
      <c r="AB23">
        <v>92.120999999999995</v>
      </c>
      <c r="AC23">
        <v>76.856999999999999</v>
      </c>
      <c r="AD23">
        <v>77.822000000000003</v>
      </c>
      <c r="AE23">
        <v>11.679</v>
      </c>
      <c r="AF23">
        <v>127.017</v>
      </c>
      <c r="AG23">
        <v>38.517000000000003</v>
      </c>
      <c r="AH23" s="4">
        <v>76.441999999999993</v>
      </c>
      <c r="AI23" s="4"/>
      <c r="AJ23" s="4"/>
      <c r="AK23" s="4"/>
      <c r="AL23" s="4"/>
      <c r="AM23" s="4"/>
      <c r="AN23" s="4"/>
      <c r="AO23" s="4"/>
      <c r="AP23" s="4"/>
      <c r="AQ23" s="4"/>
      <c r="AR23" s="4"/>
      <c r="AS23" s="4"/>
      <c r="AT23" s="4"/>
      <c r="AU23" s="4"/>
      <c r="AV23" s="4"/>
      <c r="AW23" s="4"/>
      <c r="AX23" s="4"/>
      <c r="AY23" s="4"/>
    </row>
    <row r="24" spans="1:51" ht="14.55" customHeight="1" x14ac:dyDescent="0.3">
      <c r="A24" s="88">
        <v>45839</v>
      </c>
      <c r="B24" s="34"/>
      <c r="C24" s="12">
        <v>13</v>
      </c>
      <c r="D24" s="11">
        <v>21</v>
      </c>
      <c r="E24">
        <v>19.053000000000001</v>
      </c>
      <c r="F24">
        <v>36.685000000000002</v>
      </c>
      <c r="G24">
        <v>14.739000000000001</v>
      </c>
      <c r="H24">
        <v>79.915999999999997</v>
      </c>
      <c r="I24">
        <v>12.997</v>
      </c>
      <c r="J24">
        <v>33.503999999999998</v>
      </c>
      <c r="K24">
        <v>24.934000000000001</v>
      </c>
      <c r="L24">
        <v>71.480999999999995</v>
      </c>
      <c r="M24">
        <v>8.9700000000000006</v>
      </c>
      <c r="N24">
        <v>19.407</v>
      </c>
      <c r="O24">
        <v>5.46</v>
      </c>
      <c r="P24">
        <v>11.848000000000001</v>
      </c>
      <c r="Q24">
        <v>16.489000000000001</v>
      </c>
      <c r="R24">
        <v>38.314</v>
      </c>
      <c r="S24">
        <v>14.8</v>
      </c>
      <c r="T24">
        <v>18.555</v>
      </c>
      <c r="U24">
        <v>32.497999999999998</v>
      </c>
      <c r="V24">
        <v>16.015000000000001</v>
      </c>
      <c r="W24">
        <v>15.145</v>
      </c>
      <c r="X24">
        <v>29.4</v>
      </c>
      <c r="Y24">
        <v>12.058</v>
      </c>
      <c r="Z24">
        <v>11.037000000000001</v>
      </c>
      <c r="AA24">
        <v>17.477</v>
      </c>
      <c r="AB24">
        <v>23.35</v>
      </c>
      <c r="AC24">
        <v>16.103999999999999</v>
      </c>
      <c r="AD24">
        <v>18.948</v>
      </c>
      <c r="AE24">
        <v>5.4359999999999999</v>
      </c>
      <c r="AF24">
        <v>49.981999999999999</v>
      </c>
      <c r="AG24">
        <v>11.333</v>
      </c>
      <c r="AH24" s="4">
        <v>27.984999999999999</v>
      </c>
      <c r="AI24" s="4"/>
      <c r="AJ24" s="4"/>
      <c r="AK24" s="4"/>
      <c r="AL24" s="4"/>
      <c r="AM24" s="4"/>
      <c r="AN24" s="4"/>
      <c r="AO24" s="4"/>
      <c r="AP24" s="4"/>
      <c r="AQ24" s="4"/>
      <c r="AR24" s="4"/>
      <c r="AS24" s="4"/>
      <c r="AT24" s="4"/>
      <c r="AU24" s="4"/>
      <c r="AV24" s="4"/>
      <c r="AW24" s="4"/>
      <c r="AX24" s="4"/>
      <c r="AY24" s="4"/>
    </row>
    <row r="25" spans="1:51" ht="14.55" customHeight="1" x14ac:dyDescent="0.3">
      <c r="A25" s="88">
        <v>45870</v>
      </c>
      <c r="B25" s="34"/>
      <c r="C25" s="12">
        <v>12</v>
      </c>
      <c r="D25" s="11">
        <v>15</v>
      </c>
      <c r="E25">
        <v>16.344999999999999</v>
      </c>
      <c r="F25">
        <v>16.446999999999999</v>
      </c>
      <c r="G25">
        <v>9.4179999999999993</v>
      </c>
      <c r="H25">
        <v>23.248999999999999</v>
      </c>
      <c r="I25">
        <v>7.8890000000000002</v>
      </c>
      <c r="J25">
        <v>24.782</v>
      </c>
      <c r="K25">
        <v>12.63</v>
      </c>
      <c r="L25">
        <v>44.420999999999999</v>
      </c>
      <c r="M25">
        <v>7.218</v>
      </c>
      <c r="N25">
        <v>21.556000000000001</v>
      </c>
      <c r="O25">
        <v>4.6669999999999998</v>
      </c>
      <c r="P25">
        <v>9.6189999999999998</v>
      </c>
      <c r="Q25">
        <v>7.6180000000000003</v>
      </c>
      <c r="R25">
        <v>19.931999999999999</v>
      </c>
      <c r="S25">
        <v>11.829000000000001</v>
      </c>
      <c r="T25">
        <v>28.744</v>
      </c>
      <c r="U25">
        <v>13.933</v>
      </c>
      <c r="V25">
        <v>7.18</v>
      </c>
      <c r="W25">
        <v>11.993</v>
      </c>
      <c r="X25">
        <v>11.538</v>
      </c>
      <c r="Y25">
        <v>7.242</v>
      </c>
      <c r="Z25">
        <v>10.061999999999999</v>
      </c>
      <c r="AA25">
        <v>12.003</v>
      </c>
      <c r="AB25">
        <v>11.244</v>
      </c>
      <c r="AC25">
        <v>12.564</v>
      </c>
      <c r="AD25">
        <v>11.138999999999999</v>
      </c>
      <c r="AE25">
        <v>4.24</v>
      </c>
      <c r="AF25">
        <v>12.106</v>
      </c>
      <c r="AG25">
        <v>7.1790000000000003</v>
      </c>
      <c r="AH25" s="4">
        <v>12.336</v>
      </c>
      <c r="AI25" s="4"/>
      <c r="AJ25" s="4"/>
      <c r="AK25" s="4"/>
      <c r="AL25" s="4"/>
      <c r="AM25" s="4"/>
      <c r="AN25" s="4"/>
      <c r="AO25" s="4"/>
      <c r="AP25" s="4"/>
      <c r="AQ25" s="4"/>
      <c r="AR25" s="4"/>
      <c r="AS25" s="4"/>
      <c r="AT25" s="4"/>
      <c r="AU25" s="4"/>
      <c r="AV25" s="4"/>
      <c r="AW25" s="4"/>
      <c r="AX25" s="4"/>
      <c r="AY25" s="4"/>
    </row>
    <row r="26" spans="1:51" ht="14.55" customHeight="1" x14ac:dyDescent="0.3">
      <c r="A26" s="88">
        <v>45901</v>
      </c>
      <c r="B26" s="34"/>
      <c r="C26" s="12">
        <v>11</v>
      </c>
      <c r="D26" s="11">
        <v>16</v>
      </c>
      <c r="E26">
        <v>12.87</v>
      </c>
      <c r="F26">
        <v>17.733000000000001</v>
      </c>
      <c r="G26">
        <v>14.669</v>
      </c>
      <c r="H26">
        <v>13.702999999999999</v>
      </c>
      <c r="I26">
        <v>8.0310000000000006</v>
      </c>
      <c r="J26">
        <v>24.792000000000002</v>
      </c>
      <c r="K26">
        <v>10.349</v>
      </c>
      <c r="L26">
        <v>26.954000000000001</v>
      </c>
      <c r="M26">
        <v>6.8460000000000001</v>
      </c>
      <c r="N26">
        <v>9.641</v>
      </c>
      <c r="O26">
        <v>9.4079999999999995</v>
      </c>
      <c r="P26">
        <v>19.824000000000002</v>
      </c>
      <c r="Q26">
        <v>17.052</v>
      </c>
      <c r="R26">
        <v>12.069000000000001</v>
      </c>
      <c r="S26">
        <v>12.653</v>
      </c>
      <c r="T26">
        <v>17.734000000000002</v>
      </c>
      <c r="U26">
        <v>13.233000000000001</v>
      </c>
      <c r="V26">
        <v>6.7649999999999997</v>
      </c>
      <c r="W26">
        <v>8.9130000000000003</v>
      </c>
      <c r="X26">
        <v>8.3970000000000002</v>
      </c>
      <c r="Y26">
        <v>5.7949999999999999</v>
      </c>
      <c r="Z26">
        <v>27.981000000000002</v>
      </c>
      <c r="AA26">
        <v>15.048</v>
      </c>
      <c r="AB26">
        <v>8.9429999999999996</v>
      </c>
      <c r="AC26">
        <v>10.048</v>
      </c>
      <c r="AD26">
        <v>6.7279999999999998</v>
      </c>
      <c r="AE26">
        <v>3.657</v>
      </c>
      <c r="AF26">
        <v>6.8419999999999996</v>
      </c>
      <c r="AG26">
        <v>5.9089999999999998</v>
      </c>
      <c r="AH26" s="4">
        <v>26.581</v>
      </c>
      <c r="AI26" s="4"/>
      <c r="AJ26" s="4"/>
      <c r="AK26" s="4"/>
      <c r="AL26" s="4"/>
      <c r="AM26" s="4"/>
      <c r="AN26" s="4"/>
      <c r="AO26" s="4"/>
      <c r="AP26" s="4"/>
      <c r="AQ26" s="4"/>
      <c r="AR26" s="4"/>
      <c r="AS26" s="4"/>
      <c r="AT26" s="4"/>
      <c r="AU26" s="4"/>
      <c r="AV26" s="4"/>
      <c r="AW26" s="4"/>
      <c r="AX26" s="4"/>
      <c r="AY26" s="4"/>
    </row>
    <row r="27" spans="1:51" ht="14.4" x14ac:dyDescent="0.3">
      <c r="A27" s="88">
        <v>45931</v>
      </c>
      <c r="B27" s="34"/>
      <c r="C27" s="12">
        <v>10</v>
      </c>
      <c r="D27" s="11">
        <v>13</v>
      </c>
      <c r="E27">
        <v>7.6920000000000002</v>
      </c>
      <c r="F27">
        <v>10.176</v>
      </c>
      <c r="G27">
        <v>11.208</v>
      </c>
      <c r="H27">
        <v>11.746</v>
      </c>
      <c r="I27">
        <v>12.263</v>
      </c>
      <c r="J27">
        <v>27.788</v>
      </c>
      <c r="K27">
        <v>9.8460000000000001</v>
      </c>
      <c r="L27">
        <v>11.98</v>
      </c>
      <c r="M27">
        <v>7.2569999999999997</v>
      </c>
      <c r="N27">
        <v>7.05</v>
      </c>
      <c r="O27">
        <v>9.6709999999999994</v>
      </c>
      <c r="P27">
        <v>9.5310000000000006</v>
      </c>
      <c r="Q27">
        <v>20.385000000000002</v>
      </c>
      <c r="R27">
        <v>20.597999999999999</v>
      </c>
      <c r="S27">
        <v>33.889000000000003</v>
      </c>
      <c r="T27">
        <v>15.952999999999999</v>
      </c>
      <c r="U27">
        <v>9.8810000000000002</v>
      </c>
      <c r="V27">
        <v>7.3330000000000002</v>
      </c>
      <c r="W27">
        <v>11.865</v>
      </c>
      <c r="X27">
        <v>10.848000000000001</v>
      </c>
      <c r="Y27">
        <v>5.077</v>
      </c>
      <c r="Z27">
        <v>16.96</v>
      </c>
      <c r="AA27">
        <v>23.350999999999999</v>
      </c>
      <c r="AB27">
        <v>9.407</v>
      </c>
      <c r="AC27">
        <v>9.2159999999999993</v>
      </c>
      <c r="AD27">
        <v>7.6840000000000002</v>
      </c>
      <c r="AE27">
        <v>4.5439999999999996</v>
      </c>
      <c r="AF27">
        <v>5.9210000000000003</v>
      </c>
      <c r="AG27">
        <v>5.6980000000000004</v>
      </c>
      <c r="AH27" s="4">
        <v>10.749000000000001</v>
      </c>
      <c r="AI27" s="4"/>
      <c r="AJ27" s="4"/>
      <c r="AK27" s="4"/>
      <c r="AL27" s="4"/>
      <c r="AM27" s="4"/>
      <c r="AN27" s="4"/>
      <c r="AO27" s="4"/>
      <c r="AP27" s="4"/>
      <c r="AQ27" s="4"/>
      <c r="AR27" s="4"/>
      <c r="AS27" s="4"/>
      <c r="AT27" s="4"/>
      <c r="AU27" s="4"/>
      <c r="AV27" s="4"/>
      <c r="AW27" s="4"/>
      <c r="AX27" s="4"/>
      <c r="AY27" s="4"/>
    </row>
    <row r="28" spans="1:51" ht="14.55" customHeight="1" x14ac:dyDescent="0.3">
      <c r="A28" s="88">
        <v>45962</v>
      </c>
      <c r="B28" s="34"/>
      <c r="C28" s="12">
        <v>6</v>
      </c>
      <c r="D28" s="11">
        <v>8</v>
      </c>
      <c r="E28">
        <v>5.9630000000000001</v>
      </c>
      <c r="F28">
        <v>6.9029999999999996</v>
      </c>
      <c r="G28">
        <v>8.0879999999999992</v>
      </c>
      <c r="H28">
        <v>8.3439999999999994</v>
      </c>
      <c r="I28">
        <v>7.6870000000000003</v>
      </c>
      <c r="J28">
        <v>11.96</v>
      </c>
      <c r="K28">
        <v>8.2420000000000009</v>
      </c>
      <c r="L28">
        <v>7.1740000000000004</v>
      </c>
      <c r="M28">
        <v>5.6070000000000002</v>
      </c>
      <c r="N28">
        <v>5.9980000000000002</v>
      </c>
      <c r="O28">
        <v>5.758</v>
      </c>
      <c r="P28">
        <v>5.9089999999999998</v>
      </c>
      <c r="Q28">
        <v>11.065</v>
      </c>
      <c r="R28">
        <v>13.505000000000001</v>
      </c>
      <c r="S28">
        <v>13.499000000000001</v>
      </c>
      <c r="T28">
        <v>8.1869999999999994</v>
      </c>
      <c r="U28">
        <v>8.3510000000000009</v>
      </c>
      <c r="V28">
        <v>6.6139999999999999</v>
      </c>
      <c r="W28">
        <v>8.4920000000000009</v>
      </c>
      <c r="X28">
        <v>7.6379999999999999</v>
      </c>
      <c r="Y28">
        <v>4.4400000000000004</v>
      </c>
      <c r="Z28">
        <v>8.4710000000000001</v>
      </c>
      <c r="AA28">
        <v>10.728</v>
      </c>
      <c r="AB28">
        <v>6.8129999999999997</v>
      </c>
      <c r="AC28">
        <v>5.992</v>
      </c>
      <c r="AD28">
        <v>5.8970000000000002</v>
      </c>
      <c r="AE28">
        <v>4.1079999999999997</v>
      </c>
      <c r="AF28">
        <v>5.2469999999999999</v>
      </c>
      <c r="AG28">
        <v>6.1639999999999997</v>
      </c>
      <c r="AH28" s="4">
        <v>6.6970000000000001</v>
      </c>
      <c r="AI28" s="4"/>
      <c r="AJ28" s="4"/>
      <c r="AK28" s="4"/>
      <c r="AL28" s="4"/>
      <c r="AM28" s="4"/>
      <c r="AN28" s="4"/>
      <c r="AO28" s="4"/>
      <c r="AP28" s="4"/>
      <c r="AQ28" s="4"/>
      <c r="AR28" s="4"/>
      <c r="AS28" s="4"/>
      <c r="AT28" s="4"/>
      <c r="AU28" s="4"/>
      <c r="AV28" s="4"/>
      <c r="AW28" s="4"/>
      <c r="AX28" s="4"/>
      <c r="AY28" s="4"/>
    </row>
    <row r="29" spans="1:51" ht="14.55" customHeight="1" x14ac:dyDescent="0.3">
      <c r="A29" s="88">
        <v>45992</v>
      </c>
      <c r="B29" s="34"/>
      <c r="C29" s="12">
        <v>6</v>
      </c>
      <c r="D29" s="11">
        <v>7</v>
      </c>
      <c r="E29">
        <v>5.2480000000000002</v>
      </c>
      <c r="F29">
        <v>5.968</v>
      </c>
      <c r="G29">
        <v>5.8440000000000003</v>
      </c>
      <c r="H29">
        <v>6.944</v>
      </c>
      <c r="I29">
        <v>5.7969999999999997</v>
      </c>
      <c r="J29">
        <v>7.56</v>
      </c>
      <c r="K29">
        <v>6.9189999999999996</v>
      </c>
      <c r="L29">
        <v>5.9420000000000002</v>
      </c>
      <c r="M29">
        <v>4.7160000000000002</v>
      </c>
      <c r="N29">
        <v>5.1639999999999997</v>
      </c>
      <c r="O29">
        <v>4.415</v>
      </c>
      <c r="P29">
        <v>5.0540000000000003</v>
      </c>
      <c r="Q29">
        <v>7.1829999999999998</v>
      </c>
      <c r="R29">
        <v>8.2330000000000005</v>
      </c>
      <c r="S29">
        <v>7.8650000000000002</v>
      </c>
      <c r="T29">
        <v>6.407</v>
      </c>
      <c r="U29">
        <v>6.6479999999999997</v>
      </c>
      <c r="V29">
        <v>5.0919999999999996</v>
      </c>
      <c r="W29">
        <v>5.6420000000000003</v>
      </c>
      <c r="X29">
        <v>5.97</v>
      </c>
      <c r="Y29">
        <v>4.3209999999999997</v>
      </c>
      <c r="Z29">
        <v>5.84</v>
      </c>
      <c r="AA29">
        <v>7.0940000000000003</v>
      </c>
      <c r="AB29">
        <v>5.5590000000000002</v>
      </c>
      <c r="AC29">
        <v>4.9960000000000004</v>
      </c>
      <c r="AD29">
        <v>5.4660000000000002</v>
      </c>
      <c r="AE29">
        <v>3.3559999999999999</v>
      </c>
      <c r="AF29">
        <v>4.9850000000000003</v>
      </c>
      <c r="AG29">
        <v>5.117</v>
      </c>
      <c r="AH29" s="4">
        <v>5.4770000000000003</v>
      </c>
      <c r="AI29" s="4"/>
      <c r="AJ29" s="4"/>
      <c r="AK29" s="4"/>
      <c r="AL29" s="4"/>
      <c r="AM29" s="4"/>
      <c r="AN29" s="4"/>
      <c r="AO29" s="4"/>
      <c r="AP29" s="4"/>
      <c r="AQ29" s="4"/>
      <c r="AR29" s="4"/>
      <c r="AS29" s="4"/>
      <c r="AT29" s="4"/>
      <c r="AU29" s="4"/>
      <c r="AV29" s="4"/>
      <c r="AW29" s="4"/>
      <c r="AX29" s="4"/>
      <c r="AY29" s="4"/>
    </row>
    <row r="30" spans="1:51" ht="14.55" customHeight="1" x14ac:dyDescent="0.3">
      <c r="A30" s="88">
        <v>46023</v>
      </c>
      <c r="B30" s="34"/>
      <c r="C30" s="12">
        <v>6</v>
      </c>
      <c r="D30" s="11">
        <v>6</v>
      </c>
      <c r="E30">
        <v>4.6849999999999996</v>
      </c>
      <c r="F30">
        <v>5.4660000000000002</v>
      </c>
      <c r="G30">
        <v>5.0190000000000001</v>
      </c>
      <c r="H30">
        <v>5.8070000000000004</v>
      </c>
      <c r="I30">
        <v>4.7629999999999999</v>
      </c>
      <c r="J30">
        <v>6.1470000000000002</v>
      </c>
      <c r="K30">
        <v>5.5010000000000003</v>
      </c>
      <c r="L30">
        <v>5.4619999999999997</v>
      </c>
      <c r="M30">
        <v>4.2859999999999996</v>
      </c>
      <c r="N30">
        <v>4.694</v>
      </c>
      <c r="O30">
        <v>3.7959999999999998</v>
      </c>
      <c r="P30">
        <v>4.3630000000000004</v>
      </c>
      <c r="Q30">
        <v>6.1630000000000003</v>
      </c>
      <c r="R30">
        <v>6.5620000000000003</v>
      </c>
      <c r="S30">
        <v>5.9550000000000001</v>
      </c>
      <c r="T30">
        <v>5.2539999999999996</v>
      </c>
      <c r="U30">
        <v>5.4</v>
      </c>
      <c r="V30">
        <v>4.407</v>
      </c>
      <c r="W30">
        <v>4.6239999999999997</v>
      </c>
      <c r="X30">
        <v>5.5110000000000001</v>
      </c>
      <c r="Y30">
        <v>3.9369999999999998</v>
      </c>
      <c r="Z30">
        <v>4.9000000000000004</v>
      </c>
      <c r="AA30">
        <v>6.0380000000000003</v>
      </c>
      <c r="AB30">
        <v>4.7140000000000004</v>
      </c>
      <c r="AC30">
        <v>4.5209999999999999</v>
      </c>
      <c r="AD30">
        <v>4.774</v>
      </c>
      <c r="AE30">
        <v>2.99</v>
      </c>
      <c r="AF30">
        <v>4.6280000000000001</v>
      </c>
      <c r="AG30">
        <v>4.1749999999999998</v>
      </c>
      <c r="AH30" s="4">
        <v>4.7809999999999997</v>
      </c>
      <c r="AI30" s="4"/>
      <c r="AJ30" s="4"/>
      <c r="AK30" s="4"/>
      <c r="AL30" s="4"/>
      <c r="AM30" s="4"/>
      <c r="AN30" s="4"/>
      <c r="AO30" s="4"/>
      <c r="AP30" s="4"/>
      <c r="AQ30" s="4"/>
      <c r="AR30" s="4"/>
      <c r="AS30" s="4"/>
      <c r="AT30" s="4"/>
      <c r="AU30" s="4"/>
      <c r="AV30" s="4"/>
      <c r="AW30" s="4"/>
      <c r="AX30" s="4"/>
      <c r="AY30" s="4"/>
    </row>
    <row r="31" spans="1:51" ht="14.55" customHeight="1" x14ac:dyDescent="0.3">
      <c r="A31" s="88">
        <v>46054</v>
      </c>
      <c r="B31" s="34"/>
      <c r="C31" s="12">
        <v>5</v>
      </c>
      <c r="D31" s="11">
        <v>5</v>
      </c>
      <c r="E31">
        <v>3.8719999999999999</v>
      </c>
      <c r="F31">
        <v>4.5119999999999996</v>
      </c>
      <c r="G31">
        <v>5.6870000000000003</v>
      </c>
      <c r="H31">
        <v>6.1580000000000004</v>
      </c>
      <c r="I31">
        <v>3.879</v>
      </c>
      <c r="J31">
        <v>4.9640000000000004</v>
      </c>
      <c r="K31">
        <v>4.8849999999999998</v>
      </c>
      <c r="L31">
        <v>4.9539999999999997</v>
      </c>
      <c r="M31">
        <v>3.5150000000000001</v>
      </c>
      <c r="N31">
        <v>4.048</v>
      </c>
      <c r="O31">
        <v>3.5790000000000002</v>
      </c>
      <c r="P31">
        <v>3.742</v>
      </c>
      <c r="Q31">
        <v>5.1449999999999996</v>
      </c>
      <c r="R31">
        <v>5.2759999999999998</v>
      </c>
      <c r="S31">
        <v>5.7649999999999997</v>
      </c>
      <c r="T31">
        <v>4.1379999999999999</v>
      </c>
      <c r="U31">
        <v>4.7249999999999996</v>
      </c>
      <c r="V31">
        <v>3.62</v>
      </c>
      <c r="W31">
        <v>3.78</v>
      </c>
      <c r="X31">
        <v>4.1909999999999998</v>
      </c>
      <c r="Y31">
        <v>3.4329999999999998</v>
      </c>
      <c r="Z31">
        <v>4.7370000000000001</v>
      </c>
      <c r="AA31">
        <v>7.0030000000000001</v>
      </c>
      <c r="AB31">
        <v>5.3719999999999999</v>
      </c>
      <c r="AC31">
        <v>4.4480000000000004</v>
      </c>
      <c r="AD31">
        <v>4.3529999999999998</v>
      </c>
      <c r="AE31">
        <v>2.4790000000000001</v>
      </c>
      <c r="AF31">
        <v>3.9540000000000002</v>
      </c>
      <c r="AG31">
        <v>3.903</v>
      </c>
      <c r="AH31" s="4">
        <v>4.22</v>
      </c>
      <c r="AI31" s="4"/>
      <c r="AJ31" s="4"/>
      <c r="AK31" s="4"/>
      <c r="AL31" s="4"/>
      <c r="AM31" s="4"/>
      <c r="AN31" s="4"/>
      <c r="AO31" s="4"/>
      <c r="AP31" s="4"/>
      <c r="AQ31" s="4"/>
      <c r="AR31" s="4"/>
      <c r="AS31" s="4"/>
      <c r="AT31" s="4"/>
      <c r="AU31" s="4"/>
      <c r="AV31" s="4"/>
      <c r="AW31" s="4"/>
      <c r="AX31" s="4"/>
      <c r="AY31" s="4"/>
    </row>
    <row r="32" spans="1:51" ht="14.55" customHeight="1" x14ac:dyDescent="0.3">
      <c r="A32" s="88">
        <v>46082</v>
      </c>
      <c r="B32" s="34"/>
      <c r="C32" s="12">
        <v>8</v>
      </c>
      <c r="D32" s="11">
        <v>10</v>
      </c>
      <c r="E32">
        <v>6.1920000000000002</v>
      </c>
      <c r="F32">
        <v>8.7260000000000009</v>
      </c>
      <c r="G32">
        <v>10.683999999999999</v>
      </c>
      <c r="H32">
        <v>7.0060000000000002</v>
      </c>
      <c r="I32">
        <v>12.846</v>
      </c>
      <c r="J32">
        <v>7.8860000000000001</v>
      </c>
      <c r="K32">
        <v>7.9729999999999999</v>
      </c>
      <c r="L32">
        <v>6.2229999999999999</v>
      </c>
      <c r="M32">
        <v>6.7030000000000003</v>
      </c>
      <c r="N32">
        <v>5.2469999999999999</v>
      </c>
      <c r="O32">
        <v>5.4370000000000003</v>
      </c>
      <c r="P32">
        <v>11.887</v>
      </c>
      <c r="Q32">
        <v>8.9749999999999996</v>
      </c>
      <c r="R32">
        <v>6.81</v>
      </c>
      <c r="S32">
        <v>17.114999999999998</v>
      </c>
      <c r="T32">
        <v>5.2389999999999999</v>
      </c>
      <c r="U32">
        <v>8.1170000000000009</v>
      </c>
      <c r="V32">
        <v>4.0469999999999997</v>
      </c>
      <c r="W32">
        <v>5.8230000000000004</v>
      </c>
      <c r="X32">
        <v>8.2569999999999997</v>
      </c>
      <c r="Y32">
        <v>4.7889999999999997</v>
      </c>
      <c r="Z32">
        <v>7.4029999999999996</v>
      </c>
      <c r="AA32">
        <v>12.897</v>
      </c>
      <c r="AB32">
        <v>8.0139999999999993</v>
      </c>
      <c r="AC32">
        <v>11.486000000000001</v>
      </c>
      <c r="AD32">
        <v>5.0709999999999997</v>
      </c>
      <c r="AE32">
        <v>3.2069999999999999</v>
      </c>
      <c r="AF32">
        <v>5.6189999999999998</v>
      </c>
      <c r="AG32">
        <v>4.1180000000000003</v>
      </c>
      <c r="AH32" s="4">
        <v>5.9180000000000001</v>
      </c>
      <c r="AI32" s="4"/>
      <c r="AJ32" s="4"/>
      <c r="AK32" s="4"/>
      <c r="AL32" s="4"/>
      <c r="AM32" s="4"/>
      <c r="AN32" s="4"/>
      <c r="AO32" s="4"/>
      <c r="AP32" s="4"/>
      <c r="AQ32" s="4"/>
      <c r="AR32" s="4"/>
      <c r="AS32" s="4"/>
      <c r="AT32" s="4"/>
      <c r="AU32" s="4"/>
      <c r="AV32" s="4"/>
      <c r="AW32" s="4"/>
      <c r="AX32" s="4"/>
      <c r="AY32" s="4"/>
    </row>
    <row r="33" spans="1:51" ht="14.55" customHeight="1" x14ac:dyDescent="0.3">
      <c r="A33" s="88">
        <v>46113</v>
      </c>
      <c r="B33" s="34"/>
      <c r="C33" s="12">
        <v>20</v>
      </c>
      <c r="D33" s="11">
        <v>23</v>
      </c>
      <c r="E33">
        <v>17.172999999999998</v>
      </c>
      <c r="F33">
        <v>27.042000000000002</v>
      </c>
      <c r="G33">
        <v>18.361999999999998</v>
      </c>
      <c r="H33">
        <v>17.98</v>
      </c>
      <c r="I33">
        <v>25.173999999999999</v>
      </c>
      <c r="J33">
        <v>14.667</v>
      </c>
      <c r="K33">
        <v>16.074999999999999</v>
      </c>
      <c r="L33">
        <v>26.324000000000002</v>
      </c>
      <c r="M33">
        <v>28.129000000000001</v>
      </c>
      <c r="N33">
        <v>15.965999999999999</v>
      </c>
      <c r="O33">
        <v>16.012</v>
      </c>
      <c r="P33">
        <v>37.298999999999999</v>
      </c>
      <c r="Q33">
        <v>30.143999999999998</v>
      </c>
      <c r="R33">
        <v>26.289000000000001</v>
      </c>
      <c r="S33">
        <v>27.087</v>
      </c>
      <c r="T33">
        <v>13.788</v>
      </c>
      <c r="U33">
        <v>16.63</v>
      </c>
      <c r="V33">
        <v>13.734</v>
      </c>
      <c r="W33">
        <v>14.595000000000001</v>
      </c>
      <c r="X33">
        <v>33.433999999999997</v>
      </c>
      <c r="Y33">
        <v>9.3529999999999998</v>
      </c>
      <c r="Z33">
        <v>20.687999999999999</v>
      </c>
      <c r="AA33">
        <v>18.254000000000001</v>
      </c>
      <c r="AB33">
        <v>17.579999999999998</v>
      </c>
      <c r="AC33">
        <v>25.838999999999999</v>
      </c>
      <c r="AD33">
        <v>12.996</v>
      </c>
      <c r="AE33">
        <v>18.882999999999999</v>
      </c>
      <c r="AF33">
        <v>12.943</v>
      </c>
      <c r="AG33">
        <v>8.4260000000000002</v>
      </c>
      <c r="AH33" s="4">
        <v>30.288</v>
      </c>
      <c r="AI33" s="4"/>
      <c r="AJ33" s="4"/>
      <c r="AK33" s="4"/>
      <c r="AL33" s="4"/>
      <c r="AM33" s="4"/>
      <c r="AN33" s="4"/>
      <c r="AO33" s="4"/>
      <c r="AP33" s="4"/>
      <c r="AQ33" s="4"/>
      <c r="AR33" s="4"/>
      <c r="AS33" s="4"/>
      <c r="AT33" s="4"/>
      <c r="AU33" s="4"/>
      <c r="AV33" s="4"/>
      <c r="AW33" s="4"/>
      <c r="AX33" s="4"/>
      <c r="AY33" s="4"/>
    </row>
    <row r="34" spans="1:51" ht="14.55" customHeight="1" x14ac:dyDescent="0.3">
      <c r="A34" s="88">
        <v>46143</v>
      </c>
      <c r="B34" s="33"/>
      <c r="C34" s="8">
        <v>56</v>
      </c>
      <c r="D34" s="11">
        <v>68</v>
      </c>
      <c r="E34">
        <v>90.831999999999994</v>
      </c>
      <c r="F34">
        <v>73.652000000000001</v>
      </c>
      <c r="G34">
        <v>55.819000000000003</v>
      </c>
      <c r="H34">
        <v>66.92</v>
      </c>
      <c r="I34">
        <v>93.021000000000001</v>
      </c>
      <c r="J34">
        <v>64.481999999999999</v>
      </c>
      <c r="K34">
        <v>66.665000000000006</v>
      </c>
      <c r="L34">
        <v>64.760000000000005</v>
      </c>
      <c r="M34">
        <v>109.124</v>
      </c>
      <c r="N34">
        <v>27.286999999999999</v>
      </c>
      <c r="O34">
        <v>61.156999999999996</v>
      </c>
      <c r="P34">
        <v>85.546999999999997</v>
      </c>
      <c r="Q34">
        <v>113.97499999999999</v>
      </c>
      <c r="R34">
        <v>66.81</v>
      </c>
      <c r="S34">
        <v>78.349000000000004</v>
      </c>
      <c r="T34">
        <v>76.576999999999998</v>
      </c>
      <c r="U34">
        <v>94.927000000000007</v>
      </c>
      <c r="V34">
        <v>48.244</v>
      </c>
      <c r="W34">
        <v>53.442999999999998</v>
      </c>
      <c r="X34">
        <v>64.316999999999993</v>
      </c>
      <c r="Y34">
        <v>41.439</v>
      </c>
      <c r="Z34">
        <v>62.731999999999999</v>
      </c>
      <c r="AA34">
        <v>50.363999999999997</v>
      </c>
      <c r="AB34">
        <v>51.835000000000001</v>
      </c>
      <c r="AC34">
        <v>61.597000000000001</v>
      </c>
      <c r="AD34">
        <v>35.878999999999998</v>
      </c>
      <c r="AE34">
        <v>57.832999999999998</v>
      </c>
      <c r="AF34">
        <v>62.244999999999997</v>
      </c>
      <c r="AG34">
        <v>46.725999999999999</v>
      </c>
      <c r="AH34" s="4">
        <v>82.983000000000004</v>
      </c>
      <c r="AI34" s="4"/>
      <c r="AJ34" s="4"/>
      <c r="AK34" s="4"/>
      <c r="AL34" s="4"/>
      <c r="AM34" s="4"/>
      <c r="AN34" s="4"/>
      <c r="AO34" s="4"/>
      <c r="AP34" s="4"/>
      <c r="AQ34" s="4"/>
      <c r="AR34" s="4"/>
      <c r="AS34" s="4"/>
      <c r="AT34" s="4"/>
      <c r="AU34" s="4"/>
      <c r="AV34" s="4"/>
      <c r="AW34" s="4"/>
      <c r="AX34" s="4"/>
      <c r="AY34" s="4"/>
    </row>
    <row r="35" spans="1:51" ht="14.55" customHeight="1" x14ac:dyDescent="0.3">
      <c r="A35" s="88">
        <v>46174</v>
      </c>
      <c r="B35" s="33"/>
      <c r="C35" s="8">
        <v>40</v>
      </c>
      <c r="D35" s="11">
        <v>62</v>
      </c>
      <c r="E35">
        <v>107.238</v>
      </c>
      <c r="F35">
        <v>66.73</v>
      </c>
      <c r="G35">
        <v>125.54300000000001</v>
      </c>
      <c r="H35">
        <v>33.276000000000003</v>
      </c>
      <c r="I35">
        <v>119.63500000000001</v>
      </c>
      <c r="J35">
        <v>56.575000000000003</v>
      </c>
      <c r="K35">
        <v>104.169</v>
      </c>
      <c r="L35">
        <v>30.14</v>
      </c>
      <c r="M35">
        <v>65.572000000000003</v>
      </c>
      <c r="N35">
        <v>11.821</v>
      </c>
      <c r="O35">
        <v>41.03</v>
      </c>
      <c r="P35">
        <v>48.722000000000001</v>
      </c>
      <c r="Q35">
        <v>109.21899999999999</v>
      </c>
      <c r="R35">
        <v>34.085999999999999</v>
      </c>
      <c r="S35">
        <v>57.914999999999999</v>
      </c>
      <c r="T35">
        <v>99.938000000000002</v>
      </c>
      <c r="U35">
        <v>48.865000000000002</v>
      </c>
      <c r="V35">
        <v>63.707999999999998</v>
      </c>
      <c r="W35">
        <v>95.262</v>
      </c>
      <c r="X35">
        <v>29.698</v>
      </c>
      <c r="Y35">
        <v>32.264000000000003</v>
      </c>
      <c r="Z35">
        <v>75.659000000000006</v>
      </c>
      <c r="AA35">
        <v>92.453000000000003</v>
      </c>
      <c r="AB35">
        <v>76.953000000000003</v>
      </c>
      <c r="AC35">
        <v>78.031999999999996</v>
      </c>
      <c r="AD35">
        <v>11.949</v>
      </c>
      <c r="AE35">
        <v>127.309</v>
      </c>
      <c r="AF35">
        <v>38.576999999999998</v>
      </c>
      <c r="AG35">
        <v>76.536000000000001</v>
      </c>
      <c r="AH35" s="4">
        <v>48.171999999999997</v>
      </c>
      <c r="AI35" s="4"/>
      <c r="AJ35" s="4"/>
      <c r="AK35" s="4"/>
      <c r="AL35" s="4"/>
      <c r="AM35" s="4"/>
      <c r="AN35" s="4"/>
      <c r="AO35" s="4"/>
      <c r="AP35" s="4"/>
      <c r="AQ35" s="4"/>
      <c r="AR35" s="4"/>
      <c r="AS35" s="4"/>
      <c r="AT35" s="4"/>
      <c r="AU35" s="4"/>
      <c r="AV35" s="4"/>
      <c r="AW35" s="4"/>
      <c r="AX35" s="4"/>
      <c r="AY35" s="4"/>
    </row>
    <row r="36" spans="1:51" ht="14.4" x14ac:dyDescent="0.3">
      <c r="A36" s="88">
        <v>46204</v>
      </c>
      <c r="B36" s="33"/>
      <c r="C36" s="8">
        <v>13</v>
      </c>
      <c r="D36" s="14">
        <v>21</v>
      </c>
      <c r="E36">
        <v>36.746000000000002</v>
      </c>
      <c r="F36">
        <v>15.292999999999999</v>
      </c>
      <c r="G36">
        <v>80.016000000000005</v>
      </c>
      <c r="H36">
        <v>13.065</v>
      </c>
      <c r="I36">
        <v>33.564</v>
      </c>
      <c r="J36">
        <v>25.562999999999999</v>
      </c>
      <c r="K36">
        <v>71.692999999999998</v>
      </c>
      <c r="L36">
        <v>9.0739999999999998</v>
      </c>
      <c r="M36">
        <v>19.457999999999998</v>
      </c>
      <c r="N36">
        <v>5.6289999999999996</v>
      </c>
      <c r="O36">
        <v>11.885</v>
      </c>
      <c r="P36">
        <v>16.513999999999999</v>
      </c>
      <c r="Q36">
        <v>38.317999999999998</v>
      </c>
      <c r="R36">
        <v>15.003</v>
      </c>
      <c r="S36">
        <v>18.670999999999999</v>
      </c>
      <c r="T36">
        <v>32.594000000000001</v>
      </c>
      <c r="U36">
        <v>16.047999999999998</v>
      </c>
      <c r="V36">
        <v>15.420999999999999</v>
      </c>
      <c r="W36">
        <v>29.419</v>
      </c>
      <c r="X36">
        <v>12.09</v>
      </c>
      <c r="Y36">
        <v>11.195</v>
      </c>
      <c r="Z36">
        <v>17.759</v>
      </c>
      <c r="AA36">
        <v>23.471</v>
      </c>
      <c r="AB36">
        <v>16.14</v>
      </c>
      <c r="AC36">
        <v>18.995999999999999</v>
      </c>
      <c r="AD36">
        <v>5.4960000000000004</v>
      </c>
      <c r="AE36" s="4">
        <v>50.02</v>
      </c>
      <c r="AF36">
        <v>11.327</v>
      </c>
      <c r="AG36">
        <v>28.048999999999999</v>
      </c>
      <c r="AH36">
        <v>19.196000000000002</v>
      </c>
      <c r="AI36" s="4"/>
      <c r="AJ36" s="4"/>
      <c r="AK36" s="4"/>
      <c r="AL36" s="4"/>
      <c r="AM36" s="4"/>
      <c r="AN36" s="4"/>
      <c r="AO36" s="4"/>
      <c r="AP36" s="4"/>
      <c r="AQ36" s="4"/>
      <c r="AR36" s="4"/>
      <c r="AS36" s="4"/>
      <c r="AT36" s="4"/>
      <c r="AU36" s="4"/>
      <c r="AV36" s="4"/>
      <c r="AW36" s="4"/>
      <c r="AX36" s="4"/>
      <c r="AY36" s="4"/>
    </row>
    <row r="37" spans="1:51" ht="14.4" x14ac:dyDescent="0.3">
      <c r="A37" s="88">
        <v>46235</v>
      </c>
      <c r="B37" s="15"/>
      <c r="C37" s="13">
        <v>12</v>
      </c>
      <c r="D37" s="14">
        <v>15</v>
      </c>
      <c r="E37">
        <v>16.478000000000002</v>
      </c>
      <c r="F37">
        <v>9.5009999999999994</v>
      </c>
      <c r="G37">
        <v>23.302</v>
      </c>
      <c r="H37">
        <v>7.9539999999999997</v>
      </c>
      <c r="I37">
        <v>24.838999999999999</v>
      </c>
      <c r="J37">
        <v>12.881</v>
      </c>
      <c r="K37">
        <v>44.646999999999998</v>
      </c>
      <c r="L37">
        <v>7.3330000000000002</v>
      </c>
      <c r="M37">
        <v>21.62</v>
      </c>
      <c r="N37">
        <v>4.7960000000000003</v>
      </c>
      <c r="O37">
        <v>9.66</v>
      </c>
      <c r="P37">
        <v>7.6340000000000003</v>
      </c>
      <c r="Q37">
        <v>19.934000000000001</v>
      </c>
      <c r="R37">
        <v>11.933</v>
      </c>
      <c r="S37">
        <v>28.928999999999998</v>
      </c>
      <c r="T37">
        <v>13.988</v>
      </c>
      <c r="U37">
        <v>7.2069999999999999</v>
      </c>
      <c r="V37">
        <v>12.069000000000001</v>
      </c>
      <c r="W37">
        <v>11.545</v>
      </c>
      <c r="X37">
        <v>7.2629999999999999</v>
      </c>
      <c r="Y37">
        <v>10.242000000000001</v>
      </c>
      <c r="Z37">
        <v>12.127000000000001</v>
      </c>
      <c r="AA37">
        <v>11.333</v>
      </c>
      <c r="AB37">
        <v>12.611000000000001</v>
      </c>
      <c r="AC37">
        <v>11.182</v>
      </c>
      <c r="AD37">
        <v>4.26</v>
      </c>
      <c r="AE37" s="4">
        <v>12.127000000000001</v>
      </c>
      <c r="AF37">
        <v>7.173</v>
      </c>
      <c r="AG37">
        <v>12.393000000000001</v>
      </c>
      <c r="AH37">
        <v>16.213000000000001</v>
      </c>
      <c r="AI37" s="4"/>
      <c r="AJ37" s="4"/>
      <c r="AK37" s="4"/>
      <c r="AL37" s="4"/>
      <c r="AM37" s="4"/>
      <c r="AN37" s="4"/>
      <c r="AO37" s="4"/>
      <c r="AP37" s="4"/>
      <c r="AQ37" s="4"/>
      <c r="AR37" s="4"/>
      <c r="AS37" s="4"/>
      <c r="AT37" s="4"/>
      <c r="AU37" s="4"/>
      <c r="AV37" s="4"/>
      <c r="AW37" s="4"/>
      <c r="AX37" s="4"/>
      <c r="AY37" s="4"/>
    </row>
    <row r="38" spans="1:51" ht="14.4" x14ac:dyDescent="0.3">
      <c r="A38" s="88">
        <v>46266</v>
      </c>
      <c r="B38" s="15"/>
      <c r="C38" s="13">
        <v>11</v>
      </c>
      <c r="D38" s="14">
        <v>16</v>
      </c>
      <c r="E38">
        <v>17.763000000000002</v>
      </c>
      <c r="F38">
        <v>14.651999999999999</v>
      </c>
      <c r="G38">
        <v>13.749000000000001</v>
      </c>
      <c r="H38">
        <v>8.093</v>
      </c>
      <c r="I38">
        <v>24.858000000000001</v>
      </c>
      <c r="J38">
        <v>10.515000000000001</v>
      </c>
      <c r="K38">
        <v>27.087</v>
      </c>
      <c r="L38">
        <v>6.9450000000000003</v>
      </c>
      <c r="M38">
        <v>9.6809999999999992</v>
      </c>
      <c r="N38">
        <v>9.4459999999999997</v>
      </c>
      <c r="O38">
        <v>19.876999999999999</v>
      </c>
      <c r="P38">
        <v>17.085999999999999</v>
      </c>
      <c r="Q38">
        <v>12.071</v>
      </c>
      <c r="R38">
        <v>12.420999999999999</v>
      </c>
      <c r="S38">
        <v>17.853999999999999</v>
      </c>
      <c r="T38">
        <v>13.27</v>
      </c>
      <c r="U38">
        <v>6.79</v>
      </c>
      <c r="V38">
        <v>9.2789999999999999</v>
      </c>
      <c r="W38">
        <v>8.4030000000000005</v>
      </c>
      <c r="X38">
        <v>5.8159999999999998</v>
      </c>
      <c r="Y38">
        <v>28.277999999999999</v>
      </c>
      <c r="Z38">
        <v>14.394</v>
      </c>
      <c r="AA38">
        <v>9.0259999999999998</v>
      </c>
      <c r="AB38">
        <v>10.084</v>
      </c>
      <c r="AC38">
        <v>6.7640000000000002</v>
      </c>
      <c r="AD38">
        <v>3.67</v>
      </c>
      <c r="AE38" s="4">
        <v>6.859</v>
      </c>
      <c r="AF38">
        <v>5.9020000000000001</v>
      </c>
      <c r="AG38">
        <v>26.66</v>
      </c>
      <c r="AH38">
        <v>13.183999999999999</v>
      </c>
      <c r="AI38" s="4"/>
      <c r="AJ38" s="4"/>
      <c r="AK38" s="4"/>
      <c r="AL38" s="4"/>
      <c r="AM38" s="4"/>
      <c r="AN38" s="4"/>
      <c r="AO38" s="4"/>
      <c r="AP38" s="4"/>
      <c r="AQ38" s="4"/>
      <c r="AR38" s="4"/>
      <c r="AS38" s="4"/>
      <c r="AT38" s="4"/>
      <c r="AU38" s="4"/>
      <c r="AV38" s="4"/>
      <c r="AW38" s="4"/>
      <c r="AX38" s="4"/>
      <c r="AY38" s="4"/>
    </row>
    <row r="39" spans="1:51" ht="14.4" x14ac:dyDescent="0.3">
      <c r="A39" s="88">
        <v>46296</v>
      </c>
      <c r="B39" s="15"/>
      <c r="C39" s="13">
        <v>10</v>
      </c>
      <c r="D39" s="14">
        <v>13</v>
      </c>
      <c r="E39">
        <v>10.201000000000001</v>
      </c>
      <c r="F39">
        <v>11.407999999999999</v>
      </c>
      <c r="G39">
        <v>11.787000000000001</v>
      </c>
      <c r="H39">
        <v>12.329000000000001</v>
      </c>
      <c r="I39">
        <v>27.834</v>
      </c>
      <c r="J39">
        <v>9.8390000000000004</v>
      </c>
      <c r="K39">
        <v>12.066000000000001</v>
      </c>
      <c r="L39">
        <v>7.3680000000000003</v>
      </c>
      <c r="M39">
        <v>7.0839999999999996</v>
      </c>
      <c r="N39">
        <v>9.9659999999999993</v>
      </c>
      <c r="O39">
        <v>9.5640000000000001</v>
      </c>
      <c r="P39">
        <v>20.411999999999999</v>
      </c>
      <c r="Q39">
        <v>20.6</v>
      </c>
      <c r="R39">
        <v>34.170999999999999</v>
      </c>
      <c r="S39">
        <v>16.050999999999998</v>
      </c>
      <c r="T39">
        <v>9.9220000000000006</v>
      </c>
      <c r="U39">
        <v>7.3579999999999997</v>
      </c>
      <c r="V39">
        <v>12.032</v>
      </c>
      <c r="W39">
        <v>10.856</v>
      </c>
      <c r="X39">
        <v>5.0970000000000004</v>
      </c>
      <c r="Y39">
        <v>17.129000000000001</v>
      </c>
      <c r="Z39">
        <v>23.925999999999998</v>
      </c>
      <c r="AA39">
        <v>9.4969999999999999</v>
      </c>
      <c r="AB39">
        <v>9.2479999999999993</v>
      </c>
      <c r="AC39">
        <v>7.7210000000000001</v>
      </c>
      <c r="AD39">
        <v>4.5019999999999998</v>
      </c>
      <c r="AE39" s="4">
        <v>5.9370000000000003</v>
      </c>
      <c r="AF39">
        <v>5.6920000000000002</v>
      </c>
      <c r="AG39">
        <v>10.801</v>
      </c>
      <c r="AH39">
        <v>7.8029999999999999</v>
      </c>
      <c r="AI39" s="4"/>
      <c r="AJ39" s="4"/>
      <c r="AK39" s="4"/>
      <c r="AL39" s="4"/>
      <c r="AM39" s="4"/>
      <c r="AN39" s="4"/>
      <c r="AO39" s="4"/>
      <c r="AP39" s="4"/>
      <c r="AQ39" s="4"/>
      <c r="AR39" s="4"/>
      <c r="AS39" s="4"/>
      <c r="AT39" s="4"/>
      <c r="AU39" s="4"/>
      <c r="AV39" s="4"/>
      <c r="AW39" s="4"/>
      <c r="AX39" s="4"/>
      <c r="AY39" s="4"/>
    </row>
    <row r="40" spans="1:51" ht="14.4" x14ac:dyDescent="0.3">
      <c r="A40" s="88">
        <v>46327</v>
      </c>
      <c r="B40" s="15"/>
      <c r="C40" s="13">
        <v>6</v>
      </c>
      <c r="D40" s="14">
        <v>8</v>
      </c>
      <c r="E40">
        <v>6.9219999999999997</v>
      </c>
      <c r="F40">
        <v>8.3309999999999995</v>
      </c>
      <c r="G40">
        <v>8.3770000000000007</v>
      </c>
      <c r="H40">
        <v>7.7469999999999999</v>
      </c>
      <c r="I40">
        <v>11.991</v>
      </c>
      <c r="J40">
        <v>8.5069999999999997</v>
      </c>
      <c r="K40">
        <v>7.2460000000000004</v>
      </c>
      <c r="L40">
        <v>5.6980000000000004</v>
      </c>
      <c r="M40">
        <v>6.0289999999999999</v>
      </c>
      <c r="N40">
        <v>5.9690000000000003</v>
      </c>
      <c r="O40">
        <v>5.9359999999999999</v>
      </c>
      <c r="P40">
        <v>11.083</v>
      </c>
      <c r="Q40">
        <v>13.506</v>
      </c>
      <c r="R40">
        <v>13.955</v>
      </c>
      <c r="S40">
        <v>8.2639999999999993</v>
      </c>
      <c r="T40">
        <v>8.3870000000000005</v>
      </c>
      <c r="U40">
        <v>6.6349999999999998</v>
      </c>
      <c r="V40">
        <v>8.7420000000000009</v>
      </c>
      <c r="W40">
        <v>7.6440000000000001</v>
      </c>
      <c r="X40">
        <v>4.4580000000000002</v>
      </c>
      <c r="Y40">
        <v>8.5850000000000009</v>
      </c>
      <c r="Z40">
        <v>10.951000000000001</v>
      </c>
      <c r="AA40">
        <v>6.8849999999999998</v>
      </c>
      <c r="AB40">
        <v>6.0179999999999998</v>
      </c>
      <c r="AC40">
        <v>5.9269999999999996</v>
      </c>
      <c r="AD40">
        <v>4.1760000000000002</v>
      </c>
      <c r="AE40" s="4">
        <v>5.2610000000000001</v>
      </c>
      <c r="AF40">
        <v>6.1589999999999998</v>
      </c>
      <c r="AG40">
        <v>6.7430000000000003</v>
      </c>
      <c r="AH40">
        <v>5.9909999999999997</v>
      </c>
      <c r="AI40" s="4"/>
      <c r="AJ40" s="4"/>
      <c r="AK40" s="4"/>
      <c r="AL40" s="4"/>
      <c r="AM40" s="4"/>
      <c r="AN40" s="4"/>
      <c r="AO40" s="4"/>
      <c r="AP40" s="4"/>
      <c r="AQ40" s="4"/>
      <c r="AR40" s="4"/>
      <c r="AS40" s="4"/>
      <c r="AT40" s="4"/>
      <c r="AU40" s="4"/>
      <c r="AV40" s="4"/>
      <c r="AW40" s="4"/>
      <c r="AX40" s="4"/>
      <c r="AY40" s="4"/>
    </row>
    <row r="41" spans="1:51" ht="14.4" x14ac:dyDescent="0.3">
      <c r="A41" s="88">
        <v>46357</v>
      </c>
      <c r="B41" s="15"/>
      <c r="C41" s="13">
        <v>6</v>
      </c>
      <c r="D41" s="14">
        <v>7</v>
      </c>
      <c r="E41">
        <v>5.9859999999999998</v>
      </c>
      <c r="F41">
        <v>5.9349999999999996</v>
      </c>
      <c r="G41">
        <v>6.9749999999999996</v>
      </c>
      <c r="H41">
        <v>5.8479999999999999</v>
      </c>
      <c r="I41">
        <v>7.5890000000000004</v>
      </c>
      <c r="J41">
        <v>7.077</v>
      </c>
      <c r="K41">
        <v>6.01</v>
      </c>
      <c r="L41">
        <v>4.7949999999999999</v>
      </c>
      <c r="M41">
        <v>5.1929999999999996</v>
      </c>
      <c r="N41">
        <v>4.5910000000000002</v>
      </c>
      <c r="O41">
        <v>5.08</v>
      </c>
      <c r="P41">
        <v>7.1929999999999996</v>
      </c>
      <c r="Q41">
        <v>8.234</v>
      </c>
      <c r="R41">
        <v>8.0630000000000006</v>
      </c>
      <c r="S41">
        <v>6.4889999999999999</v>
      </c>
      <c r="T41">
        <v>6.6820000000000004</v>
      </c>
      <c r="U41">
        <v>5.1109999999999998</v>
      </c>
      <c r="V41">
        <v>5.7720000000000002</v>
      </c>
      <c r="W41">
        <v>5.9740000000000002</v>
      </c>
      <c r="X41">
        <v>4.3390000000000004</v>
      </c>
      <c r="Y41">
        <v>5.9320000000000004</v>
      </c>
      <c r="Z41">
        <v>7.1959999999999997</v>
      </c>
      <c r="AA41">
        <v>5.6239999999999997</v>
      </c>
      <c r="AB41">
        <v>5.0209999999999999</v>
      </c>
      <c r="AC41">
        <v>5.4950000000000001</v>
      </c>
      <c r="AD41">
        <v>3.3820000000000001</v>
      </c>
      <c r="AE41" s="4">
        <v>4.9989999999999997</v>
      </c>
      <c r="AF41">
        <v>5.1130000000000004</v>
      </c>
      <c r="AG41">
        <v>5.5190000000000001</v>
      </c>
      <c r="AH41">
        <v>5.2720000000000002</v>
      </c>
      <c r="AI41" s="4"/>
      <c r="AJ41" s="4"/>
      <c r="AK41" s="4"/>
      <c r="AL41" s="4"/>
      <c r="AM41" s="4"/>
      <c r="AN41" s="4"/>
      <c r="AO41" s="4"/>
      <c r="AP41" s="4"/>
      <c r="AQ41" s="4"/>
      <c r="AR41" s="4"/>
      <c r="AS41" s="4"/>
      <c r="AT41" s="4"/>
      <c r="AU41" s="4"/>
      <c r="AV41" s="4"/>
      <c r="AW41" s="4"/>
      <c r="AX41" s="4"/>
      <c r="AY41" s="4"/>
    </row>
    <row r="42" spans="1:51" ht="14.4" x14ac:dyDescent="0.3">
      <c r="A42" s="88">
        <v>46388</v>
      </c>
      <c r="B42" s="15"/>
      <c r="C42" s="13">
        <v>6</v>
      </c>
      <c r="D42" s="14">
        <v>6</v>
      </c>
      <c r="E42">
        <v>5.4820000000000002</v>
      </c>
      <c r="F42">
        <v>5.0759999999999996</v>
      </c>
      <c r="G42">
        <v>5.8369999999999997</v>
      </c>
      <c r="H42">
        <v>4.806</v>
      </c>
      <c r="I42">
        <v>6.1740000000000004</v>
      </c>
      <c r="J42">
        <v>5.609</v>
      </c>
      <c r="K42">
        <v>5.5270000000000001</v>
      </c>
      <c r="L42">
        <v>4.3579999999999997</v>
      </c>
      <c r="M42">
        <v>4.7210000000000001</v>
      </c>
      <c r="N42">
        <v>3.8860000000000001</v>
      </c>
      <c r="O42">
        <v>4.3860000000000001</v>
      </c>
      <c r="P42">
        <v>6.1710000000000003</v>
      </c>
      <c r="Q42">
        <v>6.5629999999999997</v>
      </c>
      <c r="R42">
        <v>6.0519999999999996</v>
      </c>
      <c r="S42">
        <v>5.327</v>
      </c>
      <c r="T42">
        <v>5.431</v>
      </c>
      <c r="U42">
        <v>4.4249999999999998</v>
      </c>
      <c r="V42">
        <v>4.7089999999999996</v>
      </c>
      <c r="W42">
        <v>5.5140000000000002</v>
      </c>
      <c r="X42">
        <v>3.9529999999999998</v>
      </c>
      <c r="Y42">
        <v>4.9820000000000002</v>
      </c>
      <c r="Z42">
        <v>6.0410000000000004</v>
      </c>
      <c r="AA42">
        <v>4.7699999999999996</v>
      </c>
      <c r="AB42">
        <v>4.5439999999999996</v>
      </c>
      <c r="AC42">
        <v>4.8010000000000002</v>
      </c>
      <c r="AD42">
        <v>3.0059999999999998</v>
      </c>
      <c r="AE42" s="4">
        <v>4.641</v>
      </c>
      <c r="AF42">
        <v>4.1710000000000003</v>
      </c>
      <c r="AG42">
        <v>4.819</v>
      </c>
      <c r="AH42">
        <v>4.6950000000000003</v>
      </c>
      <c r="AI42" s="4"/>
      <c r="AJ42" s="4"/>
      <c r="AK42" s="4"/>
      <c r="AL42" s="4"/>
      <c r="AM42" s="4"/>
      <c r="AN42" s="4"/>
      <c r="AO42" s="4"/>
      <c r="AP42" s="4"/>
      <c r="AQ42" s="4"/>
      <c r="AR42" s="4"/>
      <c r="AS42" s="4"/>
      <c r="AT42" s="4"/>
      <c r="AU42" s="4"/>
      <c r="AV42" s="4"/>
      <c r="AW42" s="4"/>
      <c r="AX42" s="4"/>
      <c r="AY42" s="4"/>
    </row>
    <row r="43" spans="1:51" ht="14.4" x14ac:dyDescent="0.3">
      <c r="A43" s="88">
        <v>46419</v>
      </c>
      <c r="B43" s="15"/>
      <c r="C43" s="13">
        <v>5</v>
      </c>
      <c r="D43" s="14">
        <v>5</v>
      </c>
      <c r="E43">
        <v>4.5259999999999998</v>
      </c>
      <c r="F43">
        <v>5.6280000000000001</v>
      </c>
      <c r="G43">
        <v>6.1920000000000002</v>
      </c>
      <c r="H43">
        <v>3.915</v>
      </c>
      <c r="I43">
        <v>4.9859999999999998</v>
      </c>
      <c r="J43">
        <v>4.915</v>
      </c>
      <c r="K43">
        <v>5.016</v>
      </c>
      <c r="L43">
        <v>3.5739999999999998</v>
      </c>
      <c r="M43">
        <v>4.0720000000000001</v>
      </c>
      <c r="N43">
        <v>3.7130000000000001</v>
      </c>
      <c r="O43">
        <v>3.762</v>
      </c>
      <c r="P43">
        <v>5.1470000000000002</v>
      </c>
      <c r="Q43">
        <v>5.2770000000000001</v>
      </c>
      <c r="R43">
        <v>5.8730000000000002</v>
      </c>
      <c r="S43">
        <v>4.194</v>
      </c>
      <c r="T43">
        <v>4.7539999999999996</v>
      </c>
      <c r="U43">
        <v>3.6339999999999999</v>
      </c>
      <c r="V43">
        <v>3.8420000000000001</v>
      </c>
      <c r="W43">
        <v>4.1920000000000002</v>
      </c>
      <c r="X43">
        <v>3.4470000000000001</v>
      </c>
      <c r="Y43">
        <v>4.8129999999999997</v>
      </c>
      <c r="Z43">
        <v>7.0149999999999997</v>
      </c>
      <c r="AA43">
        <v>5.4329999999999998</v>
      </c>
      <c r="AB43">
        <v>4.4720000000000004</v>
      </c>
      <c r="AC43">
        <v>4.3769999999999998</v>
      </c>
      <c r="AD43">
        <v>2.4900000000000002</v>
      </c>
      <c r="AE43" s="4">
        <v>3.9660000000000002</v>
      </c>
      <c r="AF43">
        <v>3.899</v>
      </c>
      <c r="AG43">
        <v>4.2549999999999999</v>
      </c>
      <c r="AH43">
        <v>3.8780000000000001</v>
      </c>
      <c r="AI43" s="4"/>
      <c r="AJ43" s="4"/>
      <c r="AK43" s="4"/>
      <c r="AL43" s="4"/>
      <c r="AM43" s="4"/>
      <c r="AN43" s="4"/>
      <c r="AO43" s="4"/>
      <c r="AP43" s="4"/>
      <c r="AQ43" s="4"/>
      <c r="AR43" s="4"/>
      <c r="AS43" s="4"/>
      <c r="AT43" s="4"/>
      <c r="AU43" s="4"/>
      <c r="AV43" s="4"/>
      <c r="AW43" s="4"/>
      <c r="AX43" s="4"/>
      <c r="AY43" s="4"/>
    </row>
    <row r="44" spans="1:51" ht="14.4" x14ac:dyDescent="0.3">
      <c r="A44" s="88">
        <v>46447</v>
      </c>
      <c r="B44" s="15"/>
      <c r="C44" s="13">
        <v>8</v>
      </c>
      <c r="D44" s="14">
        <v>10</v>
      </c>
      <c r="E44">
        <v>8.7530000000000001</v>
      </c>
      <c r="F44">
        <v>10.933</v>
      </c>
      <c r="G44">
        <v>7.0449999999999999</v>
      </c>
      <c r="H44">
        <v>12.946999999999999</v>
      </c>
      <c r="I44">
        <v>7.9260000000000002</v>
      </c>
      <c r="J44">
        <v>7.9729999999999999</v>
      </c>
      <c r="K44">
        <v>6.3090000000000002</v>
      </c>
      <c r="L44">
        <v>6.8109999999999999</v>
      </c>
      <c r="M44">
        <v>5.2750000000000004</v>
      </c>
      <c r="N44">
        <v>5.4950000000000001</v>
      </c>
      <c r="O44">
        <v>11.933999999999999</v>
      </c>
      <c r="P44">
        <v>8.9819999999999993</v>
      </c>
      <c r="Q44">
        <v>6.8120000000000003</v>
      </c>
      <c r="R44">
        <v>17.056000000000001</v>
      </c>
      <c r="S44">
        <v>5.32</v>
      </c>
      <c r="T44">
        <v>8.1630000000000003</v>
      </c>
      <c r="U44">
        <v>4.0629999999999997</v>
      </c>
      <c r="V44">
        <v>5.81</v>
      </c>
      <c r="W44">
        <v>8.2539999999999996</v>
      </c>
      <c r="X44">
        <v>4.8070000000000004</v>
      </c>
      <c r="Y44">
        <v>7.4930000000000003</v>
      </c>
      <c r="Z44">
        <v>12.343</v>
      </c>
      <c r="AA44">
        <v>8.0950000000000006</v>
      </c>
      <c r="AB44">
        <v>11.534000000000001</v>
      </c>
      <c r="AC44">
        <v>5.0990000000000002</v>
      </c>
      <c r="AD44">
        <v>3.1760000000000002</v>
      </c>
      <c r="AE44" s="4">
        <v>5.6379999999999999</v>
      </c>
      <c r="AF44">
        <v>4.1130000000000004</v>
      </c>
      <c r="AG44">
        <v>5.9740000000000002</v>
      </c>
      <c r="AH44">
        <v>6.077</v>
      </c>
      <c r="AI44" s="4"/>
      <c r="AJ44" s="4"/>
      <c r="AK44" s="4"/>
      <c r="AL44" s="4"/>
      <c r="AM44" s="4"/>
      <c r="AN44" s="4"/>
      <c r="AO44" s="4"/>
      <c r="AP44" s="4"/>
      <c r="AQ44" s="4"/>
      <c r="AR44" s="4"/>
      <c r="AS44" s="4"/>
      <c r="AT44" s="4"/>
      <c r="AU44" s="4"/>
      <c r="AV44" s="4"/>
      <c r="AW44" s="4"/>
      <c r="AX44" s="4"/>
      <c r="AY44" s="4"/>
    </row>
    <row r="45" spans="1:51" ht="14.4" x14ac:dyDescent="0.3">
      <c r="A45" s="88">
        <v>46478</v>
      </c>
      <c r="B45" s="15"/>
      <c r="C45" s="13">
        <v>20</v>
      </c>
      <c r="D45" s="14">
        <v>23</v>
      </c>
      <c r="E45">
        <v>27.109000000000002</v>
      </c>
      <c r="F45">
        <v>17.548999999999999</v>
      </c>
      <c r="G45">
        <v>18.024000000000001</v>
      </c>
      <c r="H45">
        <v>25.288</v>
      </c>
      <c r="I45">
        <v>14.72</v>
      </c>
      <c r="J45">
        <v>15.62</v>
      </c>
      <c r="K45">
        <v>26.45</v>
      </c>
      <c r="L45">
        <v>28.326000000000001</v>
      </c>
      <c r="M45">
        <v>15.997999999999999</v>
      </c>
      <c r="N45">
        <v>15.615</v>
      </c>
      <c r="O45">
        <v>37.366</v>
      </c>
      <c r="P45">
        <v>30.157</v>
      </c>
      <c r="Q45">
        <v>26.292999999999999</v>
      </c>
      <c r="R45">
        <v>25.788</v>
      </c>
      <c r="S45">
        <v>13.962</v>
      </c>
      <c r="T45">
        <v>16.690000000000001</v>
      </c>
      <c r="U45">
        <v>13.77</v>
      </c>
      <c r="V45">
        <v>14.52</v>
      </c>
      <c r="W45">
        <v>33.454000000000001</v>
      </c>
      <c r="X45">
        <v>9.3759999999999994</v>
      </c>
      <c r="Y45">
        <v>20.86</v>
      </c>
      <c r="Z45">
        <v>18.309999999999999</v>
      </c>
      <c r="AA45">
        <v>17.672000000000001</v>
      </c>
      <c r="AB45">
        <v>25.893999999999998</v>
      </c>
      <c r="AC45">
        <v>13.023</v>
      </c>
      <c r="AD45">
        <v>17.396000000000001</v>
      </c>
      <c r="AE45" s="4">
        <v>12.971</v>
      </c>
      <c r="AF45">
        <v>8.4169999999999998</v>
      </c>
      <c r="AG45">
        <v>30.408999999999999</v>
      </c>
      <c r="AH45">
        <v>16.099</v>
      </c>
      <c r="AI45" s="4"/>
      <c r="AJ45" s="4"/>
      <c r="AK45" s="4"/>
      <c r="AL45" s="4"/>
      <c r="AM45" s="4"/>
      <c r="AN45" s="4"/>
      <c r="AO45" s="4"/>
      <c r="AP45" s="4"/>
      <c r="AQ45" s="4"/>
      <c r="AR45" s="4"/>
      <c r="AS45" s="4"/>
      <c r="AT45" s="4"/>
      <c r="AU45" s="4"/>
      <c r="AV45" s="4"/>
      <c r="AW45" s="4"/>
      <c r="AX45" s="4"/>
      <c r="AY45" s="4"/>
    </row>
    <row r="46" spans="1:51" ht="14.4" x14ac:dyDescent="0.3">
      <c r="A46" s="88">
        <v>46508</v>
      </c>
      <c r="B46" s="15"/>
      <c r="C46" s="13">
        <v>56</v>
      </c>
      <c r="D46" s="14">
        <v>68</v>
      </c>
      <c r="E46">
        <v>73.701999999999998</v>
      </c>
      <c r="F46">
        <v>54.905000000000001</v>
      </c>
      <c r="G46">
        <v>66.95</v>
      </c>
      <c r="H46">
        <v>93.11</v>
      </c>
      <c r="I46">
        <v>64.536000000000001</v>
      </c>
      <c r="J46">
        <v>64.626999999999995</v>
      </c>
      <c r="K46">
        <v>64.820999999999998</v>
      </c>
      <c r="L46">
        <v>109.28100000000001</v>
      </c>
      <c r="M46">
        <v>27.308</v>
      </c>
      <c r="N46">
        <v>58.755000000000003</v>
      </c>
      <c r="O46">
        <v>85.582999999999998</v>
      </c>
      <c r="P46">
        <v>114.006</v>
      </c>
      <c r="Q46">
        <v>66.811999999999998</v>
      </c>
      <c r="R46">
        <v>77.81</v>
      </c>
      <c r="S46">
        <v>76.760000000000005</v>
      </c>
      <c r="T46">
        <v>94.994</v>
      </c>
      <c r="U46">
        <v>48.274000000000001</v>
      </c>
      <c r="V46">
        <v>51.838000000000001</v>
      </c>
      <c r="W46">
        <v>64.325999999999993</v>
      </c>
      <c r="X46">
        <v>41.463999999999999</v>
      </c>
      <c r="Y46">
        <v>62.911999999999999</v>
      </c>
      <c r="Z46">
        <v>48.695999999999998</v>
      </c>
      <c r="AA46">
        <v>51.923999999999999</v>
      </c>
      <c r="AB46">
        <v>61.636000000000003</v>
      </c>
      <c r="AC46">
        <v>35.901000000000003</v>
      </c>
      <c r="AD46">
        <v>58.112000000000002</v>
      </c>
      <c r="AE46" s="4">
        <v>62.267000000000003</v>
      </c>
      <c r="AF46">
        <v>46.73</v>
      </c>
      <c r="AG46">
        <v>83.03</v>
      </c>
      <c r="AH46">
        <v>88.048000000000002</v>
      </c>
      <c r="AI46" s="4"/>
      <c r="AJ46" s="4"/>
      <c r="AK46" s="4"/>
      <c r="AL46" s="4"/>
      <c r="AM46" s="4"/>
      <c r="AN46" s="4"/>
      <c r="AO46" s="4"/>
      <c r="AP46" s="4"/>
      <c r="AQ46" s="4"/>
      <c r="AR46" s="4"/>
      <c r="AS46" s="4"/>
      <c r="AT46" s="4"/>
      <c r="AU46" s="4"/>
      <c r="AV46" s="4"/>
      <c r="AW46" s="4"/>
      <c r="AX46" s="4"/>
      <c r="AY46" s="4"/>
    </row>
    <row r="47" spans="1:51" ht="14.4" x14ac:dyDescent="0.3">
      <c r="A47" s="88">
        <v>46539</v>
      </c>
      <c r="B47" s="15"/>
      <c r="C47" s="13">
        <v>40</v>
      </c>
      <c r="D47" s="14">
        <v>62</v>
      </c>
      <c r="E47">
        <v>66.742999999999995</v>
      </c>
      <c r="F47">
        <v>123.611</v>
      </c>
      <c r="G47">
        <v>33.292999999999999</v>
      </c>
      <c r="H47">
        <v>119.661</v>
      </c>
      <c r="I47">
        <v>56.588000000000001</v>
      </c>
      <c r="J47">
        <v>103.761</v>
      </c>
      <c r="K47">
        <v>30.173999999999999</v>
      </c>
      <c r="L47">
        <v>65.606999999999999</v>
      </c>
      <c r="M47">
        <v>11.837</v>
      </c>
      <c r="N47">
        <v>43.518000000000001</v>
      </c>
      <c r="O47">
        <v>48.731999999999999</v>
      </c>
      <c r="P47">
        <v>109.224</v>
      </c>
      <c r="Q47">
        <v>34.085999999999999</v>
      </c>
      <c r="R47">
        <v>59.26</v>
      </c>
      <c r="S47">
        <v>99.988</v>
      </c>
      <c r="T47">
        <v>48.881999999999998</v>
      </c>
      <c r="U47">
        <v>63.72</v>
      </c>
      <c r="V47">
        <v>95.516999999999996</v>
      </c>
      <c r="W47">
        <v>29.696999999999999</v>
      </c>
      <c r="X47">
        <v>32.274999999999999</v>
      </c>
      <c r="Y47">
        <v>75.715999999999994</v>
      </c>
      <c r="Z47">
        <v>93.456999999999994</v>
      </c>
      <c r="AA47">
        <v>76.983999999999995</v>
      </c>
      <c r="AB47">
        <v>78.043000000000006</v>
      </c>
      <c r="AC47">
        <v>11.965</v>
      </c>
      <c r="AD47">
        <v>124.718</v>
      </c>
      <c r="AE47" s="4">
        <v>38.585999999999999</v>
      </c>
      <c r="AF47">
        <v>76.537999999999997</v>
      </c>
      <c r="AG47">
        <v>48.192999999999998</v>
      </c>
      <c r="AH47">
        <v>108.622</v>
      </c>
      <c r="AI47" s="4"/>
      <c r="AJ47" s="4"/>
      <c r="AK47" s="4"/>
      <c r="AL47" s="4"/>
      <c r="AM47" s="4"/>
      <c r="AN47" s="4"/>
      <c r="AO47" s="4"/>
      <c r="AP47" s="4"/>
      <c r="AQ47" s="4"/>
      <c r="AR47" s="4"/>
      <c r="AS47" s="4"/>
      <c r="AT47" s="4"/>
      <c r="AU47" s="4"/>
      <c r="AV47" s="4"/>
      <c r="AW47" s="4"/>
      <c r="AX47" s="4"/>
      <c r="AY47" s="4"/>
    </row>
    <row r="48" spans="1:51" ht="14.4" x14ac:dyDescent="0.3">
      <c r="A48" s="88">
        <v>46569</v>
      </c>
      <c r="B48" s="15"/>
      <c r="C48" s="13">
        <v>13</v>
      </c>
      <c r="D48" s="14">
        <v>21</v>
      </c>
      <c r="E48">
        <v>15.302</v>
      </c>
      <c r="F48">
        <v>82.748999999999995</v>
      </c>
      <c r="G48">
        <v>13.081</v>
      </c>
      <c r="H48">
        <v>33.572000000000003</v>
      </c>
      <c r="I48">
        <v>25.574000000000002</v>
      </c>
      <c r="J48">
        <v>73.814999999999998</v>
      </c>
      <c r="K48">
        <v>9.1039999999999992</v>
      </c>
      <c r="L48">
        <v>19.478000000000002</v>
      </c>
      <c r="M48">
        <v>5.6440000000000001</v>
      </c>
      <c r="N48">
        <v>11.875</v>
      </c>
      <c r="O48">
        <v>16.52</v>
      </c>
      <c r="P48">
        <v>38.319000000000003</v>
      </c>
      <c r="Q48">
        <v>15.003</v>
      </c>
      <c r="R48">
        <v>18.939</v>
      </c>
      <c r="S48">
        <v>32.622</v>
      </c>
      <c r="T48">
        <v>16.059999999999999</v>
      </c>
      <c r="U48">
        <v>15.429</v>
      </c>
      <c r="V48">
        <v>30.385000000000002</v>
      </c>
      <c r="W48">
        <v>12.089</v>
      </c>
      <c r="X48">
        <v>11.202</v>
      </c>
      <c r="Y48">
        <v>17.774999999999999</v>
      </c>
      <c r="Z48">
        <v>23.957999999999998</v>
      </c>
      <c r="AA48">
        <v>16.16</v>
      </c>
      <c r="AB48">
        <v>19.001999999999999</v>
      </c>
      <c r="AC48">
        <v>5.5110000000000001</v>
      </c>
      <c r="AD48">
        <v>52.999000000000002</v>
      </c>
      <c r="AE48" s="4">
        <v>11.335000000000001</v>
      </c>
      <c r="AF48">
        <v>28.045999999999999</v>
      </c>
      <c r="AG48">
        <v>19.215</v>
      </c>
      <c r="AH48">
        <v>39.014000000000003</v>
      </c>
      <c r="AI48" s="4"/>
      <c r="AJ48" s="4"/>
      <c r="AK48" s="4"/>
      <c r="AL48" s="4"/>
      <c r="AM48" s="4"/>
      <c r="AN48" s="4"/>
      <c r="AO48" s="4"/>
      <c r="AP48" s="4"/>
      <c r="AQ48" s="4"/>
      <c r="AR48" s="4"/>
      <c r="AS48" s="4"/>
      <c r="AT48" s="4"/>
      <c r="AU48" s="4"/>
      <c r="AV48" s="4"/>
      <c r="AW48" s="4"/>
      <c r="AX48" s="4"/>
      <c r="AY48" s="4"/>
    </row>
    <row r="49" spans="1:1005" ht="14.4" x14ac:dyDescent="0.3">
      <c r="A49" s="88">
        <v>46600</v>
      </c>
      <c r="B49" s="15"/>
      <c r="C49" s="13">
        <v>12</v>
      </c>
      <c r="D49" s="14">
        <v>15</v>
      </c>
      <c r="E49">
        <v>9.5079999999999991</v>
      </c>
      <c r="F49">
        <v>23.716000000000001</v>
      </c>
      <c r="G49">
        <v>7.968</v>
      </c>
      <c r="H49">
        <v>24.847999999999999</v>
      </c>
      <c r="I49">
        <v>12.888999999999999</v>
      </c>
      <c r="J49">
        <v>44.996000000000002</v>
      </c>
      <c r="K49">
        <v>7.3650000000000002</v>
      </c>
      <c r="L49">
        <v>21.646000000000001</v>
      </c>
      <c r="M49">
        <v>4.8099999999999996</v>
      </c>
      <c r="N49">
        <v>9.7010000000000005</v>
      </c>
      <c r="O49">
        <v>7.64</v>
      </c>
      <c r="P49">
        <v>19.934000000000001</v>
      </c>
      <c r="Q49">
        <v>11.933</v>
      </c>
      <c r="R49">
        <v>29.001000000000001</v>
      </c>
      <c r="S49">
        <v>14.007999999999999</v>
      </c>
      <c r="T49">
        <v>7.2169999999999996</v>
      </c>
      <c r="U49">
        <v>12.077</v>
      </c>
      <c r="V49">
        <v>11.920999999999999</v>
      </c>
      <c r="W49">
        <v>7.2619999999999996</v>
      </c>
      <c r="X49">
        <v>10.25</v>
      </c>
      <c r="Y49">
        <v>12.146000000000001</v>
      </c>
      <c r="Z49">
        <v>11.462</v>
      </c>
      <c r="AA49">
        <v>12.635999999999999</v>
      </c>
      <c r="AB49">
        <v>11.188000000000001</v>
      </c>
      <c r="AC49">
        <v>4.2709999999999999</v>
      </c>
      <c r="AD49">
        <v>12.46</v>
      </c>
      <c r="AE49" s="4">
        <v>7.181</v>
      </c>
      <c r="AF49">
        <v>12.388999999999999</v>
      </c>
      <c r="AG49">
        <v>16.231999999999999</v>
      </c>
      <c r="AH49">
        <v>15.509</v>
      </c>
      <c r="AI49" s="4"/>
      <c r="AJ49" s="4"/>
      <c r="AK49" s="4"/>
      <c r="AL49" s="4"/>
      <c r="AM49" s="4"/>
      <c r="AN49" s="4"/>
      <c r="AO49" s="4"/>
      <c r="AP49" s="4"/>
      <c r="AQ49" s="4"/>
      <c r="AR49" s="4"/>
      <c r="AS49" s="4"/>
      <c r="AT49" s="4"/>
      <c r="AU49" s="4"/>
      <c r="AV49" s="4"/>
      <c r="AW49" s="4"/>
      <c r="AX49" s="4"/>
      <c r="AY49" s="4"/>
    </row>
    <row r="50" spans="1:1005" ht="14.4" x14ac:dyDescent="0.3">
      <c r="A50" s="88">
        <v>46631</v>
      </c>
      <c r="B50" s="15"/>
      <c r="C50" s="13">
        <v>11</v>
      </c>
      <c r="D50" s="14">
        <v>16</v>
      </c>
      <c r="E50">
        <v>14.66</v>
      </c>
      <c r="F50">
        <v>14.052</v>
      </c>
      <c r="G50">
        <v>8.1080000000000005</v>
      </c>
      <c r="H50">
        <v>24.870999999999999</v>
      </c>
      <c r="I50">
        <v>10.523</v>
      </c>
      <c r="J50">
        <v>27.626999999999999</v>
      </c>
      <c r="K50">
        <v>6.9720000000000004</v>
      </c>
      <c r="L50">
        <v>9.6980000000000004</v>
      </c>
      <c r="M50">
        <v>9.4619999999999997</v>
      </c>
      <c r="N50">
        <v>20.11</v>
      </c>
      <c r="O50">
        <v>17.093</v>
      </c>
      <c r="P50">
        <v>12.071</v>
      </c>
      <c r="Q50">
        <v>12.420999999999999</v>
      </c>
      <c r="R50">
        <v>17.858000000000001</v>
      </c>
      <c r="S50">
        <v>13.29</v>
      </c>
      <c r="T50">
        <v>6.7990000000000004</v>
      </c>
      <c r="U50">
        <v>9.2859999999999996</v>
      </c>
      <c r="V50">
        <v>8.48</v>
      </c>
      <c r="W50">
        <v>5.8150000000000004</v>
      </c>
      <c r="X50">
        <v>28.289000000000001</v>
      </c>
      <c r="Y50">
        <v>14.413</v>
      </c>
      <c r="Z50">
        <v>9.08</v>
      </c>
      <c r="AA50">
        <v>10.103</v>
      </c>
      <c r="AB50">
        <v>6.7690000000000001</v>
      </c>
      <c r="AC50">
        <v>3.6819999999999999</v>
      </c>
      <c r="AD50">
        <v>6.9429999999999996</v>
      </c>
      <c r="AE50" s="4">
        <v>5.907</v>
      </c>
      <c r="AF50">
        <v>26.655000000000001</v>
      </c>
      <c r="AG50">
        <v>13.2</v>
      </c>
      <c r="AH50">
        <v>18.940000000000001</v>
      </c>
      <c r="AI50" s="4"/>
      <c r="AJ50" s="4"/>
      <c r="AK50" s="4"/>
      <c r="AL50" s="4"/>
      <c r="AM50" s="4"/>
      <c r="AN50" s="4"/>
      <c r="AO50" s="4"/>
      <c r="AP50" s="4"/>
      <c r="AQ50" s="4"/>
      <c r="AR50" s="4"/>
      <c r="AS50" s="4"/>
      <c r="AT50" s="4"/>
      <c r="AU50" s="4"/>
      <c r="AV50" s="4"/>
      <c r="AW50" s="4"/>
      <c r="AX50" s="4"/>
      <c r="AY50" s="4"/>
    </row>
    <row r="51" spans="1:1005" ht="14.4" x14ac:dyDescent="0.3">
      <c r="A51" s="88">
        <v>46661</v>
      </c>
      <c r="B51" s="15"/>
      <c r="C51" s="13">
        <v>10</v>
      </c>
      <c r="D51" s="14">
        <v>13</v>
      </c>
      <c r="E51">
        <v>11.414999999999999</v>
      </c>
      <c r="F51">
        <v>11.996</v>
      </c>
      <c r="G51">
        <v>12.343999999999999</v>
      </c>
      <c r="H51">
        <v>27.843</v>
      </c>
      <c r="I51">
        <v>9.8490000000000002</v>
      </c>
      <c r="J51">
        <v>12.423999999999999</v>
      </c>
      <c r="K51">
        <v>7.4020000000000001</v>
      </c>
      <c r="L51">
        <v>7.0990000000000002</v>
      </c>
      <c r="M51">
        <v>9.98</v>
      </c>
      <c r="N51">
        <v>9.8420000000000005</v>
      </c>
      <c r="O51">
        <v>20.419</v>
      </c>
      <c r="P51">
        <v>20.600999999999999</v>
      </c>
      <c r="Q51">
        <v>34.171999999999997</v>
      </c>
      <c r="R51">
        <v>16.427</v>
      </c>
      <c r="S51">
        <v>9.9390000000000001</v>
      </c>
      <c r="T51">
        <v>7.3680000000000003</v>
      </c>
      <c r="U51">
        <v>12.039</v>
      </c>
      <c r="V51">
        <v>10.803000000000001</v>
      </c>
      <c r="W51">
        <v>5.0949999999999998</v>
      </c>
      <c r="X51">
        <v>17.137</v>
      </c>
      <c r="Y51">
        <v>23.946000000000002</v>
      </c>
      <c r="Z51">
        <v>9.51</v>
      </c>
      <c r="AA51">
        <v>9.266</v>
      </c>
      <c r="AB51">
        <v>7.726</v>
      </c>
      <c r="AC51">
        <v>4.5149999999999997</v>
      </c>
      <c r="AD51">
        <v>5.9829999999999997</v>
      </c>
      <c r="AE51" s="4">
        <v>5.6980000000000004</v>
      </c>
      <c r="AF51">
        <v>10.797000000000001</v>
      </c>
      <c r="AG51">
        <v>7.8159999999999998</v>
      </c>
      <c r="AH51">
        <v>10.36</v>
      </c>
      <c r="AI51" s="4"/>
      <c r="AJ51" s="4"/>
      <c r="AK51" s="4"/>
      <c r="AL51" s="4"/>
      <c r="AM51" s="4"/>
      <c r="AN51" s="4"/>
      <c r="AO51" s="4"/>
      <c r="AP51" s="4"/>
      <c r="AQ51" s="4"/>
      <c r="AR51" s="4"/>
      <c r="AS51" s="4"/>
      <c r="AT51" s="4"/>
      <c r="AU51" s="4"/>
      <c r="AV51" s="4"/>
      <c r="AW51" s="4"/>
      <c r="AX51" s="4"/>
      <c r="AY51" s="4"/>
    </row>
    <row r="52" spans="1:1005" ht="14.4" x14ac:dyDescent="0.3">
      <c r="A52" s="88">
        <v>46692</v>
      </c>
      <c r="B52" s="15"/>
      <c r="C52" s="13">
        <v>6</v>
      </c>
      <c r="D52" s="14">
        <v>8</v>
      </c>
      <c r="E52">
        <v>8.3369999999999997</v>
      </c>
      <c r="F52">
        <v>8.5250000000000004</v>
      </c>
      <c r="G52">
        <v>7.7610000000000001</v>
      </c>
      <c r="H52">
        <v>11.997</v>
      </c>
      <c r="I52">
        <v>8.5169999999999995</v>
      </c>
      <c r="J52">
        <v>7.3479999999999999</v>
      </c>
      <c r="K52">
        <v>5.7240000000000002</v>
      </c>
      <c r="L52">
        <v>6.0430000000000001</v>
      </c>
      <c r="M52">
        <v>5.9809999999999999</v>
      </c>
      <c r="N52">
        <v>6.0179999999999998</v>
      </c>
      <c r="O52">
        <v>11.089</v>
      </c>
      <c r="P52">
        <v>13.507</v>
      </c>
      <c r="Q52">
        <v>13.955</v>
      </c>
      <c r="R52">
        <v>8.4779999999999998</v>
      </c>
      <c r="S52">
        <v>8.4009999999999998</v>
      </c>
      <c r="T52">
        <v>6.6429999999999998</v>
      </c>
      <c r="U52">
        <v>8.7469999999999999</v>
      </c>
      <c r="V52">
        <v>7.843</v>
      </c>
      <c r="W52">
        <v>4.4569999999999999</v>
      </c>
      <c r="X52">
        <v>8.59</v>
      </c>
      <c r="Y52">
        <v>10.962999999999999</v>
      </c>
      <c r="Z52">
        <v>7.0270000000000001</v>
      </c>
      <c r="AA52">
        <v>6.0330000000000004</v>
      </c>
      <c r="AB52">
        <v>5.9320000000000004</v>
      </c>
      <c r="AC52">
        <v>4.1870000000000003</v>
      </c>
      <c r="AD52">
        <v>5.2850000000000001</v>
      </c>
      <c r="AE52" s="4">
        <v>6.1660000000000004</v>
      </c>
      <c r="AF52">
        <v>6.74</v>
      </c>
      <c r="AG52">
        <v>6.0039999999999996</v>
      </c>
      <c r="AH52">
        <v>7.0069999999999997</v>
      </c>
      <c r="AI52" s="4"/>
      <c r="AJ52" s="4"/>
      <c r="AK52" s="4"/>
      <c r="AL52" s="4"/>
      <c r="AM52" s="4"/>
      <c r="AN52" s="4"/>
      <c r="AO52" s="4"/>
      <c r="AP52" s="4"/>
      <c r="AQ52" s="4"/>
      <c r="AR52" s="4"/>
      <c r="AS52" s="4"/>
      <c r="AT52" s="4"/>
      <c r="AU52" s="4"/>
      <c r="AV52" s="4"/>
      <c r="AW52" s="4"/>
      <c r="AX52" s="4"/>
      <c r="AY52" s="4"/>
    </row>
    <row r="53" spans="1:1005" ht="14.4" x14ac:dyDescent="0.3">
      <c r="A53" s="88">
        <v>46722</v>
      </c>
      <c r="B53" s="15"/>
      <c r="C53" s="13">
        <v>6</v>
      </c>
      <c r="D53" s="14">
        <v>7</v>
      </c>
      <c r="E53">
        <v>5.94</v>
      </c>
      <c r="F53">
        <v>7.0789999999999997</v>
      </c>
      <c r="G53">
        <v>5.86</v>
      </c>
      <c r="H53">
        <v>7.5949999999999998</v>
      </c>
      <c r="I53">
        <v>7.085</v>
      </c>
      <c r="J53">
        <v>6.056</v>
      </c>
      <c r="K53">
        <v>4.8170000000000002</v>
      </c>
      <c r="L53">
        <v>5.2060000000000004</v>
      </c>
      <c r="M53">
        <v>4.6020000000000003</v>
      </c>
      <c r="N53">
        <v>5.1319999999999997</v>
      </c>
      <c r="O53">
        <v>7.1980000000000004</v>
      </c>
      <c r="P53">
        <v>8.234</v>
      </c>
      <c r="Q53">
        <v>8.0640000000000001</v>
      </c>
      <c r="R53">
        <v>6.5579999999999998</v>
      </c>
      <c r="S53">
        <v>6.6959999999999997</v>
      </c>
      <c r="T53">
        <v>5.1189999999999998</v>
      </c>
      <c r="U53">
        <v>5.7770000000000001</v>
      </c>
      <c r="V53">
        <v>6.0819999999999999</v>
      </c>
      <c r="W53">
        <v>4.3369999999999997</v>
      </c>
      <c r="X53">
        <v>5.9370000000000003</v>
      </c>
      <c r="Y53">
        <v>7.2069999999999999</v>
      </c>
      <c r="Z53">
        <v>5.6710000000000003</v>
      </c>
      <c r="AA53">
        <v>5.0350000000000001</v>
      </c>
      <c r="AB53">
        <v>5.4989999999999997</v>
      </c>
      <c r="AC53">
        <v>3.3919999999999999</v>
      </c>
      <c r="AD53">
        <v>5.0209999999999999</v>
      </c>
      <c r="AE53" s="4">
        <v>5.1180000000000003</v>
      </c>
      <c r="AF53">
        <v>5.5170000000000003</v>
      </c>
      <c r="AG53">
        <v>5.2830000000000004</v>
      </c>
      <c r="AH53">
        <v>6.0229999999999997</v>
      </c>
      <c r="AI53" s="4"/>
      <c r="AJ53" s="4"/>
      <c r="AK53" s="4"/>
      <c r="AL53" s="4"/>
      <c r="AM53" s="4"/>
      <c r="AN53" s="4"/>
      <c r="AO53" s="4"/>
      <c r="AP53" s="4"/>
      <c r="AQ53" s="4"/>
      <c r="AR53" s="4"/>
      <c r="AS53" s="4"/>
      <c r="AT53" s="4"/>
      <c r="AU53" s="4"/>
      <c r="AV53" s="4"/>
      <c r="AW53" s="4"/>
      <c r="AX53" s="4"/>
      <c r="AY53" s="4"/>
    </row>
    <row r="54" spans="1:1005" ht="14.4" x14ac:dyDescent="0.3">
      <c r="A54" s="88">
        <v>46753</v>
      </c>
      <c r="B54" s="15"/>
      <c r="C54" s="13">
        <v>6</v>
      </c>
      <c r="D54" s="14">
        <v>6</v>
      </c>
      <c r="E54">
        <v>5.0810000000000004</v>
      </c>
      <c r="F54">
        <v>5.8780000000000001</v>
      </c>
      <c r="G54">
        <v>4.8159999999999998</v>
      </c>
      <c r="H54">
        <v>6.18</v>
      </c>
      <c r="I54">
        <v>5.6150000000000002</v>
      </c>
      <c r="J54">
        <v>5.5510000000000002</v>
      </c>
      <c r="K54">
        <v>4.3789999999999996</v>
      </c>
      <c r="L54">
        <v>4.7329999999999997</v>
      </c>
      <c r="M54">
        <v>3.895</v>
      </c>
      <c r="N54">
        <v>4.4249999999999998</v>
      </c>
      <c r="O54">
        <v>6.1760000000000002</v>
      </c>
      <c r="P54">
        <v>6.5640000000000001</v>
      </c>
      <c r="Q54">
        <v>6.0519999999999996</v>
      </c>
      <c r="R54">
        <v>5.3680000000000003</v>
      </c>
      <c r="S54">
        <v>5.4429999999999996</v>
      </c>
      <c r="T54">
        <v>4.431</v>
      </c>
      <c r="U54">
        <v>4.7140000000000004</v>
      </c>
      <c r="V54">
        <v>5.5629999999999997</v>
      </c>
      <c r="W54">
        <v>3.952</v>
      </c>
      <c r="X54">
        <v>4.9870000000000001</v>
      </c>
      <c r="Y54">
        <v>6.0519999999999996</v>
      </c>
      <c r="Z54">
        <v>4.79</v>
      </c>
      <c r="AA54">
        <v>4.5570000000000004</v>
      </c>
      <c r="AB54">
        <v>4.8040000000000003</v>
      </c>
      <c r="AC54">
        <v>3.0150000000000001</v>
      </c>
      <c r="AD54">
        <v>4.6589999999999998</v>
      </c>
      <c r="AE54" s="4">
        <v>4.1760000000000002</v>
      </c>
      <c r="AF54">
        <v>4.8170000000000002</v>
      </c>
      <c r="AG54">
        <v>4.7050000000000001</v>
      </c>
      <c r="AH54">
        <v>5.4909999999999997</v>
      </c>
      <c r="AI54" s="4"/>
      <c r="AJ54" s="4"/>
      <c r="AK54" s="4"/>
      <c r="AL54" s="4"/>
      <c r="AM54" s="4"/>
      <c r="AN54" s="4"/>
      <c r="AO54" s="4"/>
      <c r="AP54" s="4"/>
      <c r="AQ54" s="4"/>
      <c r="AR54" s="4"/>
      <c r="AS54" s="4"/>
      <c r="AT54" s="4"/>
      <c r="AU54" s="4"/>
      <c r="AV54" s="4"/>
      <c r="AW54" s="4"/>
      <c r="AX54" s="4"/>
      <c r="AY54" s="4"/>
    </row>
    <row r="55" spans="1:1005" ht="14.4" x14ac:dyDescent="0.3">
      <c r="A55" s="88">
        <v>46784</v>
      </c>
      <c r="B55" s="15"/>
      <c r="C55" s="13">
        <v>5</v>
      </c>
      <c r="D55" s="14">
        <v>5</v>
      </c>
      <c r="E55">
        <v>5.9269999999999996</v>
      </c>
      <c r="F55">
        <v>6.4080000000000004</v>
      </c>
      <c r="G55">
        <v>4.0590000000000002</v>
      </c>
      <c r="H55">
        <v>5.16</v>
      </c>
      <c r="I55">
        <v>5.13</v>
      </c>
      <c r="J55">
        <v>5.2110000000000003</v>
      </c>
      <c r="K55">
        <v>3.7240000000000002</v>
      </c>
      <c r="L55">
        <v>4.2309999999999999</v>
      </c>
      <c r="M55">
        <v>3.8359999999999999</v>
      </c>
      <c r="N55">
        <v>3.915</v>
      </c>
      <c r="O55">
        <v>5.3319999999999999</v>
      </c>
      <c r="P55">
        <v>5.532</v>
      </c>
      <c r="Q55">
        <v>6.0640000000000001</v>
      </c>
      <c r="R55">
        <v>4.3630000000000004</v>
      </c>
      <c r="S55">
        <v>4.952</v>
      </c>
      <c r="T55">
        <v>3.7639999999999998</v>
      </c>
      <c r="U55">
        <v>3.9769999999999999</v>
      </c>
      <c r="V55">
        <v>4.3659999999999997</v>
      </c>
      <c r="W55">
        <v>3.56</v>
      </c>
      <c r="X55">
        <v>5.0810000000000004</v>
      </c>
      <c r="Y55">
        <v>7.2320000000000002</v>
      </c>
      <c r="Z55">
        <v>5.6109999999999998</v>
      </c>
      <c r="AA55">
        <v>4.6449999999999996</v>
      </c>
      <c r="AB55">
        <v>4.5199999999999996</v>
      </c>
      <c r="AC55">
        <v>2.5830000000000002</v>
      </c>
      <c r="AD55">
        <v>4.1120000000000001</v>
      </c>
      <c r="AE55" s="4">
        <v>4.0449999999999999</v>
      </c>
      <c r="AF55">
        <v>4.3979999999999997</v>
      </c>
      <c r="AG55">
        <v>4.0190000000000001</v>
      </c>
      <c r="AH55">
        <v>4.6959999999999997</v>
      </c>
      <c r="AI55" s="4"/>
      <c r="AJ55" s="4"/>
      <c r="AK55" s="4"/>
      <c r="AL55" s="4"/>
      <c r="AM55" s="4"/>
      <c r="AN55" s="4"/>
      <c r="AO55" s="4"/>
      <c r="AP55" s="4"/>
      <c r="AQ55" s="4"/>
      <c r="AR55" s="4"/>
      <c r="AS55" s="4"/>
      <c r="AT55" s="4"/>
      <c r="AU55" s="4"/>
      <c r="AV55" s="4"/>
      <c r="AW55" s="4"/>
      <c r="AX55" s="4"/>
      <c r="AY55" s="4"/>
    </row>
    <row r="56" spans="1:1005" ht="14.4" x14ac:dyDescent="0.3">
      <c r="A56" s="88">
        <v>46813</v>
      </c>
      <c r="B56" s="15"/>
      <c r="C56" s="13">
        <v>8</v>
      </c>
      <c r="D56" s="14">
        <v>10</v>
      </c>
      <c r="E56">
        <v>10.868</v>
      </c>
      <c r="F56">
        <v>7.0750000000000002</v>
      </c>
      <c r="G56">
        <v>13.432</v>
      </c>
      <c r="H56">
        <v>7.9779999999999998</v>
      </c>
      <c r="I56">
        <v>8.0839999999999996</v>
      </c>
      <c r="J56">
        <v>6.3440000000000003</v>
      </c>
      <c r="K56">
        <v>7.0049999999999999</v>
      </c>
      <c r="L56">
        <v>5.4269999999999996</v>
      </c>
      <c r="M56">
        <v>5.5830000000000002</v>
      </c>
      <c r="N56">
        <v>12.066000000000001</v>
      </c>
      <c r="O56">
        <v>9.0090000000000003</v>
      </c>
      <c r="P56">
        <v>6.7690000000000001</v>
      </c>
      <c r="Q56">
        <v>17.329000000000001</v>
      </c>
      <c r="R56">
        <v>5.3559999999999999</v>
      </c>
      <c r="S56">
        <v>8.1720000000000006</v>
      </c>
      <c r="T56">
        <v>4.1639999999999997</v>
      </c>
      <c r="U56">
        <v>5.9240000000000004</v>
      </c>
      <c r="V56">
        <v>8.3140000000000001</v>
      </c>
      <c r="W56">
        <v>4.9480000000000004</v>
      </c>
      <c r="X56">
        <v>7.484</v>
      </c>
      <c r="Y56">
        <v>13.000999999999999</v>
      </c>
      <c r="Z56">
        <v>8.1259999999999994</v>
      </c>
      <c r="AA56">
        <v>11.858000000000001</v>
      </c>
      <c r="AB56">
        <v>5.1539999999999999</v>
      </c>
      <c r="AC56">
        <v>3.2250000000000001</v>
      </c>
      <c r="AD56">
        <v>5.64</v>
      </c>
      <c r="AE56" s="4">
        <v>4.1040000000000001</v>
      </c>
      <c r="AF56">
        <v>6.0910000000000002</v>
      </c>
      <c r="AG56">
        <v>6.2030000000000003</v>
      </c>
      <c r="AH56">
        <v>8.782</v>
      </c>
      <c r="AI56" s="4"/>
      <c r="AJ56" s="4"/>
      <c r="AK56" s="4"/>
      <c r="AL56" s="4"/>
      <c r="AM56" s="4"/>
      <c r="AN56" s="4"/>
      <c r="AO56" s="4"/>
      <c r="AP56" s="4"/>
      <c r="AQ56" s="4"/>
      <c r="AR56" s="4"/>
      <c r="AS56" s="4"/>
      <c r="AT56" s="4"/>
      <c r="AU56" s="4"/>
      <c r="AV56" s="4"/>
      <c r="AW56" s="4"/>
      <c r="AX56" s="4"/>
      <c r="AY56" s="4"/>
    </row>
    <row r="57" spans="1:1005" ht="14.4" x14ac:dyDescent="0.3">
      <c r="A57" s="88">
        <v>46844</v>
      </c>
      <c r="B57" s="15"/>
      <c r="C57" s="13">
        <v>20</v>
      </c>
      <c r="D57" s="14">
        <v>23</v>
      </c>
      <c r="E57">
        <v>18.538</v>
      </c>
      <c r="F57">
        <v>18.164000000000001</v>
      </c>
      <c r="G57">
        <v>25.545000000000002</v>
      </c>
      <c r="H57">
        <v>15.409000000000001</v>
      </c>
      <c r="I57">
        <v>16.251000000000001</v>
      </c>
      <c r="J57">
        <v>26.774999999999999</v>
      </c>
      <c r="K57">
        <v>30.51</v>
      </c>
      <c r="L57">
        <v>16.259</v>
      </c>
      <c r="M57">
        <v>16.221</v>
      </c>
      <c r="N57">
        <v>37.668999999999997</v>
      </c>
      <c r="O57">
        <v>30.806000000000001</v>
      </c>
      <c r="P57">
        <v>26.872</v>
      </c>
      <c r="Q57">
        <v>27.228999999999999</v>
      </c>
      <c r="R57">
        <v>14.097</v>
      </c>
      <c r="S57">
        <v>17.940999999999999</v>
      </c>
      <c r="T57">
        <v>14.025</v>
      </c>
      <c r="U57">
        <v>14.804</v>
      </c>
      <c r="V57">
        <v>33.603999999999999</v>
      </c>
      <c r="W57">
        <v>9.94</v>
      </c>
      <c r="X57">
        <v>21.096</v>
      </c>
      <c r="Y57">
        <v>18.297999999999998</v>
      </c>
      <c r="Z57">
        <v>17.806999999999999</v>
      </c>
      <c r="AA57">
        <v>25.786999999999999</v>
      </c>
      <c r="AB57">
        <v>13.696</v>
      </c>
      <c r="AC57">
        <v>18.98</v>
      </c>
      <c r="AD57">
        <v>12.991</v>
      </c>
      <c r="AE57" s="4">
        <v>8.4740000000000002</v>
      </c>
      <c r="AF57">
        <v>32.576999999999998</v>
      </c>
      <c r="AG57">
        <v>17.254000000000001</v>
      </c>
      <c r="AH57">
        <v>27.288</v>
      </c>
      <c r="AI57" s="4"/>
      <c r="AJ57" s="4"/>
      <c r="AK57" s="4"/>
      <c r="AL57" s="4"/>
      <c r="AM57" s="4"/>
      <c r="AN57" s="4"/>
      <c r="AO57" s="4"/>
      <c r="AP57" s="4"/>
      <c r="AQ57" s="4"/>
      <c r="AR57" s="4"/>
      <c r="AS57" s="4"/>
      <c r="AT57" s="4"/>
      <c r="AU57" s="4"/>
      <c r="AV57" s="4"/>
      <c r="AW57" s="4"/>
      <c r="AX57" s="4"/>
      <c r="AY57" s="4"/>
    </row>
    <row r="58" spans="1:1005" ht="14.4" x14ac:dyDescent="0.3">
      <c r="A58" s="88">
        <v>46874</v>
      </c>
      <c r="B58" s="15"/>
      <c r="C58" s="13">
        <v>56</v>
      </c>
      <c r="D58" s="14">
        <v>68</v>
      </c>
      <c r="E58">
        <v>55.993000000000002</v>
      </c>
      <c r="F58">
        <v>66.992999999999995</v>
      </c>
      <c r="G58">
        <v>95.94</v>
      </c>
      <c r="H58">
        <v>66.39</v>
      </c>
      <c r="I58">
        <v>66.91</v>
      </c>
      <c r="J58">
        <v>65.009</v>
      </c>
      <c r="K58">
        <v>109.94499999999999</v>
      </c>
      <c r="L58">
        <v>27.484999999999999</v>
      </c>
      <c r="M58">
        <v>61.390999999999998</v>
      </c>
      <c r="N58">
        <v>85.739000000000004</v>
      </c>
      <c r="O58">
        <v>117.505</v>
      </c>
      <c r="P58">
        <v>67.525999999999996</v>
      </c>
      <c r="Q58">
        <v>78.454999999999998</v>
      </c>
      <c r="R58">
        <v>77.025999999999996</v>
      </c>
      <c r="S58">
        <v>95.692999999999998</v>
      </c>
      <c r="T58">
        <v>50.345999999999997</v>
      </c>
      <c r="U58">
        <v>53.649000000000001</v>
      </c>
      <c r="V58">
        <v>64.405000000000001</v>
      </c>
      <c r="W58">
        <v>42.182000000000002</v>
      </c>
      <c r="X58">
        <v>66.307000000000002</v>
      </c>
      <c r="Y58">
        <v>50.417000000000002</v>
      </c>
      <c r="Z58">
        <v>51.994999999999997</v>
      </c>
      <c r="AA58">
        <v>63.67</v>
      </c>
      <c r="AB58">
        <v>35.783999999999999</v>
      </c>
      <c r="AC58">
        <v>57.960999999999999</v>
      </c>
      <c r="AD58">
        <v>62.343000000000004</v>
      </c>
      <c r="AE58" s="4">
        <v>48.654000000000003</v>
      </c>
      <c r="AF58">
        <v>82.912000000000006</v>
      </c>
      <c r="AG58">
        <v>91.149000000000001</v>
      </c>
      <c r="AH58">
        <v>73.869</v>
      </c>
      <c r="AI58" s="4"/>
      <c r="AJ58" s="4"/>
      <c r="AK58" s="4"/>
      <c r="AL58" s="4"/>
      <c r="AM58" s="4"/>
      <c r="AN58" s="4"/>
      <c r="AO58" s="4"/>
      <c r="AP58" s="4"/>
      <c r="AQ58" s="4"/>
      <c r="AR58" s="4"/>
      <c r="AS58" s="4"/>
      <c r="AT58" s="4"/>
      <c r="AU58" s="4"/>
      <c r="AV58" s="4"/>
      <c r="AW58" s="4"/>
      <c r="AX58" s="4"/>
      <c r="AY58" s="4"/>
    </row>
    <row r="59" spans="1:1005" ht="14.4" x14ac:dyDescent="0.3">
      <c r="A59" s="88">
        <v>46905</v>
      </c>
      <c r="B59" s="15"/>
      <c r="C59" s="13">
        <v>40</v>
      </c>
      <c r="D59" s="14">
        <v>62</v>
      </c>
      <c r="E59">
        <v>125.643</v>
      </c>
      <c r="F59">
        <v>33.32</v>
      </c>
      <c r="G59">
        <v>118.39400000000001</v>
      </c>
      <c r="H59">
        <v>55.36</v>
      </c>
      <c r="I59">
        <v>104.30500000000001</v>
      </c>
      <c r="J59">
        <v>30.204000000000001</v>
      </c>
      <c r="K59">
        <v>64.084000000000003</v>
      </c>
      <c r="L59">
        <v>11.584</v>
      </c>
      <c r="M59">
        <v>41.164999999999999</v>
      </c>
      <c r="N59">
        <v>48.762999999999998</v>
      </c>
      <c r="O59">
        <v>107.86799999999999</v>
      </c>
      <c r="P59">
        <v>33.53</v>
      </c>
      <c r="Q59">
        <v>58.073999999999998</v>
      </c>
      <c r="R59">
        <v>100.054</v>
      </c>
      <c r="S59">
        <v>48.128</v>
      </c>
      <c r="T59">
        <v>62.280999999999999</v>
      </c>
      <c r="U59">
        <v>95.361999999999995</v>
      </c>
      <c r="V59">
        <v>29.759</v>
      </c>
      <c r="W59">
        <v>31.606999999999999</v>
      </c>
      <c r="X59">
        <v>73.103999999999999</v>
      </c>
      <c r="Y59">
        <v>92.486000000000004</v>
      </c>
      <c r="Z59">
        <v>77.024000000000001</v>
      </c>
      <c r="AA59">
        <v>77.108999999999995</v>
      </c>
      <c r="AB59">
        <v>11.718999999999999</v>
      </c>
      <c r="AC59">
        <v>127.4</v>
      </c>
      <c r="AD59">
        <v>38.612000000000002</v>
      </c>
      <c r="AE59" s="4">
        <v>76.296000000000006</v>
      </c>
      <c r="AF59">
        <v>47.194000000000003</v>
      </c>
      <c r="AG59">
        <v>107.328</v>
      </c>
      <c r="AH59">
        <v>66.825999999999993</v>
      </c>
      <c r="AI59" s="4"/>
      <c r="AJ59" s="4"/>
      <c r="AK59" s="4"/>
      <c r="AL59" s="4"/>
      <c r="AM59" s="4"/>
      <c r="AN59" s="4"/>
      <c r="AO59" s="4"/>
      <c r="AP59" s="4"/>
      <c r="AQ59" s="4"/>
      <c r="AR59" s="4"/>
      <c r="AS59" s="4"/>
      <c r="AT59" s="4"/>
      <c r="AU59" s="4"/>
      <c r="AV59" s="4"/>
      <c r="AW59" s="4"/>
      <c r="AX59" s="4"/>
      <c r="AY59" s="4"/>
    </row>
    <row r="60" spans="1:1005" ht="14.4" x14ac:dyDescent="0.3">
      <c r="A60" s="88">
        <v>46935</v>
      </c>
      <c r="B60" s="15"/>
      <c r="C60" s="13">
        <v>13</v>
      </c>
      <c r="D60" s="14">
        <v>21</v>
      </c>
      <c r="E60">
        <v>80.033000000000001</v>
      </c>
      <c r="F60">
        <v>13.090999999999999</v>
      </c>
      <c r="G60">
        <v>34.914000000000001</v>
      </c>
      <c r="H60">
        <v>25.085000000000001</v>
      </c>
      <c r="I60">
        <v>71.766999999999996</v>
      </c>
      <c r="J60">
        <v>9.1150000000000002</v>
      </c>
      <c r="K60">
        <v>19.038</v>
      </c>
      <c r="L60">
        <v>5.6130000000000004</v>
      </c>
      <c r="M60">
        <v>11.941000000000001</v>
      </c>
      <c r="N60">
        <v>16.535</v>
      </c>
      <c r="O60">
        <v>36.457000000000001</v>
      </c>
      <c r="P60">
        <v>14.923999999999999</v>
      </c>
      <c r="Q60">
        <v>18.724</v>
      </c>
      <c r="R60">
        <v>32.634999999999998</v>
      </c>
      <c r="S60">
        <v>15.579000000000001</v>
      </c>
      <c r="T60">
        <v>15.260999999999999</v>
      </c>
      <c r="U60">
        <v>29.462</v>
      </c>
      <c r="V60">
        <v>12.11</v>
      </c>
      <c r="W60">
        <v>11.073</v>
      </c>
      <c r="X60">
        <v>17.459</v>
      </c>
      <c r="Y60">
        <v>23.474</v>
      </c>
      <c r="Z60">
        <v>16.163</v>
      </c>
      <c r="AA60">
        <v>18.739999999999998</v>
      </c>
      <c r="AB60">
        <v>5.4630000000000001</v>
      </c>
      <c r="AC60">
        <v>50.043999999999997</v>
      </c>
      <c r="AD60">
        <v>11.339</v>
      </c>
      <c r="AE60" s="4">
        <v>27.273</v>
      </c>
      <c r="AF60">
        <v>19.074999999999999</v>
      </c>
      <c r="AG60">
        <v>36.756</v>
      </c>
      <c r="AH60">
        <v>15.315</v>
      </c>
      <c r="AI60" s="4"/>
      <c r="AJ60" s="4"/>
      <c r="AK60" s="4"/>
      <c r="AL60" s="4"/>
      <c r="AM60" s="4"/>
      <c r="AN60" s="4"/>
      <c r="AO60" s="4"/>
      <c r="AP60" s="4"/>
      <c r="AQ60" s="4"/>
      <c r="AR60" s="4"/>
      <c r="AS60" s="4"/>
      <c r="AT60" s="4"/>
      <c r="AU60" s="4"/>
      <c r="AV60" s="4"/>
      <c r="AW60" s="4"/>
      <c r="AX60" s="4"/>
      <c r="AY60" s="4"/>
    </row>
    <row r="61" spans="1:1005" ht="14.4" x14ac:dyDescent="0.3">
      <c r="A61" s="88">
        <v>46966</v>
      </c>
      <c r="B61" s="15"/>
      <c r="C61" s="13">
        <v>12</v>
      </c>
      <c r="D61" s="14">
        <v>15</v>
      </c>
      <c r="E61">
        <v>23.315999999999999</v>
      </c>
      <c r="F61">
        <v>7.9779999999999998</v>
      </c>
      <c r="G61">
        <v>22.298999999999999</v>
      </c>
      <c r="H61">
        <v>12.727</v>
      </c>
      <c r="I61">
        <v>44.701000000000001</v>
      </c>
      <c r="J61">
        <v>7.3819999999999997</v>
      </c>
      <c r="K61">
        <v>21.565000000000001</v>
      </c>
      <c r="L61">
        <v>4.8079999999999998</v>
      </c>
      <c r="M61">
        <v>9.7159999999999993</v>
      </c>
      <c r="N61">
        <v>7.6550000000000002</v>
      </c>
      <c r="O61">
        <v>19.78</v>
      </c>
      <c r="P61">
        <v>11.933</v>
      </c>
      <c r="Q61">
        <v>28.984999999999999</v>
      </c>
      <c r="R61">
        <v>14.019</v>
      </c>
      <c r="S61">
        <v>7.1340000000000003</v>
      </c>
      <c r="T61">
        <v>12.11</v>
      </c>
      <c r="U61">
        <v>11.577999999999999</v>
      </c>
      <c r="V61">
        <v>7.2789999999999999</v>
      </c>
      <c r="W61">
        <v>10.207000000000001</v>
      </c>
      <c r="X61">
        <v>11.987</v>
      </c>
      <c r="Y61">
        <v>11.336</v>
      </c>
      <c r="Z61">
        <v>12.641999999999999</v>
      </c>
      <c r="AA61">
        <v>10.864000000000001</v>
      </c>
      <c r="AB61">
        <v>4.2610000000000001</v>
      </c>
      <c r="AC61">
        <v>12.138</v>
      </c>
      <c r="AD61">
        <v>7.1870000000000003</v>
      </c>
      <c r="AE61" s="4">
        <v>12.218</v>
      </c>
      <c r="AF61">
        <v>16.369</v>
      </c>
      <c r="AG61">
        <v>16.484999999999999</v>
      </c>
      <c r="AH61">
        <v>9.5190000000000001</v>
      </c>
      <c r="AI61" s="4"/>
      <c r="AJ61" s="4"/>
      <c r="AK61" s="4"/>
      <c r="AL61" s="4"/>
      <c r="AM61" s="4"/>
      <c r="AN61" s="4"/>
      <c r="AO61" s="4"/>
      <c r="AP61" s="4"/>
      <c r="AQ61" s="4"/>
      <c r="AR61" s="4"/>
      <c r="AS61" s="4"/>
      <c r="AT61" s="4"/>
      <c r="AU61" s="4"/>
      <c r="AV61" s="4"/>
      <c r="AW61" s="4"/>
      <c r="AX61" s="4"/>
      <c r="AY61" s="4"/>
    </row>
    <row r="62" spans="1:1005" ht="14.4" x14ac:dyDescent="0.3">
      <c r="A62" s="88">
        <v>46997</v>
      </c>
      <c r="B62" s="15"/>
      <c r="C62" s="13">
        <v>11</v>
      </c>
      <c r="D62" s="14">
        <v>16</v>
      </c>
      <c r="E62">
        <v>13.757999999999999</v>
      </c>
      <c r="F62">
        <v>8.1140000000000008</v>
      </c>
      <c r="G62">
        <v>25.391999999999999</v>
      </c>
      <c r="H62">
        <v>10.441000000000001</v>
      </c>
      <c r="I62">
        <v>27.117000000000001</v>
      </c>
      <c r="J62">
        <v>6.984</v>
      </c>
      <c r="K62">
        <v>9.5220000000000002</v>
      </c>
      <c r="L62">
        <v>9.6199999999999992</v>
      </c>
      <c r="M62">
        <v>19.940000000000001</v>
      </c>
      <c r="N62">
        <v>17.109000000000002</v>
      </c>
      <c r="O62">
        <v>12.114000000000001</v>
      </c>
      <c r="P62">
        <v>12.752000000000001</v>
      </c>
      <c r="Q62">
        <v>17.88</v>
      </c>
      <c r="R62">
        <v>13.295999999999999</v>
      </c>
      <c r="S62">
        <v>6.8029999999999999</v>
      </c>
      <c r="T62">
        <v>9.0109999999999992</v>
      </c>
      <c r="U62">
        <v>8.4280000000000008</v>
      </c>
      <c r="V62">
        <v>5.827</v>
      </c>
      <c r="W62">
        <v>28.713999999999999</v>
      </c>
      <c r="X62">
        <v>15.029</v>
      </c>
      <c r="Y62">
        <v>9.0239999999999991</v>
      </c>
      <c r="Z62">
        <v>10.105</v>
      </c>
      <c r="AA62">
        <v>6.7539999999999996</v>
      </c>
      <c r="AB62">
        <v>3.6789999999999998</v>
      </c>
      <c r="AC62">
        <v>6.8630000000000004</v>
      </c>
      <c r="AD62">
        <v>5.907</v>
      </c>
      <c r="AE62" s="4">
        <v>26.802</v>
      </c>
      <c r="AF62">
        <v>12.885999999999999</v>
      </c>
      <c r="AG62">
        <v>17.765999999999998</v>
      </c>
      <c r="AH62">
        <v>14.667</v>
      </c>
      <c r="AI62" s="4"/>
      <c r="AJ62" s="4"/>
      <c r="AK62" s="4"/>
      <c r="AL62" s="4"/>
      <c r="AM62" s="4"/>
      <c r="AN62" s="4"/>
      <c r="AO62" s="4"/>
      <c r="AP62" s="4"/>
      <c r="AQ62" s="4"/>
      <c r="AR62" s="4"/>
      <c r="AS62" s="4"/>
      <c r="AT62" s="4"/>
      <c r="AU62" s="4"/>
      <c r="AV62" s="4"/>
      <c r="AW62" s="4"/>
      <c r="AX62" s="4"/>
      <c r="AY62" s="4"/>
    </row>
    <row r="63" spans="1:1005" ht="14.4" x14ac:dyDescent="0.3">
      <c r="A63" s="88">
        <v>47027</v>
      </c>
      <c r="B63" s="15"/>
      <c r="C63" s="13">
        <v>10</v>
      </c>
      <c r="D63" s="14">
        <v>13</v>
      </c>
      <c r="E63">
        <v>11.794</v>
      </c>
      <c r="F63">
        <v>12.35</v>
      </c>
      <c r="G63">
        <v>27.04</v>
      </c>
      <c r="H63">
        <v>9.9570000000000007</v>
      </c>
      <c r="I63">
        <v>12.084</v>
      </c>
      <c r="J63">
        <v>7.4160000000000004</v>
      </c>
      <c r="K63">
        <v>7.0759999999999996</v>
      </c>
      <c r="L63">
        <v>9.8490000000000002</v>
      </c>
      <c r="M63">
        <v>9.6050000000000004</v>
      </c>
      <c r="N63">
        <v>20.434000000000001</v>
      </c>
      <c r="O63">
        <v>20.488</v>
      </c>
      <c r="P63">
        <v>34.029000000000003</v>
      </c>
      <c r="Q63">
        <v>16.071000000000002</v>
      </c>
      <c r="R63">
        <v>9.9440000000000008</v>
      </c>
      <c r="S63">
        <v>7.3490000000000002</v>
      </c>
      <c r="T63">
        <v>11.96</v>
      </c>
      <c r="U63">
        <v>10.888999999999999</v>
      </c>
      <c r="V63">
        <v>5.1059999999999999</v>
      </c>
      <c r="W63">
        <v>16.550999999999998</v>
      </c>
      <c r="X63">
        <v>23.332000000000001</v>
      </c>
      <c r="Y63">
        <v>9.4939999999999998</v>
      </c>
      <c r="Z63">
        <v>9.2669999999999995</v>
      </c>
      <c r="AA63">
        <v>7.66</v>
      </c>
      <c r="AB63">
        <v>4.569</v>
      </c>
      <c r="AC63">
        <v>5.94</v>
      </c>
      <c r="AD63">
        <v>5.6989999999999998</v>
      </c>
      <c r="AE63" s="4">
        <v>10.539</v>
      </c>
      <c r="AF63">
        <v>7.7030000000000003</v>
      </c>
      <c r="AG63">
        <v>10.202999999999999</v>
      </c>
      <c r="AH63">
        <v>11.42</v>
      </c>
      <c r="AI63" s="4"/>
      <c r="AJ63" s="4"/>
      <c r="AK63" s="4"/>
      <c r="AL63" s="4"/>
      <c r="AM63" s="4"/>
      <c r="AN63" s="4"/>
      <c r="AO63" s="4"/>
      <c r="AP63" s="4"/>
      <c r="AQ63" s="4"/>
      <c r="AR63" s="4"/>
      <c r="AS63" s="4"/>
      <c r="AT63" s="4"/>
      <c r="AU63" s="4"/>
      <c r="AV63" s="4"/>
      <c r="AW63" s="4"/>
      <c r="AX63" s="4"/>
      <c r="AY63" s="4"/>
    </row>
    <row r="64" spans="1:1005" ht="14.4" x14ac:dyDescent="0.3">
      <c r="A64" s="88"/>
      <c r="B64" s="15"/>
      <c r="C64" s="13"/>
      <c r="D64" s="14"/>
      <c r="AI64" s="4"/>
      <c r="AJ64" s="4"/>
      <c r="AK64" s="4"/>
      <c r="AL64" s="4"/>
      <c r="AM64" s="4"/>
      <c r="AN64" s="4"/>
      <c r="AO64" s="4"/>
      <c r="AP64" s="4"/>
      <c r="AQ64" s="4"/>
      <c r="AR64" s="4"/>
      <c r="AS64" s="4"/>
      <c r="AT64" s="4"/>
      <c r="AU64" s="4"/>
      <c r="AV64" s="4"/>
      <c r="AW64" s="4"/>
      <c r="AX64" s="4"/>
      <c r="AY64" s="4"/>
      <c r="ALQ64" t="e">
        <v>#N/A</v>
      </c>
    </row>
    <row r="65" spans="1:1005" ht="14.4" x14ac:dyDescent="0.3">
      <c r="A65" s="88"/>
      <c r="B65" s="15"/>
      <c r="C65" s="13"/>
      <c r="D65" s="14"/>
      <c r="AI65" s="4"/>
      <c r="AJ65" s="4"/>
      <c r="AK65" s="4"/>
      <c r="AL65" s="4"/>
      <c r="AM65" s="4"/>
      <c r="AN65" s="4"/>
      <c r="AO65" s="4"/>
      <c r="AP65" s="4"/>
      <c r="AQ65" s="4"/>
      <c r="AR65" s="4"/>
      <c r="AS65" s="4"/>
      <c r="AT65" s="4"/>
      <c r="AU65" s="4"/>
      <c r="AV65" s="4"/>
      <c r="AW65" s="4"/>
      <c r="AX65" s="4"/>
      <c r="AY65" s="4"/>
      <c r="ALQ65" t="e">
        <v>#N/A</v>
      </c>
    </row>
    <row r="66" spans="1:1005" ht="14.4" x14ac:dyDescent="0.3">
      <c r="A66" s="88"/>
      <c r="B66" s="15"/>
      <c r="C66" s="13"/>
      <c r="D66" s="14"/>
      <c r="AI66" s="4"/>
      <c r="AJ66" s="4"/>
      <c r="AK66" s="4"/>
      <c r="AL66" s="4"/>
      <c r="AM66" s="4"/>
      <c r="AN66" s="4"/>
      <c r="AO66" s="4"/>
      <c r="AP66" s="4"/>
      <c r="AQ66" s="4"/>
      <c r="AR66" s="4"/>
      <c r="AS66" s="4"/>
      <c r="AT66" s="4"/>
      <c r="AU66" s="4"/>
      <c r="AV66" s="4"/>
      <c r="AW66" s="4"/>
      <c r="AX66" s="4"/>
      <c r="AY66" s="4"/>
      <c r="ALQ66" t="e">
        <v>#N/A</v>
      </c>
    </row>
    <row r="67" spans="1:1005" ht="14.4" x14ac:dyDescent="0.3">
      <c r="A67" s="88"/>
      <c r="B67" s="15"/>
      <c r="C67" s="13"/>
      <c r="D67" s="14"/>
      <c r="AI67" s="4"/>
      <c r="AJ67" s="4"/>
      <c r="AK67" s="4"/>
      <c r="AL67" s="4"/>
      <c r="AM67" s="4"/>
      <c r="AN67" s="4"/>
      <c r="AO67" s="4"/>
      <c r="AP67" s="4"/>
      <c r="AQ67" s="4"/>
      <c r="AR67" s="4"/>
      <c r="AS67" s="4"/>
      <c r="AT67" s="4"/>
      <c r="AU67" s="4"/>
      <c r="AV67" s="4"/>
      <c r="AW67" s="4"/>
      <c r="AX67" s="4"/>
      <c r="AY67" s="4"/>
      <c r="ALQ67" t="e">
        <v>#N/A</v>
      </c>
    </row>
    <row r="68" spans="1:1005" ht="14.4" x14ac:dyDescent="0.3">
      <c r="A68" s="88"/>
      <c r="B68" s="15"/>
      <c r="C68" s="13"/>
      <c r="D68" s="14"/>
      <c r="AI68" s="4"/>
      <c r="AJ68" s="4"/>
      <c r="AK68" s="4"/>
      <c r="AL68" s="4"/>
      <c r="AM68" s="4"/>
      <c r="AN68" s="4"/>
      <c r="AO68" s="4"/>
      <c r="AP68" s="4"/>
      <c r="AQ68" s="4"/>
      <c r="AR68" s="4"/>
      <c r="AS68" s="4"/>
      <c r="AT68" s="4"/>
      <c r="AU68" s="4"/>
      <c r="AV68" s="4"/>
      <c r="AW68" s="4"/>
      <c r="AX68" s="4"/>
      <c r="AY68" s="4"/>
      <c r="ALQ68" t="e">
        <v>#N/A</v>
      </c>
    </row>
    <row r="69" spans="1:1005" ht="14.4" x14ac:dyDescent="0.3">
      <c r="A69" s="88"/>
      <c r="B69" s="15"/>
      <c r="C69" s="13"/>
      <c r="D69" s="14"/>
      <c r="AI69" s="4"/>
      <c r="AJ69" s="4"/>
      <c r="AK69" s="4"/>
      <c r="AL69" s="4"/>
      <c r="AM69" s="4"/>
      <c r="AN69" s="4"/>
      <c r="AO69" s="4"/>
      <c r="AP69" s="4"/>
      <c r="AQ69" s="4"/>
      <c r="AR69" s="4"/>
      <c r="AS69" s="4"/>
      <c r="AT69" s="4"/>
      <c r="AU69" s="4"/>
      <c r="AV69" s="4"/>
      <c r="AW69" s="4"/>
      <c r="AX69" s="4"/>
      <c r="AY69" s="4"/>
      <c r="ALQ69" t="e">
        <v>#N/A</v>
      </c>
    </row>
    <row r="70" spans="1:1005" ht="14.4" x14ac:dyDescent="0.3">
      <c r="A70" s="88"/>
      <c r="B70" s="15"/>
      <c r="C70" s="13"/>
      <c r="D70" s="14"/>
      <c r="AI70" s="4"/>
      <c r="AJ70" s="4"/>
      <c r="AK70" s="4"/>
      <c r="AL70" s="4"/>
      <c r="AM70" s="4"/>
      <c r="AN70" s="4"/>
      <c r="AO70" s="4"/>
      <c r="AP70" s="4"/>
      <c r="AQ70" s="4"/>
      <c r="AR70" s="4"/>
      <c r="AS70" s="4"/>
      <c r="AT70" s="4"/>
      <c r="AU70" s="4"/>
      <c r="AV70" s="4"/>
      <c r="AW70" s="4"/>
      <c r="AX70" s="4"/>
      <c r="AY70" s="4"/>
      <c r="ALQ70" t="e">
        <v>#N/A</v>
      </c>
    </row>
    <row r="71" spans="1:1005" ht="14.4" x14ac:dyDescent="0.3">
      <c r="A71" s="88"/>
      <c r="B71" s="15"/>
      <c r="C71" s="13"/>
      <c r="D71" s="14"/>
      <c r="AI71" s="4"/>
      <c r="AJ71" s="4"/>
      <c r="AK71" s="4"/>
      <c r="AL71" s="4"/>
      <c r="AM71" s="4"/>
      <c r="AN71" s="4"/>
      <c r="AO71" s="4"/>
      <c r="AP71" s="4"/>
      <c r="AQ71" s="4"/>
      <c r="AR71" s="4"/>
      <c r="AS71" s="4"/>
      <c r="AT71" s="4"/>
      <c r="AU71" s="4"/>
      <c r="AV71" s="4"/>
      <c r="AW71" s="4"/>
      <c r="AX71" s="4"/>
      <c r="AY71" s="4"/>
      <c r="ALQ71" t="e">
        <v>#N/A</v>
      </c>
    </row>
    <row r="72" spans="1:1005" ht="14.4" x14ac:dyDescent="0.3">
      <c r="A72" s="88"/>
      <c r="B72" s="15"/>
      <c r="C72" s="13"/>
      <c r="D72" s="14"/>
      <c r="AI72" s="4"/>
      <c r="AJ72" s="4"/>
      <c r="AK72" s="4"/>
      <c r="AL72" s="4"/>
      <c r="AM72" s="4"/>
      <c r="AN72" s="4"/>
      <c r="AO72" s="4"/>
      <c r="AP72" s="4"/>
      <c r="AQ72" s="4"/>
      <c r="AR72" s="4"/>
      <c r="AS72" s="4"/>
      <c r="AT72" s="4"/>
      <c r="AU72" s="4"/>
      <c r="AV72" s="4"/>
      <c r="AW72" s="4"/>
      <c r="AX72" s="4"/>
      <c r="AY72" s="4"/>
      <c r="ALQ72" t="e">
        <v>#N/A</v>
      </c>
    </row>
    <row r="73" spans="1:1005" ht="14.4" x14ac:dyDescent="0.3">
      <c r="A73" s="88"/>
      <c r="B73" s="15"/>
      <c r="C73" s="13"/>
      <c r="D73" s="14"/>
      <c r="AI73" s="4"/>
      <c r="AJ73" s="4"/>
      <c r="AK73" s="4"/>
      <c r="AL73" s="4"/>
      <c r="AM73" s="4"/>
      <c r="AN73" s="4"/>
      <c r="AO73" s="4"/>
      <c r="AP73" s="4"/>
      <c r="AQ73" s="4"/>
      <c r="AR73" s="4"/>
      <c r="AS73" s="4"/>
      <c r="AT73" s="4"/>
      <c r="AU73" s="4"/>
      <c r="AV73" s="4"/>
      <c r="AW73" s="4"/>
      <c r="AX73" s="4"/>
      <c r="AY73" s="4"/>
    </row>
    <row r="74" spans="1:1005" ht="14.4" x14ac:dyDescent="0.3">
      <c r="A74" s="88"/>
      <c r="B74" s="15"/>
      <c r="C74" s="13"/>
      <c r="D74" s="14"/>
      <c r="AI74" s="4"/>
      <c r="AJ74" s="4"/>
      <c r="AK74" s="4"/>
      <c r="AL74" s="4"/>
      <c r="AM74" s="4"/>
      <c r="AN74" s="4"/>
      <c r="AO74" s="4"/>
      <c r="AP74" s="4"/>
      <c r="AQ74" s="4"/>
      <c r="AR74" s="4"/>
      <c r="AS74" s="4"/>
      <c r="AT74" s="4"/>
      <c r="AU74" s="4"/>
      <c r="AV74" s="4"/>
      <c r="AW74" s="4"/>
      <c r="AX74" s="4"/>
      <c r="AY74" s="4"/>
    </row>
    <row r="75" spans="1:1005" ht="14.4" x14ac:dyDescent="0.3">
      <c r="A75" s="88"/>
      <c r="B75" s="15"/>
      <c r="C75" s="13"/>
      <c r="D75" s="14"/>
      <c r="AI75" s="4"/>
      <c r="AJ75" s="4"/>
      <c r="AK75" s="4"/>
      <c r="AL75" s="4"/>
      <c r="AM75" s="4"/>
      <c r="AN75" s="4"/>
      <c r="AO75" s="4"/>
      <c r="AP75" s="4"/>
      <c r="AQ75" s="4"/>
      <c r="AR75" s="4"/>
      <c r="AS75" s="4"/>
      <c r="AT75" s="4"/>
      <c r="AU75" s="4"/>
      <c r="AV75" s="4"/>
      <c r="AW75" s="4"/>
      <c r="AX75" s="4"/>
      <c r="AY75" s="4"/>
    </row>
    <row r="76" spans="1:1005" ht="14.4" x14ac:dyDescent="0.3">
      <c r="A76" s="88"/>
      <c r="B76" s="15"/>
      <c r="C76" s="13"/>
      <c r="D76" s="14"/>
      <c r="AI76" s="4"/>
      <c r="AJ76" s="4"/>
      <c r="AK76" s="4"/>
      <c r="AL76" s="4"/>
      <c r="AM76" s="4"/>
      <c r="AN76" s="4"/>
      <c r="AO76" s="4"/>
      <c r="AP76" s="4"/>
      <c r="AQ76" s="4"/>
      <c r="AR76" s="4"/>
      <c r="AS76" s="4"/>
      <c r="AT76" s="4"/>
      <c r="AU76" s="4"/>
      <c r="AV76" s="4"/>
      <c r="AW76" s="4"/>
      <c r="AX76" s="4"/>
      <c r="AY76" s="4"/>
    </row>
    <row r="77" spans="1:1005" ht="14.4" x14ac:dyDescent="0.3">
      <c r="A77" s="88"/>
      <c r="B77" s="15"/>
      <c r="C77" s="13"/>
      <c r="D77" s="14"/>
      <c r="AI77" s="4"/>
      <c r="AJ77" s="4"/>
      <c r="AK77" s="4"/>
      <c r="AL77" s="4"/>
      <c r="AM77" s="4"/>
      <c r="AN77" s="4"/>
      <c r="AO77" s="4"/>
      <c r="AP77" s="4"/>
      <c r="AQ77" s="4"/>
      <c r="AR77" s="4"/>
      <c r="AS77" s="4"/>
      <c r="AT77" s="4"/>
      <c r="AU77" s="4"/>
      <c r="AV77" s="4"/>
      <c r="AW77" s="4"/>
      <c r="AX77" s="4"/>
      <c r="AY77" s="4"/>
    </row>
    <row r="78" spans="1:1005" ht="14.4" x14ac:dyDescent="0.3">
      <c r="A78" s="88"/>
      <c r="B78" s="15"/>
      <c r="C78" s="13"/>
      <c r="D78" s="14"/>
      <c r="AI78" s="4"/>
      <c r="AJ78" s="4"/>
      <c r="AK78" s="4"/>
      <c r="AL78" s="4"/>
      <c r="AM78" s="4"/>
      <c r="AN78" s="4"/>
      <c r="AO78" s="4"/>
      <c r="AP78" s="4"/>
      <c r="AQ78" s="4"/>
      <c r="AR78" s="4"/>
      <c r="AS78" s="4"/>
      <c r="AT78" s="4"/>
      <c r="AU78" s="4"/>
      <c r="AV78" s="4"/>
      <c r="AW78" s="4"/>
      <c r="AX78" s="4"/>
      <c r="AY78" s="4"/>
    </row>
    <row r="79" spans="1:1005" ht="14.4" x14ac:dyDescent="0.3">
      <c r="A79" s="88"/>
      <c r="B79" s="15"/>
      <c r="C79" s="13"/>
      <c r="D79" s="14"/>
      <c r="AI79" s="4"/>
      <c r="AJ79" s="4"/>
      <c r="AK79" s="4"/>
      <c r="AL79" s="4"/>
      <c r="AM79" s="4"/>
      <c r="AN79" s="4"/>
      <c r="AO79" s="4"/>
      <c r="AP79" s="4"/>
      <c r="AQ79" s="4"/>
      <c r="AR79" s="4"/>
      <c r="AS79" s="4"/>
      <c r="AT79" s="4"/>
      <c r="AU79" s="4"/>
      <c r="AV79" s="4"/>
      <c r="AW79" s="4"/>
      <c r="AX79" s="4"/>
      <c r="AY79" s="4"/>
    </row>
    <row r="80" spans="1:1005" ht="14.4" x14ac:dyDescent="0.3">
      <c r="A80" s="88"/>
      <c r="B80" s="15"/>
      <c r="C80" s="13"/>
      <c r="D80" s="14"/>
      <c r="AI80" s="4"/>
      <c r="AJ80" s="4"/>
      <c r="AK80" s="4"/>
      <c r="AL80" s="4"/>
      <c r="AM80" s="4"/>
      <c r="AN80" s="4"/>
      <c r="AO80" s="4"/>
      <c r="AP80" s="4"/>
      <c r="AQ80" s="4"/>
      <c r="AR80" s="4"/>
      <c r="AS80" s="4"/>
      <c r="AT80" s="4"/>
      <c r="AU80" s="4"/>
      <c r="AV80" s="4"/>
      <c r="AW80" s="4"/>
      <c r="AX80" s="4"/>
      <c r="AY80" s="4"/>
    </row>
    <row r="81" spans="1:4" ht="12.75" customHeight="1" x14ac:dyDescent="0.3">
      <c r="A81" s="88"/>
      <c r="B81" s="18"/>
      <c r="C81" s="19"/>
      <c r="D81" s="20"/>
    </row>
    <row r="82" spans="1:4" ht="12.75" customHeight="1" x14ac:dyDescent="0.3">
      <c r="A82" s="88"/>
      <c r="B82" s="18"/>
      <c r="C82" s="19"/>
      <c r="D82" s="20"/>
    </row>
    <row r="83" spans="1:4" ht="12.75" customHeight="1" x14ac:dyDescent="0.3">
      <c r="A83" s="88"/>
      <c r="B83" s="18"/>
      <c r="C83" s="19"/>
      <c r="D83" s="20"/>
    </row>
    <row r="84" spans="1:4" ht="12.75" customHeight="1" x14ac:dyDescent="0.3">
      <c r="A84" s="88"/>
      <c r="B84" s="18"/>
      <c r="C84" s="19"/>
      <c r="D84" s="20"/>
    </row>
  </sheetData>
  <mergeCells count="1">
    <mergeCell ref="B1:AH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21</vt:i4>
      </vt:variant>
      <vt:variant>
        <vt:lpstr>Named Ranges</vt:lpstr>
      </vt:variant>
      <vt:variant>
        <vt:i4>785</vt:i4>
      </vt:variant>
    </vt:vector>
  </HeadingPairs>
  <TitlesOfParts>
    <vt:vector size="806" baseType="lpstr">
      <vt:lpstr>BlueMesaInflow.Unregulated</vt:lpstr>
      <vt:lpstr>CrystalInflow.Unregulated</vt:lpstr>
      <vt:lpstr>Fontenelle.Inflow</vt:lpstr>
      <vt:lpstr>PowellInflow.Unregulated</vt:lpstr>
      <vt:lpstr>FlamingGorgeInflow.Unregulated</vt:lpstr>
      <vt:lpstr>MorrowPointInflow.Unregulated</vt:lpstr>
      <vt:lpstr>NavajoInflow.ModUnregulated</vt:lpstr>
      <vt:lpstr>TaylorPark.Inflow</vt:lpstr>
      <vt:lpstr>Vallecito.Inflow</vt:lpstr>
      <vt:lpstr>YampaRiverInflow.TotalOutflow</vt:lpstr>
      <vt:lpstr>AnimasRiverTotalOutflow</vt:lpstr>
      <vt:lpstr>GainsCrystalToGJ</vt:lpstr>
      <vt:lpstr>PowellToMeadGainsGrandCanyon</vt:lpstr>
      <vt:lpstr>PowellToMeadGainsAboveHoover</vt:lpstr>
      <vt:lpstr>PowellToMeadGainsAbvLeesFerry</vt:lpstr>
      <vt:lpstr>GainsImpToNIB</vt:lpstr>
      <vt:lpstr>GainsAboveDavis</vt:lpstr>
      <vt:lpstr>GainsPkrToImp</vt:lpstr>
      <vt:lpstr>GainsAboveParker</vt:lpstr>
      <vt:lpstr>DONOTCHANGE</vt:lpstr>
      <vt:lpstr>SacWYTypeDes</vt:lpstr>
      <vt:lpstr>ARFN5_IN_1991</vt:lpstr>
      <vt:lpstr>ARFN5_IN_1992</vt:lpstr>
      <vt:lpstr>ARFN5_IN_1993</vt:lpstr>
      <vt:lpstr>ARFN5_IN_1994</vt:lpstr>
      <vt:lpstr>ARFN5_IN_1995</vt:lpstr>
      <vt:lpstr>ARFN5_IN_1996</vt:lpstr>
      <vt:lpstr>ARFN5_IN_1997</vt:lpstr>
      <vt:lpstr>ARFN5_IN_1998</vt:lpstr>
      <vt:lpstr>ARFN5_IN_1999</vt:lpstr>
      <vt:lpstr>ARFN5_IN_2000</vt:lpstr>
      <vt:lpstr>ARFN5_IN_2001</vt:lpstr>
      <vt:lpstr>ARFN5_IN_2002</vt:lpstr>
      <vt:lpstr>ARFN5_IN_2003</vt:lpstr>
      <vt:lpstr>ARFN5_IN_2004</vt:lpstr>
      <vt:lpstr>ARFN5_IN_2005</vt:lpstr>
      <vt:lpstr>ARFN5_IN_2006</vt:lpstr>
      <vt:lpstr>ARFN5_IN_2007</vt:lpstr>
      <vt:lpstr>ARFN5_IN_2008</vt:lpstr>
      <vt:lpstr>ARFN5_IN_2009</vt:lpstr>
      <vt:lpstr>ARFN5_IN_2010</vt:lpstr>
      <vt:lpstr>ARFN5_IN_2011</vt:lpstr>
      <vt:lpstr>ARFN5_IN_2012</vt:lpstr>
      <vt:lpstr>ARFN5_IN_2013</vt:lpstr>
      <vt:lpstr>ARFN5_IN_2014</vt:lpstr>
      <vt:lpstr>ARFN5_IN_2015</vt:lpstr>
      <vt:lpstr>ARFN5_IN_2016</vt:lpstr>
      <vt:lpstr>ARFN5_IN_2017</vt:lpstr>
      <vt:lpstr>ARFN5_IN_2018</vt:lpstr>
      <vt:lpstr>ARFN5_IN_2019</vt:lpstr>
      <vt:lpstr>ARFN5_IN_2020</vt:lpstr>
      <vt:lpstr>ARFN5_IN_2021</vt:lpstr>
      <vt:lpstr>ARFN5_IN_2022</vt:lpstr>
      <vt:lpstr>ARFN5_IN_2023</vt:lpstr>
      <vt:lpstr>ARFN5_IN_2024</vt:lpstr>
      <vt:lpstr>ARFN5_IN_2025</vt:lpstr>
      <vt:lpstr>ARFN5_IN_2026</vt:lpstr>
      <vt:lpstr>ARFN5_IN_2027</vt:lpstr>
      <vt:lpstr>ARFN5_IN_2028</vt:lpstr>
      <vt:lpstr>ARFN5_IN_2029</vt:lpstr>
      <vt:lpstr>ARFN5_IN_Max</vt:lpstr>
      <vt:lpstr>ARFN5_IN_Min</vt:lpstr>
      <vt:lpstr>ARFN5_IN_Most</vt:lpstr>
      <vt:lpstr>ARFN5_IN_TIME</vt:lpstr>
      <vt:lpstr>BlwImpGainsAbvDavis</vt:lpstr>
      <vt:lpstr>BMESA_IN_1991</vt:lpstr>
      <vt:lpstr>BMESA_IN_1992</vt:lpstr>
      <vt:lpstr>BMESA_IN_1993</vt:lpstr>
      <vt:lpstr>BMESA_IN_1994</vt:lpstr>
      <vt:lpstr>BMESA_IN_1995</vt:lpstr>
      <vt:lpstr>BMESA_IN_1996</vt:lpstr>
      <vt:lpstr>BMESA_IN_1997</vt:lpstr>
      <vt:lpstr>BMESA_IN_1998</vt:lpstr>
      <vt:lpstr>BMESA_IN_1999</vt:lpstr>
      <vt:lpstr>BMESA_IN_2000</vt:lpstr>
      <vt:lpstr>BMESA_IN_2001</vt:lpstr>
      <vt:lpstr>BMESA_IN_2002</vt:lpstr>
      <vt:lpstr>BMESA_IN_2003</vt:lpstr>
      <vt:lpstr>BMESA_IN_2004</vt:lpstr>
      <vt:lpstr>BMESA_IN_2005</vt:lpstr>
      <vt:lpstr>BMESA_IN_2006</vt:lpstr>
      <vt:lpstr>BMESA_IN_2007</vt:lpstr>
      <vt:lpstr>BMESA_IN_2008</vt:lpstr>
      <vt:lpstr>BMESA_IN_2009</vt:lpstr>
      <vt:lpstr>BMESA_IN_2010</vt:lpstr>
      <vt:lpstr>BMESA_IN_2011</vt:lpstr>
      <vt:lpstr>BMESA_IN_2012</vt:lpstr>
      <vt:lpstr>BMESA_IN_2013</vt:lpstr>
      <vt:lpstr>BMESA_IN_2014</vt:lpstr>
      <vt:lpstr>BMESA_IN_2015</vt:lpstr>
      <vt:lpstr>BMESA_IN_2016</vt:lpstr>
      <vt:lpstr>BMESA_IN_2017</vt:lpstr>
      <vt:lpstr>BMESA_IN_2018</vt:lpstr>
      <vt:lpstr>BMESA_IN_2019</vt:lpstr>
      <vt:lpstr>BMESA_IN_2020</vt:lpstr>
      <vt:lpstr>BMESA_IN_2021</vt:lpstr>
      <vt:lpstr>BMESA_IN_2022</vt:lpstr>
      <vt:lpstr>BMESA_IN_2023</vt:lpstr>
      <vt:lpstr>BMESA_IN_2024</vt:lpstr>
      <vt:lpstr>BMESA_IN_2025</vt:lpstr>
      <vt:lpstr>BMESA_IN_2026</vt:lpstr>
      <vt:lpstr>BMESA_IN_2027</vt:lpstr>
      <vt:lpstr>BMESA_IN_2028</vt:lpstr>
      <vt:lpstr>BMESA_IN_2029</vt:lpstr>
      <vt:lpstr>BMESA_IN_Max</vt:lpstr>
      <vt:lpstr>BMESA_IN_Min</vt:lpstr>
      <vt:lpstr>BMESA_IN_Most</vt:lpstr>
      <vt:lpstr>BMESA_IN_TIME</vt:lpstr>
      <vt:lpstr>CRYST_IN_1991</vt:lpstr>
      <vt:lpstr>CRYST_IN_1992</vt:lpstr>
      <vt:lpstr>CRYST_IN_1993</vt:lpstr>
      <vt:lpstr>CRYST_IN_1994</vt:lpstr>
      <vt:lpstr>CRYST_IN_1995</vt:lpstr>
      <vt:lpstr>CRYST_IN_1996</vt:lpstr>
      <vt:lpstr>CRYST_IN_1997</vt:lpstr>
      <vt:lpstr>CRYST_IN_1998</vt:lpstr>
      <vt:lpstr>CRYST_IN_1999</vt:lpstr>
      <vt:lpstr>CRYST_IN_2000</vt:lpstr>
      <vt:lpstr>CRYST_IN_2001</vt:lpstr>
      <vt:lpstr>CRYST_IN_2002</vt:lpstr>
      <vt:lpstr>CRYST_IN_2003</vt:lpstr>
      <vt:lpstr>CRYST_IN_2004</vt:lpstr>
      <vt:lpstr>CRYST_IN_2005</vt:lpstr>
      <vt:lpstr>CRYST_IN_2006</vt:lpstr>
      <vt:lpstr>CRYST_IN_2007</vt:lpstr>
      <vt:lpstr>CRYST_IN_2008</vt:lpstr>
      <vt:lpstr>CRYST_IN_2009</vt:lpstr>
      <vt:lpstr>CRYST_IN_2010</vt:lpstr>
      <vt:lpstr>CRYST_IN_2011</vt:lpstr>
      <vt:lpstr>CRYST_IN_2012</vt:lpstr>
      <vt:lpstr>CRYST_IN_2013</vt:lpstr>
      <vt:lpstr>CRYST_IN_2014</vt:lpstr>
      <vt:lpstr>CRYST_IN_2015</vt:lpstr>
      <vt:lpstr>CRYST_IN_2016</vt:lpstr>
      <vt:lpstr>CRYST_IN_2017</vt:lpstr>
      <vt:lpstr>CRYST_IN_2018</vt:lpstr>
      <vt:lpstr>CRYST_IN_2019</vt:lpstr>
      <vt:lpstr>CRYST_IN_2020</vt:lpstr>
      <vt:lpstr>CRYST_IN_2021</vt:lpstr>
      <vt:lpstr>CRYST_IN_2022</vt:lpstr>
      <vt:lpstr>CRYST_IN_2023</vt:lpstr>
      <vt:lpstr>CRYST_IN_2024</vt:lpstr>
      <vt:lpstr>CRYST_IN_2025</vt:lpstr>
      <vt:lpstr>CRYST_IN_2026</vt:lpstr>
      <vt:lpstr>CRYST_IN_2027</vt:lpstr>
      <vt:lpstr>CRYST_IN_2028</vt:lpstr>
      <vt:lpstr>CRYST_IN_2029</vt:lpstr>
      <vt:lpstr>CRYST_IN_Max</vt:lpstr>
      <vt:lpstr>CRYST_IN_Min</vt:lpstr>
      <vt:lpstr>CRYST_IN_Most</vt:lpstr>
      <vt:lpstr>CRYST_IN_TIME</vt:lpstr>
      <vt:lpstr>DvsToPkr_In_1991</vt:lpstr>
      <vt:lpstr>DvsToPkr_In_1992</vt:lpstr>
      <vt:lpstr>DvsToPkr_In_1993</vt:lpstr>
      <vt:lpstr>DvsToPkr_In_1994</vt:lpstr>
      <vt:lpstr>DvsToPkr_In_1995</vt:lpstr>
      <vt:lpstr>DvsToPkr_In_1996</vt:lpstr>
      <vt:lpstr>DvsToPkr_In_1997</vt:lpstr>
      <vt:lpstr>DvsToPkr_In_1998</vt:lpstr>
      <vt:lpstr>DvsToPkr_In_1999</vt:lpstr>
      <vt:lpstr>DvsToPkr_In_2000</vt:lpstr>
      <vt:lpstr>DvsToPkr_In_2001</vt:lpstr>
      <vt:lpstr>DvsToPkr_In_2002</vt:lpstr>
      <vt:lpstr>DvsToPkr_In_2003</vt:lpstr>
      <vt:lpstr>DvsToPkr_In_2004</vt:lpstr>
      <vt:lpstr>DvsToPkr_In_2005</vt:lpstr>
      <vt:lpstr>DvsToPkr_In_2006</vt:lpstr>
      <vt:lpstr>DvsToPkr_In_2007</vt:lpstr>
      <vt:lpstr>DvsToPkr_In_2008</vt:lpstr>
      <vt:lpstr>DvsToPkr_In_2009</vt:lpstr>
      <vt:lpstr>DvsToPkr_In_2010</vt:lpstr>
      <vt:lpstr>DvsToPkr_In_2011</vt:lpstr>
      <vt:lpstr>DvsToPkr_In_2012</vt:lpstr>
      <vt:lpstr>DvsToPkr_In_2013</vt:lpstr>
      <vt:lpstr>DvsToPkr_In_2014</vt:lpstr>
      <vt:lpstr>DvsToPkr_In_2015</vt:lpstr>
      <vt:lpstr>DvsToPkr_In_2016</vt:lpstr>
      <vt:lpstr>DvsToPkr_In_2017</vt:lpstr>
      <vt:lpstr>DvsToPkr_In_2018</vt:lpstr>
      <vt:lpstr>DvsToPkr_In_2019</vt:lpstr>
      <vt:lpstr>DvsToPkr_In_2020</vt:lpstr>
      <vt:lpstr>DvsToPkr_In_Max</vt:lpstr>
      <vt:lpstr>DvsToPkr_In_Min</vt:lpstr>
      <vt:lpstr>DvsToPkr_In_Most</vt:lpstr>
      <vt:lpstr>DvsToPkr_In_Time</vt:lpstr>
      <vt:lpstr>FGORG_IN_1991</vt:lpstr>
      <vt:lpstr>FGORG_IN_1992</vt:lpstr>
      <vt:lpstr>FGORG_IN_1993</vt:lpstr>
      <vt:lpstr>FGORG_IN_1994</vt:lpstr>
      <vt:lpstr>FGORG_IN_1995</vt:lpstr>
      <vt:lpstr>FGORG_IN_1996</vt:lpstr>
      <vt:lpstr>FGORG_IN_1997</vt:lpstr>
      <vt:lpstr>FGORG_IN_1998</vt:lpstr>
      <vt:lpstr>FGORG_IN_1999</vt:lpstr>
      <vt:lpstr>FGORG_IN_2000</vt:lpstr>
      <vt:lpstr>FGORG_IN_2001</vt:lpstr>
      <vt:lpstr>FGORG_IN_2002</vt:lpstr>
      <vt:lpstr>FGORG_IN_2003</vt:lpstr>
      <vt:lpstr>FGORG_IN_2004</vt:lpstr>
      <vt:lpstr>FGORG_IN_2005</vt:lpstr>
      <vt:lpstr>FGORG_IN_2006</vt:lpstr>
      <vt:lpstr>FGORG_IN_2007</vt:lpstr>
      <vt:lpstr>FGORG_IN_2008</vt:lpstr>
      <vt:lpstr>FGORG_IN_2009</vt:lpstr>
      <vt:lpstr>FGORG_IN_2010</vt:lpstr>
      <vt:lpstr>FGORG_IN_2011</vt:lpstr>
      <vt:lpstr>FGORG_IN_2012</vt:lpstr>
      <vt:lpstr>FGORG_IN_2013</vt:lpstr>
      <vt:lpstr>FGORG_IN_2014</vt:lpstr>
      <vt:lpstr>FGORG_IN_2015</vt:lpstr>
      <vt:lpstr>FGORG_IN_2016</vt:lpstr>
      <vt:lpstr>FGORG_IN_2017</vt:lpstr>
      <vt:lpstr>FGORG_IN_2018</vt:lpstr>
      <vt:lpstr>FGORG_IN_2019</vt:lpstr>
      <vt:lpstr>FGORG_IN_2020</vt:lpstr>
      <vt:lpstr>FGORG_IN_2021</vt:lpstr>
      <vt:lpstr>FGORG_IN_2022</vt:lpstr>
      <vt:lpstr>FGORG_IN_2023</vt:lpstr>
      <vt:lpstr>FGORG_IN_2024</vt:lpstr>
      <vt:lpstr>FGORG_IN_2025</vt:lpstr>
      <vt:lpstr>FGORG_IN_2026</vt:lpstr>
      <vt:lpstr>FGORG_IN_2027</vt:lpstr>
      <vt:lpstr>FGORG_IN_2028</vt:lpstr>
      <vt:lpstr>FGORG_IN_2029</vt:lpstr>
      <vt:lpstr>FGORG_IN_Max</vt:lpstr>
      <vt:lpstr>FGORG_IN_Min</vt:lpstr>
      <vt:lpstr>FGORG_IN_Most</vt:lpstr>
      <vt:lpstr>FGORG_IN_TIME</vt:lpstr>
      <vt:lpstr>FONTE_IN_1991</vt:lpstr>
      <vt:lpstr>FONTE_IN_1992</vt:lpstr>
      <vt:lpstr>FONTE_IN_1993</vt:lpstr>
      <vt:lpstr>FONTE_IN_1994</vt:lpstr>
      <vt:lpstr>FONTE_IN_1995</vt:lpstr>
      <vt:lpstr>FONTE_IN_1996</vt:lpstr>
      <vt:lpstr>FONTE_IN_1997</vt:lpstr>
      <vt:lpstr>FONTE_IN_1998</vt:lpstr>
      <vt:lpstr>FONTE_IN_1999</vt:lpstr>
      <vt:lpstr>FONTE_IN_2000</vt:lpstr>
      <vt:lpstr>FONTE_IN_2001</vt:lpstr>
      <vt:lpstr>FONTE_IN_2002</vt:lpstr>
      <vt:lpstr>FONTE_IN_2003</vt:lpstr>
      <vt:lpstr>FONTE_IN_2004</vt:lpstr>
      <vt:lpstr>FONTE_IN_2005</vt:lpstr>
      <vt:lpstr>FONTE_IN_2006</vt:lpstr>
      <vt:lpstr>FONTE_IN_2007</vt:lpstr>
      <vt:lpstr>FONTE_IN_2008</vt:lpstr>
      <vt:lpstr>FONTE_IN_2009</vt:lpstr>
      <vt:lpstr>FONTE_IN_2010</vt:lpstr>
      <vt:lpstr>FONTE_IN_2011</vt:lpstr>
      <vt:lpstr>FONTE_IN_2012</vt:lpstr>
      <vt:lpstr>FONTE_IN_2013</vt:lpstr>
      <vt:lpstr>FONTE_IN_2014</vt:lpstr>
      <vt:lpstr>FONTE_IN_2015</vt:lpstr>
      <vt:lpstr>FONTE_IN_2016</vt:lpstr>
      <vt:lpstr>FONTE_IN_2017</vt:lpstr>
      <vt:lpstr>FONTE_IN_2018</vt:lpstr>
      <vt:lpstr>FONTE_IN_2019</vt:lpstr>
      <vt:lpstr>FONTE_IN_2020</vt:lpstr>
      <vt:lpstr>FONTE_IN_2021</vt:lpstr>
      <vt:lpstr>FONTE_IN_2022</vt:lpstr>
      <vt:lpstr>FONTE_IN_2023</vt:lpstr>
      <vt:lpstr>FONTE_IN_2024</vt:lpstr>
      <vt:lpstr>FONTE_IN_2025</vt:lpstr>
      <vt:lpstr>FONTE_IN_2026</vt:lpstr>
      <vt:lpstr>FONTE_IN_2027</vt:lpstr>
      <vt:lpstr>FONTE_IN_2028</vt:lpstr>
      <vt:lpstr>FONTE_IN_2029</vt:lpstr>
      <vt:lpstr>FONTE_IN_Max</vt:lpstr>
      <vt:lpstr>FONTE_IN_Min</vt:lpstr>
      <vt:lpstr>FONTE_IN_Most</vt:lpstr>
      <vt:lpstr>FONTE_IN_TIME</vt:lpstr>
      <vt:lpstr>HvrToDvs_In_1991</vt:lpstr>
      <vt:lpstr>HvrToDvs_In_1992</vt:lpstr>
      <vt:lpstr>HvrToDvs_In_1993</vt:lpstr>
      <vt:lpstr>HvrToDvs_In_1994</vt:lpstr>
      <vt:lpstr>HvrToDvs_In_1995</vt:lpstr>
      <vt:lpstr>HvrToDvs_In_1996</vt:lpstr>
      <vt:lpstr>HvrToDvs_In_1997</vt:lpstr>
      <vt:lpstr>HvrToDvs_In_1998</vt:lpstr>
      <vt:lpstr>HvrToDvs_In_1999</vt:lpstr>
      <vt:lpstr>HvrToDvs_In_2000</vt:lpstr>
      <vt:lpstr>HvrToDvs_In_2001</vt:lpstr>
      <vt:lpstr>HvrToDvs_In_2002</vt:lpstr>
      <vt:lpstr>HvrToDvs_In_2003</vt:lpstr>
      <vt:lpstr>HvrToDvs_In_2004</vt:lpstr>
      <vt:lpstr>HvrToDvs_In_2005</vt:lpstr>
      <vt:lpstr>HvrToDvs_In_2006</vt:lpstr>
      <vt:lpstr>HvrToDvs_In_2007</vt:lpstr>
      <vt:lpstr>HvrToDvs_In_2008</vt:lpstr>
      <vt:lpstr>HvrToDvs_In_2009</vt:lpstr>
      <vt:lpstr>HvrToDvs_In_2010</vt:lpstr>
      <vt:lpstr>HvrToDvs_In_2011</vt:lpstr>
      <vt:lpstr>HvrToDvs_In_2012</vt:lpstr>
      <vt:lpstr>HvrToDvs_In_2013</vt:lpstr>
      <vt:lpstr>HvrToDvs_In_2014</vt:lpstr>
      <vt:lpstr>HvrToDvs_In_2015</vt:lpstr>
      <vt:lpstr>HvrToDvs_In_2016</vt:lpstr>
      <vt:lpstr>HvrToDvs_In_2017</vt:lpstr>
      <vt:lpstr>HvrToDvs_In_2018</vt:lpstr>
      <vt:lpstr>HvrToDvs_In_2019</vt:lpstr>
      <vt:lpstr>HvrToDvs_In_2020</vt:lpstr>
      <vt:lpstr>HvrToDvs_In_Max</vt:lpstr>
      <vt:lpstr>HvrToDvs_In_Min</vt:lpstr>
      <vt:lpstr>HvrToDvs_In_Most</vt:lpstr>
      <vt:lpstr>HvrToDvs_In_Time</vt:lpstr>
      <vt:lpstr>ImpToMex_In_1991</vt:lpstr>
      <vt:lpstr>ImpToMex_In_1992</vt:lpstr>
      <vt:lpstr>ImpToMex_In_1993</vt:lpstr>
      <vt:lpstr>ImpToMex_In_1994</vt:lpstr>
      <vt:lpstr>ImpToMex_In_1995</vt:lpstr>
      <vt:lpstr>ImpToMex_In_1996</vt:lpstr>
      <vt:lpstr>ImpToMex_In_1997</vt:lpstr>
      <vt:lpstr>ImpToMex_In_1998</vt:lpstr>
      <vt:lpstr>ImpToMex_In_1999</vt:lpstr>
      <vt:lpstr>ImpToMex_In_2000</vt:lpstr>
      <vt:lpstr>ImpToMex_In_2001</vt:lpstr>
      <vt:lpstr>ImpToMex_In_2002</vt:lpstr>
      <vt:lpstr>ImpToMex_In_2003</vt:lpstr>
      <vt:lpstr>ImpToMex_In_2004</vt:lpstr>
      <vt:lpstr>ImpToMex_In_2005</vt:lpstr>
      <vt:lpstr>ImpToMex_In_2006</vt:lpstr>
      <vt:lpstr>ImpToMex_In_2007</vt:lpstr>
      <vt:lpstr>ImpToMex_In_2008</vt:lpstr>
      <vt:lpstr>ImpToMex_In_2009</vt:lpstr>
      <vt:lpstr>ImpToMex_In_2010</vt:lpstr>
      <vt:lpstr>ImpToMex_In_2011</vt:lpstr>
      <vt:lpstr>ImpToMex_In_2012</vt:lpstr>
      <vt:lpstr>ImpToMex_In_2013</vt:lpstr>
      <vt:lpstr>ImpToMex_In_2014</vt:lpstr>
      <vt:lpstr>ImpToMex_In_2015</vt:lpstr>
      <vt:lpstr>ImpToMex_In_2016</vt:lpstr>
      <vt:lpstr>ImpToMex_In_2017</vt:lpstr>
      <vt:lpstr>ImpToMex_In_2018</vt:lpstr>
      <vt:lpstr>ImpToMex_In_2019</vt:lpstr>
      <vt:lpstr>ImpToMex_In_2020</vt:lpstr>
      <vt:lpstr>ImpToMex_In_Max</vt:lpstr>
      <vt:lpstr>ImpToMex_In_Min</vt:lpstr>
      <vt:lpstr>ImpToMex_In_Most</vt:lpstr>
      <vt:lpstr>ImpToMex_In_Time</vt:lpstr>
      <vt:lpstr>MPOIN_IN_1991</vt:lpstr>
      <vt:lpstr>MPOIN_IN_1992</vt:lpstr>
      <vt:lpstr>MPOIN_IN_1993</vt:lpstr>
      <vt:lpstr>MPOIN_IN_1994</vt:lpstr>
      <vt:lpstr>MPOIN_IN_1995</vt:lpstr>
      <vt:lpstr>MPOIN_IN_1996</vt:lpstr>
      <vt:lpstr>MPOIN_IN_1997</vt:lpstr>
      <vt:lpstr>MPOIN_IN_1998</vt:lpstr>
      <vt:lpstr>MPOIN_IN_1999</vt:lpstr>
      <vt:lpstr>MPOIN_IN_2000</vt:lpstr>
      <vt:lpstr>MPOIN_IN_2001</vt:lpstr>
      <vt:lpstr>MPOIN_IN_2002</vt:lpstr>
      <vt:lpstr>MPOIN_IN_2003</vt:lpstr>
      <vt:lpstr>MPOIN_IN_2004</vt:lpstr>
      <vt:lpstr>MPOIN_IN_2005</vt:lpstr>
      <vt:lpstr>MPOIN_IN_2006</vt:lpstr>
      <vt:lpstr>MPOIN_IN_2007</vt:lpstr>
      <vt:lpstr>MPOIN_IN_2008</vt:lpstr>
      <vt:lpstr>MPOIN_IN_2009</vt:lpstr>
      <vt:lpstr>MPOIN_IN_2010</vt:lpstr>
      <vt:lpstr>MPOIN_IN_2011</vt:lpstr>
      <vt:lpstr>MPOIN_IN_2012</vt:lpstr>
      <vt:lpstr>MPOIN_IN_2013</vt:lpstr>
      <vt:lpstr>MPOIN_IN_2014</vt:lpstr>
      <vt:lpstr>MPOIN_IN_2015</vt:lpstr>
      <vt:lpstr>MPOIN_IN_2016</vt:lpstr>
      <vt:lpstr>MPOIN_IN_2017</vt:lpstr>
      <vt:lpstr>MPOIN_IN_2018</vt:lpstr>
      <vt:lpstr>MPOIN_IN_2019</vt:lpstr>
      <vt:lpstr>MPOIN_IN_2020</vt:lpstr>
      <vt:lpstr>MPOIN_IN_2021</vt:lpstr>
      <vt:lpstr>MPOIN_IN_2022</vt:lpstr>
      <vt:lpstr>MPOIN_IN_2023</vt:lpstr>
      <vt:lpstr>MPOIN_IN_2024</vt:lpstr>
      <vt:lpstr>MPOIN_IN_2025</vt:lpstr>
      <vt:lpstr>MPOIN_IN_2026</vt:lpstr>
      <vt:lpstr>MPOIN_IN_2027</vt:lpstr>
      <vt:lpstr>MPOIN_IN_2028</vt:lpstr>
      <vt:lpstr>MPOIN_IN_2029</vt:lpstr>
      <vt:lpstr>MPOIN_IN_Max</vt:lpstr>
      <vt:lpstr>MPOIN_IN_Min</vt:lpstr>
      <vt:lpstr>MPOIN_IN_Most</vt:lpstr>
      <vt:lpstr>MPOIN_IN_TIME</vt:lpstr>
      <vt:lpstr>NAVAJ_IN_1991</vt:lpstr>
      <vt:lpstr>NAVAJ_IN_1992</vt:lpstr>
      <vt:lpstr>NAVAJ_IN_1993</vt:lpstr>
      <vt:lpstr>NAVAJ_IN_1994</vt:lpstr>
      <vt:lpstr>NAVAJ_IN_1995</vt:lpstr>
      <vt:lpstr>NAVAJ_IN_1996</vt:lpstr>
      <vt:lpstr>NAVAJ_IN_1997</vt:lpstr>
      <vt:lpstr>NAVAJ_IN_1998</vt:lpstr>
      <vt:lpstr>NAVAJ_IN_1999</vt:lpstr>
      <vt:lpstr>NAVAJ_IN_2000</vt:lpstr>
      <vt:lpstr>NAVAJ_IN_2001</vt:lpstr>
      <vt:lpstr>NAVAJ_IN_2002</vt:lpstr>
      <vt:lpstr>NAVAJ_IN_2003</vt:lpstr>
      <vt:lpstr>NAVAJ_IN_2004</vt:lpstr>
      <vt:lpstr>NAVAJ_IN_2005</vt:lpstr>
      <vt:lpstr>NAVAJ_IN_2006</vt:lpstr>
      <vt:lpstr>NAVAJ_IN_2007</vt:lpstr>
      <vt:lpstr>NAVAJ_IN_2008</vt:lpstr>
      <vt:lpstr>NAVAJ_IN_2009</vt:lpstr>
      <vt:lpstr>NAVAJ_IN_2010</vt:lpstr>
      <vt:lpstr>NAVAJ_IN_2011</vt:lpstr>
      <vt:lpstr>NAVAJ_IN_2012</vt:lpstr>
      <vt:lpstr>NAVAJ_IN_2013</vt:lpstr>
      <vt:lpstr>NAVAJ_IN_2014</vt:lpstr>
      <vt:lpstr>NAVAJ_IN_2015</vt:lpstr>
      <vt:lpstr>NAVAJ_IN_2016</vt:lpstr>
      <vt:lpstr>NAVAJ_IN_2017</vt:lpstr>
      <vt:lpstr>NAVAJ_IN_2018</vt:lpstr>
      <vt:lpstr>NAVAJ_IN_2019</vt:lpstr>
      <vt:lpstr>NAVAJ_IN_2020</vt:lpstr>
      <vt:lpstr>NAVAJ_IN_2021</vt:lpstr>
      <vt:lpstr>NAVAJ_IN_2022</vt:lpstr>
      <vt:lpstr>NAVAJ_IN_2023</vt:lpstr>
      <vt:lpstr>NAVAJ_IN_2024</vt:lpstr>
      <vt:lpstr>NAVAJ_IN_2025</vt:lpstr>
      <vt:lpstr>NAVAJ_IN_2026</vt:lpstr>
      <vt:lpstr>NAVAJ_IN_2027</vt:lpstr>
      <vt:lpstr>NAVAJ_IN_2028</vt:lpstr>
      <vt:lpstr>NAVAJ_IN_2029</vt:lpstr>
      <vt:lpstr>NAVAJ_IN_Max</vt:lpstr>
      <vt:lpstr>NAVAJ_IN_Min</vt:lpstr>
      <vt:lpstr>NAVAJ_IN_Most</vt:lpstr>
      <vt:lpstr>NAVAJ_IN_TIME</vt:lpstr>
      <vt:lpstr>NFTOF_IN_1991</vt:lpstr>
      <vt:lpstr>NFTOF_IN_1992</vt:lpstr>
      <vt:lpstr>NFTOF_IN_1993</vt:lpstr>
      <vt:lpstr>NFTOF_IN_1994</vt:lpstr>
      <vt:lpstr>NFTOF_IN_1995</vt:lpstr>
      <vt:lpstr>NFTOF_IN_1996</vt:lpstr>
      <vt:lpstr>NFTOF_IN_1997</vt:lpstr>
      <vt:lpstr>NFTOF_IN_1998</vt:lpstr>
      <vt:lpstr>NFTOF_IN_1999</vt:lpstr>
      <vt:lpstr>NFTOF_IN_2000</vt:lpstr>
      <vt:lpstr>NFTOF_IN_2001</vt:lpstr>
      <vt:lpstr>NFTOF_IN_2002</vt:lpstr>
      <vt:lpstr>NFTOF_IN_2003</vt:lpstr>
      <vt:lpstr>NFTOF_IN_2004</vt:lpstr>
      <vt:lpstr>NFTOF_IN_2005</vt:lpstr>
      <vt:lpstr>NFTOF_IN_2006</vt:lpstr>
      <vt:lpstr>NFTOF_IN_2007</vt:lpstr>
      <vt:lpstr>NFTOF_IN_2008</vt:lpstr>
      <vt:lpstr>NFTOF_IN_2009</vt:lpstr>
      <vt:lpstr>NFTOF_IN_2010</vt:lpstr>
      <vt:lpstr>NFTOF_IN_2011</vt:lpstr>
      <vt:lpstr>NFTOF_IN_2012</vt:lpstr>
      <vt:lpstr>NFTOF_IN_2013</vt:lpstr>
      <vt:lpstr>NFTOF_IN_2014</vt:lpstr>
      <vt:lpstr>NFTOF_IN_2015</vt:lpstr>
      <vt:lpstr>NFTOF_IN_2016</vt:lpstr>
      <vt:lpstr>NFTOF_IN_2017</vt:lpstr>
      <vt:lpstr>NFTOF_IN_2018</vt:lpstr>
      <vt:lpstr>NFTOF_IN_2019</vt:lpstr>
      <vt:lpstr>NFTOF_IN_2020</vt:lpstr>
      <vt:lpstr>NFTOF_IN_2021</vt:lpstr>
      <vt:lpstr>NFTOF_IN_2022</vt:lpstr>
      <vt:lpstr>NFTOF_IN_2023</vt:lpstr>
      <vt:lpstr>NFTOF_IN_2024</vt:lpstr>
      <vt:lpstr>NFTOF_IN_2025</vt:lpstr>
      <vt:lpstr>NFTOF_IN_2026</vt:lpstr>
      <vt:lpstr>NFTOF_IN_2027</vt:lpstr>
      <vt:lpstr>NFTOF_IN_2028</vt:lpstr>
      <vt:lpstr>NFTOF_IN_2029</vt:lpstr>
      <vt:lpstr>NFTOF_IN_Max</vt:lpstr>
      <vt:lpstr>NFTOF_IN_Min</vt:lpstr>
      <vt:lpstr>NFTOF_IN_Most</vt:lpstr>
      <vt:lpstr>NFTOF_IN_Time</vt:lpstr>
      <vt:lpstr>PkrToImp_In_1991</vt:lpstr>
      <vt:lpstr>PkrToImp_In_1992</vt:lpstr>
      <vt:lpstr>PkrToImp_In_1993</vt:lpstr>
      <vt:lpstr>PkrToImp_In_1994</vt:lpstr>
      <vt:lpstr>PkrToImp_In_1995</vt:lpstr>
      <vt:lpstr>PkrToImp_In_1996</vt:lpstr>
      <vt:lpstr>PkrToImp_In_1997</vt:lpstr>
      <vt:lpstr>PkrToImp_In_1998</vt:lpstr>
      <vt:lpstr>PkrToImp_In_1999</vt:lpstr>
      <vt:lpstr>PkrToImp_In_2000</vt:lpstr>
      <vt:lpstr>PkrToImp_In_2001</vt:lpstr>
      <vt:lpstr>PkrToImp_In_2002</vt:lpstr>
      <vt:lpstr>PkrToImp_In_2003</vt:lpstr>
      <vt:lpstr>PkrToImp_In_2004</vt:lpstr>
      <vt:lpstr>PkrToImp_In_2005</vt:lpstr>
      <vt:lpstr>PkrToImp_In_2006</vt:lpstr>
      <vt:lpstr>PkrToImp_In_2007</vt:lpstr>
      <vt:lpstr>PkrToImp_In_2008</vt:lpstr>
      <vt:lpstr>PkrToImp_In_2009</vt:lpstr>
      <vt:lpstr>PkrToImp_In_2010</vt:lpstr>
      <vt:lpstr>PkrToImp_In_2011</vt:lpstr>
      <vt:lpstr>PkrToImp_In_2012</vt:lpstr>
      <vt:lpstr>PkrToImp_In_2013</vt:lpstr>
      <vt:lpstr>PkrToImp_In_2014</vt:lpstr>
      <vt:lpstr>PkrToImp_In_2015</vt:lpstr>
      <vt:lpstr>PkrToImp_In_2016</vt:lpstr>
      <vt:lpstr>PkrToImp_In_2017</vt:lpstr>
      <vt:lpstr>PkrToImp_In_2018</vt:lpstr>
      <vt:lpstr>PkrToImp_In_2019</vt:lpstr>
      <vt:lpstr>PkrToImp_In_2020</vt:lpstr>
      <vt:lpstr>PkrToImp_In_Max</vt:lpstr>
      <vt:lpstr>PkrToImp_In_Min</vt:lpstr>
      <vt:lpstr>PkrToImp_In_Most</vt:lpstr>
      <vt:lpstr>PkrToImp_In_Time</vt:lpstr>
      <vt:lpstr>POWEL_IN_1991</vt:lpstr>
      <vt:lpstr>POWEL_IN_1992</vt:lpstr>
      <vt:lpstr>POWEL_IN_1993</vt:lpstr>
      <vt:lpstr>POWEL_IN_1994</vt:lpstr>
      <vt:lpstr>POWEL_IN_1995</vt:lpstr>
      <vt:lpstr>POWEL_IN_1996</vt:lpstr>
      <vt:lpstr>POWEL_IN_1997</vt:lpstr>
      <vt:lpstr>POWEL_IN_1998</vt:lpstr>
      <vt:lpstr>POWEL_IN_1999</vt:lpstr>
      <vt:lpstr>POWEL_IN_2000</vt:lpstr>
      <vt:lpstr>POWEL_IN_2001</vt:lpstr>
      <vt:lpstr>POWEL_IN_2002</vt:lpstr>
      <vt:lpstr>POWEL_IN_2003</vt:lpstr>
      <vt:lpstr>POWEL_IN_2004</vt:lpstr>
      <vt:lpstr>POWEL_IN_2005</vt:lpstr>
      <vt:lpstr>POWEL_IN_2006</vt:lpstr>
      <vt:lpstr>POWEL_IN_2007</vt:lpstr>
      <vt:lpstr>POWEL_IN_2008</vt:lpstr>
      <vt:lpstr>POWEL_IN_2009</vt:lpstr>
      <vt:lpstr>POWEL_IN_2010</vt:lpstr>
      <vt:lpstr>POWEL_IN_2011</vt:lpstr>
      <vt:lpstr>POWEL_IN_2012</vt:lpstr>
      <vt:lpstr>POWEL_IN_2013</vt:lpstr>
      <vt:lpstr>POWEL_IN_2014</vt:lpstr>
      <vt:lpstr>POWEL_IN_2015</vt:lpstr>
      <vt:lpstr>POWEL_IN_2016</vt:lpstr>
      <vt:lpstr>POWEL_IN_2017</vt:lpstr>
      <vt:lpstr>POWEL_IN_2018</vt:lpstr>
      <vt:lpstr>POWEL_IN_2019</vt:lpstr>
      <vt:lpstr>POWEL_IN_2020</vt:lpstr>
      <vt:lpstr>POWEL_IN_2021</vt:lpstr>
      <vt:lpstr>POWEL_IN_2022</vt:lpstr>
      <vt:lpstr>POWEL_IN_2023</vt:lpstr>
      <vt:lpstr>POWEL_IN_2024</vt:lpstr>
      <vt:lpstr>POWEL_IN_2025</vt:lpstr>
      <vt:lpstr>POWEL_IN_2026</vt:lpstr>
      <vt:lpstr>POWEL_IN_2027</vt:lpstr>
      <vt:lpstr>POWEL_IN_2028</vt:lpstr>
      <vt:lpstr>POWEL_IN_2029</vt:lpstr>
      <vt:lpstr>POWEL_IN_Max</vt:lpstr>
      <vt:lpstr>POWEL_IN_Min</vt:lpstr>
      <vt:lpstr>POWEL_IN_Most</vt:lpstr>
      <vt:lpstr>POWEL_IN_TIME</vt:lpstr>
      <vt:lpstr>PTMGAL_IN_1991</vt:lpstr>
      <vt:lpstr>PTMGAL_IN_1992</vt:lpstr>
      <vt:lpstr>PTMGAL_IN_1993</vt:lpstr>
      <vt:lpstr>PTMGAL_IN_1994</vt:lpstr>
      <vt:lpstr>PTMGAL_IN_1995</vt:lpstr>
      <vt:lpstr>PTMGAL_IN_1996</vt:lpstr>
      <vt:lpstr>PTMGAL_IN_1997</vt:lpstr>
      <vt:lpstr>PTMGAL_IN_1998</vt:lpstr>
      <vt:lpstr>PTMGAL_IN_1999</vt:lpstr>
      <vt:lpstr>PTMGAL_IN_2000</vt:lpstr>
      <vt:lpstr>PTMGAL_IN_2001</vt:lpstr>
      <vt:lpstr>PTMGAL_IN_2002</vt:lpstr>
      <vt:lpstr>PTMGAL_IN_2003</vt:lpstr>
      <vt:lpstr>PTMGAL_IN_2004</vt:lpstr>
      <vt:lpstr>PTMGAL_IN_2005</vt:lpstr>
      <vt:lpstr>PTMGAL_IN_2006</vt:lpstr>
      <vt:lpstr>PTMGAL_IN_2007</vt:lpstr>
      <vt:lpstr>PTMGAL_IN_2008</vt:lpstr>
      <vt:lpstr>PTMGAL_IN_2009</vt:lpstr>
      <vt:lpstr>PTMGAL_IN_2010</vt:lpstr>
      <vt:lpstr>PTMGAL_IN_2011</vt:lpstr>
      <vt:lpstr>PTMGAL_IN_2012</vt:lpstr>
      <vt:lpstr>PTMGAL_IN_2013</vt:lpstr>
      <vt:lpstr>PTMGAL_IN_2014</vt:lpstr>
      <vt:lpstr>PTMGAL_IN_2015</vt:lpstr>
      <vt:lpstr>PTMGAL_IN_2016</vt:lpstr>
      <vt:lpstr>PTMGAL_IN_2017</vt:lpstr>
      <vt:lpstr>PTMGAL_IN_2018</vt:lpstr>
      <vt:lpstr>PTMGAL_IN_2019</vt:lpstr>
      <vt:lpstr>PTMGAL_IN_2020</vt:lpstr>
      <vt:lpstr>PTMGAL_IN_2021</vt:lpstr>
      <vt:lpstr>PTMGAL_IN_2022</vt:lpstr>
      <vt:lpstr>PTMGAL_IN_2023</vt:lpstr>
      <vt:lpstr>PTMGAL_IN_2024</vt:lpstr>
      <vt:lpstr>PTMGAL_IN_2025</vt:lpstr>
      <vt:lpstr>PTMGAL_IN_2026</vt:lpstr>
      <vt:lpstr>PTMGAL_IN_2027</vt:lpstr>
      <vt:lpstr>PTMGAL_IN_2028</vt:lpstr>
      <vt:lpstr>PTMGAL_IN_2029</vt:lpstr>
      <vt:lpstr>PTMGAL_IN_Max</vt:lpstr>
      <vt:lpstr>PTMGAL_IN_Min</vt:lpstr>
      <vt:lpstr>PTMGAL_IN_Most</vt:lpstr>
      <vt:lpstr>PTMGAL_IN_Time</vt:lpstr>
      <vt:lpstr>PTMGC_IN_1991</vt:lpstr>
      <vt:lpstr>PTMGC_IN_1992</vt:lpstr>
      <vt:lpstr>PTMGC_IN_1993</vt:lpstr>
      <vt:lpstr>PTMGC_IN_1994</vt:lpstr>
      <vt:lpstr>PTMGC_IN_1995</vt:lpstr>
      <vt:lpstr>PTMGC_IN_1996</vt:lpstr>
      <vt:lpstr>PTMGC_IN_1997</vt:lpstr>
      <vt:lpstr>PTMGC_IN_1998</vt:lpstr>
      <vt:lpstr>PTMGC_IN_1999</vt:lpstr>
      <vt:lpstr>PTMGC_IN_2000</vt:lpstr>
      <vt:lpstr>PTMGC_IN_2001</vt:lpstr>
      <vt:lpstr>PTMGC_IN_2002</vt:lpstr>
      <vt:lpstr>PTMGC_IN_2003</vt:lpstr>
      <vt:lpstr>PTMGC_IN_2004</vt:lpstr>
      <vt:lpstr>PTMGC_IN_2005</vt:lpstr>
      <vt:lpstr>PTMGC_IN_2006</vt:lpstr>
      <vt:lpstr>PTMGC_IN_2007</vt:lpstr>
      <vt:lpstr>PTMGC_IN_2008</vt:lpstr>
      <vt:lpstr>PTMGC_IN_2009</vt:lpstr>
      <vt:lpstr>PTMGC_IN_2010</vt:lpstr>
      <vt:lpstr>PTMGC_IN_2011</vt:lpstr>
      <vt:lpstr>PTMGC_IN_2012</vt:lpstr>
      <vt:lpstr>PTMGC_IN_2013</vt:lpstr>
      <vt:lpstr>PTMGC_IN_2014</vt:lpstr>
      <vt:lpstr>PTMGC_IN_2015</vt:lpstr>
      <vt:lpstr>PTMGC_IN_2016</vt:lpstr>
      <vt:lpstr>PTMGC_IN_2017</vt:lpstr>
      <vt:lpstr>PTMGC_IN_2018</vt:lpstr>
      <vt:lpstr>PTMGC_IN_2019</vt:lpstr>
      <vt:lpstr>PTMGC_IN_2020</vt:lpstr>
      <vt:lpstr>PTMGC_IN_2021</vt:lpstr>
      <vt:lpstr>PTMGC_IN_2022</vt:lpstr>
      <vt:lpstr>PTMGC_IN_2023</vt:lpstr>
      <vt:lpstr>PTMGC_IN_2024</vt:lpstr>
      <vt:lpstr>PTMGC_IN_2025</vt:lpstr>
      <vt:lpstr>PTMGC_IN_2026</vt:lpstr>
      <vt:lpstr>PTMGC_IN_2027</vt:lpstr>
      <vt:lpstr>PTMGC_IN_2028</vt:lpstr>
      <vt:lpstr>PTMGC_IN_2029</vt:lpstr>
      <vt:lpstr>PTMGC_IN_Max</vt:lpstr>
      <vt:lpstr>PTMGC_IN_Min</vt:lpstr>
      <vt:lpstr>PTMGC_IN_Most</vt:lpstr>
      <vt:lpstr>PTMGC_IN_Time</vt:lpstr>
      <vt:lpstr>PTMGH_IN_1991</vt:lpstr>
      <vt:lpstr>PTMGH_IN_1992</vt:lpstr>
      <vt:lpstr>PTMGH_IN_1993</vt:lpstr>
      <vt:lpstr>PTMGH_IN_1994</vt:lpstr>
      <vt:lpstr>PTMGH_IN_1995</vt:lpstr>
      <vt:lpstr>PTMGH_IN_1996</vt:lpstr>
      <vt:lpstr>PTMGH_IN_1997</vt:lpstr>
      <vt:lpstr>PTMGH_IN_1998</vt:lpstr>
      <vt:lpstr>PTMGH_IN_1999</vt:lpstr>
      <vt:lpstr>PTMGH_IN_2000</vt:lpstr>
      <vt:lpstr>PTMGH_IN_2001</vt:lpstr>
      <vt:lpstr>PTMGH_IN_2002</vt:lpstr>
      <vt:lpstr>PTMGH_IN_2003</vt:lpstr>
      <vt:lpstr>PTMGH_IN_2004</vt:lpstr>
      <vt:lpstr>PTMGH_IN_2005</vt:lpstr>
      <vt:lpstr>PTMGH_IN_2006</vt:lpstr>
      <vt:lpstr>PTMGH_IN_2007</vt:lpstr>
      <vt:lpstr>PTMGH_IN_2008</vt:lpstr>
      <vt:lpstr>PTMGH_IN_2009</vt:lpstr>
      <vt:lpstr>PTMGH_IN_2010</vt:lpstr>
      <vt:lpstr>PTMGH_IN_2011</vt:lpstr>
      <vt:lpstr>PTMGH_IN_2012</vt:lpstr>
      <vt:lpstr>PTMGH_IN_2013</vt:lpstr>
      <vt:lpstr>PTMGH_IN_2014</vt:lpstr>
      <vt:lpstr>PTMGH_IN_2015</vt:lpstr>
      <vt:lpstr>PTMGH_IN_2016</vt:lpstr>
      <vt:lpstr>PTMGH_IN_2017</vt:lpstr>
      <vt:lpstr>PTMGH_IN_2018</vt:lpstr>
      <vt:lpstr>PTMGH_IN_2019</vt:lpstr>
      <vt:lpstr>PTMGH_IN_2020</vt:lpstr>
      <vt:lpstr>PTMGH_IN_2021</vt:lpstr>
      <vt:lpstr>PTMGH_IN_2022</vt:lpstr>
      <vt:lpstr>PTMGH_IN_2023</vt:lpstr>
      <vt:lpstr>PTMGH_IN_2024</vt:lpstr>
      <vt:lpstr>PTMGH_IN_2025</vt:lpstr>
      <vt:lpstr>PTMGH_IN_2026</vt:lpstr>
      <vt:lpstr>PTMGH_IN_2027</vt:lpstr>
      <vt:lpstr>PTMGH_IN_2028</vt:lpstr>
      <vt:lpstr>PTMGH_IN_2029</vt:lpstr>
      <vt:lpstr>PTMGH_IN_Max</vt:lpstr>
      <vt:lpstr>PTMGH_IN_Min</vt:lpstr>
      <vt:lpstr>PTMGH_IN_Most</vt:lpstr>
      <vt:lpstr>PTMGH_IN_Time</vt:lpstr>
      <vt:lpstr>TPARK_IN_1991</vt:lpstr>
      <vt:lpstr>TPARK_IN_1992</vt:lpstr>
      <vt:lpstr>TPARK_IN_1993</vt:lpstr>
      <vt:lpstr>TPARK_IN_1994</vt:lpstr>
      <vt:lpstr>TPARK_IN_1995</vt:lpstr>
      <vt:lpstr>TPARK_IN_1996</vt:lpstr>
      <vt:lpstr>TPARK_IN_1997</vt:lpstr>
      <vt:lpstr>TPARK_IN_1998</vt:lpstr>
      <vt:lpstr>TPARK_IN_1999</vt:lpstr>
      <vt:lpstr>TPARK_IN_2000</vt:lpstr>
      <vt:lpstr>TPARK_IN_2001</vt:lpstr>
      <vt:lpstr>TPARK_IN_2002</vt:lpstr>
      <vt:lpstr>TPARK_IN_2003</vt:lpstr>
      <vt:lpstr>TPARK_IN_2004</vt:lpstr>
      <vt:lpstr>TPARK_IN_2005</vt:lpstr>
      <vt:lpstr>TPARK_IN_2006</vt:lpstr>
      <vt:lpstr>TPARK_IN_2007</vt:lpstr>
      <vt:lpstr>TPARK_IN_2008</vt:lpstr>
      <vt:lpstr>TPARK_IN_2009</vt:lpstr>
      <vt:lpstr>TPARK_IN_2010</vt:lpstr>
      <vt:lpstr>TPARK_IN_2011</vt:lpstr>
      <vt:lpstr>TPARK_IN_2012</vt:lpstr>
      <vt:lpstr>TPARK_IN_2013</vt:lpstr>
      <vt:lpstr>TPARK_IN_2014</vt:lpstr>
      <vt:lpstr>TPARK_IN_2015</vt:lpstr>
      <vt:lpstr>TPARK_IN_2016</vt:lpstr>
      <vt:lpstr>TPARK_IN_2017</vt:lpstr>
      <vt:lpstr>TPARK_IN_2018</vt:lpstr>
      <vt:lpstr>TPARK_IN_2019</vt:lpstr>
      <vt:lpstr>TPARK_IN_2020</vt:lpstr>
      <vt:lpstr>TPARK_IN_2021</vt:lpstr>
      <vt:lpstr>TPARK_IN_2022</vt:lpstr>
      <vt:lpstr>TPARK_IN_2023</vt:lpstr>
      <vt:lpstr>TPARK_IN_2024</vt:lpstr>
      <vt:lpstr>TPARK_IN_2025</vt:lpstr>
      <vt:lpstr>TPARK_IN_2026</vt:lpstr>
      <vt:lpstr>TPARK_IN_2027</vt:lpstr>
      <vt:lpstr>TPARK_IN_2028</vt:lpstr>
      <vt:lpstr>TPARK_IN_2029</vt:lpstr>
      <vt:lpstr>TPARK_IN_Max</vt:lpstr>
      <vt:lpstr>TPARK_IN_Min</vt:lpstr>
      <vt:lpstr>TPARK_IN_Most</vt:lpstr>
      <vt:lpstr>TPARK_IN_TIME</vt:lpstr>
      <vt:lpstr>VALLE_IN_1991</vt:lpstr>
      <vt:lpstr>VALLE_IN_1992</vt:lpstr>
      <vt:lpstr>VALLE_IN_1993</vt:lpstr>
      <vt:lpstr>VALLE_IN_1994</vt:lpstr>
      <vt:lpstr>VALLE_IN_1995</vt:lpstr>
      <vt:lpstr>VALLE_IN_1996</vt:lpstr>
      <vt:lpstr>VALLE_IN_1997</vt:lpstr>
      <vt:lpstr>VALLE_IN_1998</vt:lpstr>
      <vt:lpstr>VALLE_IN_1999</vt:lpstr>
      <vt:lpstr>VALLE_IN_2000</vt:lpstr>
      <vt:lpstr>VALLE_IN_2001</vt:lpstr>
      <vt:lpstr>VALLE_IN_2002</vt:lpstr>
      <vt:lpstr>VALLE_IN_2003</vt:lpstr>
      <vt:lpstr>VALLE_IN_2004</vt:lpstr>
      <vt:lpstr>VALLE_IN_2005</vt:lpstr>
      <vt:lpstr>VALLE_IN_2006</vt:lpstr>
      <vt:lpstr>VALLE_IN_2007</vt:lpstr>
      <vt:lpstr>VALLE_IN_2008</vt:lpstr>
      <vt:lpstr>VALLE_IN_2009</vt:lpstr>
      <vt:lpstr>VALLE_IN_2010</vt:lpstr>
      <vt:lpstr>VALLE_IN_2011</vt:lpstr>
      <vt:lpstr>VALLE_IN_2012</vt:lpstr>
      <vt:lpstr>VALLE_IN_2013</vt:lpstr>
      <vt:lpstr>VALLE_IN_2014</vt:lpstr>
      <vt:lpstr>VALLE_IN_2015</vt:lpstr>
      <vt:lpstr>VALLE_IN_2016</vt:lpstr>
      <vt:lpstr>VALLE_IN_2017</vt:lpstr>
      <vt:lpstr>VALLE_IN_2018</vt:lpstr>
      <vt:lpstr>VALLE_IN_2019</vt:lpstr>
      <vt:lpstr>VALLE_IN_2020</vt:lpstr>
      <vt:lpstr>VALLE_IN_2021</vt:lpstr>
      <vt:lpstr>VALLE_IN_2022</vt:lpstr>
      <vt:lpstr>VALLE_IN_2023</vt:lpstr>
      <vt:lpstr>VALLE_IN_2024</vt:lpstr>
      <vt:lpstr>VALLE_IN_2025</vt:lpstr>
      <vt:lpstr>VALLE_IN_2026</vt:lpstr>
      <vt:lpstr>VALLE_IN_2027</vt:lpstr>
      <vt:lpstr>VALLE_IN_2028</vt:lpstr>
      <vt:lpstr>VALLE_IN_2029</vt:lpstr>
      <vt:lpstr>VALLE_IN_Max</vt:lpstr>
      <vt:lpstr>VALLE_IN_Min</vt:lpstr>
      <vt:lpstr>VALLE_IN_Most</vt:lpstr>
      <vt:lpstr>VALLE_IN_TIME</vt:lpstr>
      <vt:lpstr>YRITO_IN_1991</vt:lpstr>
      <vt:lpstr>YRITO_IN_1992</vt:lpstr>
      <vt:lpstr>YRITO_IN_1993</vt:lpstr>
      <vt:lpstr>YRITO_IN_1994</vt:lpstr>
      <vt:lpstr>YRITO_IN_1995</vt:lpstr>
      <vt:lpstr>YRITO_IN_1996</vt:lpstr>
      <vt:lpstr>YRITO_IN_1997</vt:lpstr>
      <vt:lpstr>YRITO_IN_1998</vt:lpstr>
      <vt:lpstr>YRITO_IN_1999</vt:lpstr>
      <vt:lpstr>YRITO_IN_2000</vt:lpstr>
      <vt:lpstr>YRITO_IN_2001</vt:lpstr>
      <vt:lpstr>YRITO_IN_2002</vt:lpstr>
      <vt:lpstr>YRITO_IN_2003</vt:lpstr>
      <vt:lpstr>YRITO_IN_2004</vt:lpstr>
      <vt:lpstr>YRITO_IN_2005</vt:lpstr>
      <vt:lpstr>YRITO_IN_2006</vt:lpstr>
      <vt:lpstr>YRITO_IN_2007</vt:lpstr>
      <vt:lpstr>YRITO_IN_2008</vt:lpstr>
      <vt:lpstr>YRITO_IN_2009</vt:lpstr>
      <vt:lpstr>YRITO_IN_2010</vt:lpstr>
      <vt:lpstr>YRITO_IN_2011</vt:lpstr>
      <vt:lpstr>YRITO_IN_2012</vt:lpstr>
      <vt:lpstr>YRITO_IN_2013</vt:lpstr>
      <vt:lpstr>YRITO_IN_2014</vt:lpstr>
      <vt:lpstr>YRITO_IN_2015</vt:lpstr>
      <vt:lpstr>YRITO_IN_2016</vt:lpstr>
      <vt:lpstr>YRITO_IN_2017</vt:lpstr>
      <vt:lpstr>YRITO_IN_2018</vt:lpstr>
      <vt:lpstr>YRITO_IN_2019</vt:lpstr>
      <vt:lpstr>YRITO_IN_2020</vt:lpstr>
      <vt:lpstr>YRITO_IN_2021</vt:lpstr>
      <vt:lpstr>YRITO_IN_2022</vt:lpstr>
      <vt:lpstr>YRITO_IN_2023</vt:lpstr>
      <vt:lpstr>YRITO_IN_2024</vt:lpstr>
      <vt:lpstr>YRITO_IN_2025</vt:lpstr>
      <vt:lpstr>YRITO_IN_2026</vt:lpstr>
      <vt:lpstr>YRITO_IN_2027</vt:lpstr>
      <vt:lpstr>YRITO_IN_2028</vt:lpstr>
      <vt:lpstr>YRITO_IN_2029</vt:lpstr>
      <vt:lpstr>AnimasRiverTotalOutflow!YRITO_IN_Max</vt:lpstr>
      <vt:lpstr>YRITO_IN_Max</vt:lpstr>
      <vt:lpstr>AnimasRiverTotalOutflow!YRITO_IN_Min</vt:lpstr>
      <vt:lpstr>YRITO_IN_Min</vt:lpstr>
      <vt:lpstr>AnimasRiverTotalOutflow!YRITO_IN_Most</vt:lpstr>
      <vt:lpstr>YRITO_IN_Most</vt:lpstr>
      <vt:lpstr>YRITO_IN_TIME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Alinsod, Naphthali Matthew (Matt)</dc:creator>
  <cp:lastModifiedBy>Alinsod, Naphthali Matthew (Matt)</cp:lastModifiedBy>
  <dcterms:created xsi:type="dcterms:W3CDTF">2023-11-06T22:39:30Z</dcterms:created>
  <dcterms:modified xsi:type="dcterms:W3CDTF">2023-11-06T22:39:32Z</dcterms:modified>
</cp:coreProperties>
</file>